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saveExternalLinkValues="0" updateLinks="always" codeName="ThisWorkbook" defaultThemeVersion="124226"/>
  <workbookProtection workbookPassword="CB57" lockStructure="1"/>
  <bookViews>
    <workbookView xWindow="0" yWindow="0" windowWidth="20490" windowHeight="7905" tabRatio="559"/>
  </bookViews>
  <sheets>
    <sheet name="Cover" sheetId="21" r:id="rId1"/>
    <sheet name="Structure" sheetId="15" r:id="rId2"/>
    <sheet name="Calculator Instructions" sheetId="22" r:id="rId3"/>
    <sheet name="EAPG Interactive Calculator " sheetId="17" r:id="rId4"/>
    <sheet name="EAPG Weight Table" sheetId="18" r:id="rId5"/>
    <sheet name="Provider Attributes" sheetId="19" state="hidden" r:id="rId6"/>
    <sheet name="Non-Covered Rev Codes" sheetId="23" state="hidden" r:id="rId7"/>
    <sheet name="System" sheetId="24" state="hidden" r:id="rId8"/>
  </sheets>
  <externalReferences>
    <externalReference r:id="rId9"/>
  </externalReferences>
  <definedNames>
    <definedName name="_xlnm._FilterDatabase" localSheetId="3" hidden="1">'EAPG Interactive Calculator '!#REF!</definedName>
    <definedName name="_xlnm._FilterDatabase" localSheetId="5" hidden="1">'Provider Attributes'!$1:$1243</definedName>
    <definedName name="_PRIVIA_COMMENT_DF2A9CCF_274F_46E8_85B6_" localSheetId="3">'EAPG Interactive Calculator '!#REF!</definedName>
    <definedName name="_tab1" localSheetId="2">#REF!</definedName>
    <definedName name="_tab1" localSheetId="3">#REF!</definedName>
    <definedName name="_tab1">#REF!</definedName>
    <definedName name="_tab2" localSheetId="2">#REF!</definedName>
    <definedName name="_tab2" localSheetId="3">#REF!</definedName>
    <definedName name="_tab2">#REF!</definedName>
    <definedName name="_tab3" localSheetId="2">#REF!</definedName>
    <definedName name="_tab3" localSheetId="3">#REF!</definedName>
    <definedName name="_tab3">#REF!</definedName>
    <definedName name="_tab4" localSheetId="3">#REF!</definedName>
    <definedName name="_tab4">#REF!</definedName>
    <definedName name="age_adj" localSheetId="3">#REF!</definedName>
    <definedName name="age_adj">#REF!</definedName>
    <definedName name="APRDRG_v26" localSheetId="3">#REF!</definedName>
    <definedName name="APRDRG_v26">#REF!</definedName>
    <definedName name="CCR" localSheetId="2">'[1]Interactive Calculator'!#REF!</definedName>
    <definedName name="CCR" localSheetId="3">'EAPG Interactive Calculator '!#REF!</definedName>
    <definedName name="CCR">#REF!</definedName>
    <definedName name="Cost_Out_Thresh" localSheetId="2">'[1]Interactive Calculator'!#REF!</definedName>
    <definedName name="Cost_Out_Thresh" localSheetId="3">'EAPG Interactive Calculator '!#REF!</definedName>
    <definedName name="Cost_Out_Thresh">#REF!</definedName>
    <definedName name="cost_thresh" localSheetId="2">#REF!</definedName>
    <definedName name="cost_thresh" localSheetId="3">#REF!</definedName>
    <definedName name="cost_thresh">#REF!</definedName>
    <definedName name="Cov_chg" localSheetId="3">'EAPG Interactive Calculator '!$E$13</definedName>
    <definedName name="Cov_chg">#REF!</definedName>
    <definedName name="Cov_days" localSheetId="2">'[1]Interactive Calculator'!#REF!</definedName>
    <definedName name="Cov_days" localSheetId="3">'EAPG Interactive Calculator '!#REF!</definedName>
    <definedName name="Cov_days">#REF!</definedName>
    <definedName name="day_pay" localSheetId="2">#REF!</definedName>
    <definedName name="day_pay" localSheetId="3">#REF!</definedName>
    <definedName name="day_pay">#REF!</definedName>
    <definedName name="day_thresh" localSheetId="2">#REF!</definedName>
    <definedName name="day_thresh" localSheetId="3">#REF!</definedName>
    <definedName name="day_thresh">#REF!</definedName>
    <definedName name="Disch_stat" localSheetId="2">'[1]Interactive Calculator'!#REF!</definedName>
    <definedName name="Disch_stat" localSheetId="3">'EAPG Interactive Calculator '!#REF!</definedName>
    <definedName name="Disch_stat">#REF!</definedName>
    <definedName name="DRG_base" localSheetId="2">#REF!</definedName>
    <definedName name="DRG_base" localSheetId="3">#REF!</definedName>
    <definedName name="DRG_base">#REF!</definedName>
    <definedName name="DRG_Base_Pay" localSheetId="3">'EAPG Interactive Calculator '!#REF!</definedName>
    <definedName name="DRG_Base_Pay">#REF!</definedName>
    <definedName name="DRG_Base_Pay_w_MedEd" localSheetId="2">'[1]Interactive Calculator'!#REF!</definedName>
    <definedName name="DRG_Base_Pay_w_MedEd" localSheetId="3">'EAPG Interactive Calculator '!#REF!</definedName>
    <definedName name="DRG_Base_Pay_w_MedEd">#REF!</definedName>
    <definedName name="DRG_out_thresh" localSheetId="2">'[1]Interactive Calculator'!#REF!</definedName>
    <definedName name="DRG_out_thresh" localSheetId="3">'EAPG Interactive Calculator '!#REF!</definedName>
    <definedName name="DRG_out_thresh">#REF!</definedName>
    <definedName name="LOS" localSheetId="2">'[1]Interactive Calculator'!#REF!</definedName>
    <definedName name="LOS" localSheetId="3">'EAPG Interactive Calculator '!#REF!</definedName>
    <definedName name="LOS">#REF!</definedName>
    <definedName name="Marginal_cost" localSheetId="2">'[1]Interactive Calculator'!#REF!</definedName>
    <definedName name="Marginal_cost" localSheetId="3">'EAPG Interactive Calculator '!#REF!</definedName>
    <definedName name="Marginal_cost">#REF!</definedName>
    <definedName name="Marginal_cost_percent" localSheetId="2">'[1]Interactive Calculator'!#REF!</definedName>
    <definedName name="Marginal_cost_percent" localSheetId="3">'EAPG Interactive Calculator '!#REF!</definedName>
    <definedName name="Marginal_cost_percent">#REF!</definedName>
    <definedName name="MC" localSheetId="2">#REF!</definedName>
    <definedName name="MC" localSheetId="3">#REF!</definedName>
    <definedName name="MC">#REF!</definedName>
    <definedName name="MC_1" localSheetId="2">'[1]Interactive Calculator'!#REF!</definedName>
    <definedName name="MC_1" localSheetId="3">'EAPG Interactive Calculator '!#REF!</definedName>
    <definedName name="MC_1">#REF!</definedName>
    <definedName name="MC_2" localSheetId="2">'[1]Interactive Calculator'!#REF!</definedName>
    <definedName name="MC_2" localSheetId="3">'EAPG Interactive Calculator '!#REF!</definedName>
    <definedName name="MC_2">#REF!</definedName>
    <definedName name="Natl_ALOS" localSheetId="2">'[1]Interactive Calculator'!#REF!</definedName>
    <definedName name="Natl_ALOS" localSheetId="3">'EAPG Interactive Calculator '!#REF!</definedName>
    <definedName name="Natl_ALOS">#REF!</definedName>
    <definedName name="NICU" localSheetId="2">'[1]Interactive Calculator'!#REF!</definedName>
    <definedName name="NICU" localSheetId="3">'EAPG Interactive Calculator '!#REF!</definedName>
    <definedName name="NICU">#REF!</definedName>
    <definedName name="OLE_LINK2" localSheetId="3">'EAPG Interactive Calculator '!#REF!</definedName>
    <definedName name="pol_adj" localSheetId="2">#REF!</definedName>
    <definedName name="pol_adj" localSheetId="3">#REF!</definedName>
    <definedName name="pol_adj">#REF!</definedName>
    <definedName name="_xlnm.Print_Area" localSheetId="2">'Calculator Instructions'!$A$1:$C$33</definedName>
    <definedName name="_xlnm.Print_Area" localSheetId="0">Cover!$A$1:$C$25</definedName>
    <definedName name="_xlnm.Print_Area" localSheetId="3">'EAPG Interactive Calculator '!$A$2:$AA$70</definedName>
    <definedName name="_xlnm.Print_Area" localSheetId="5">'Provider Attributes'!$A$1:$P$1264</definedName>
    <definedName name="_xlnm.Print_Area" localSheetId="1">Structure!$A$1:$D$18</definedName>
    <definedName name="_xlnm.Print_Titles" localSheetId="2">'Calculator Instructions'!$11:$11</definedName>
    <definedName name="_xlnm.Print_Titles" localSheetId="3">'EAPG Interactive Calculator '!$2:$15</definedName>
    <definedName name="_xlnm.Print_Titles" localSheetId="4">'EAPG Weight Table'!$1:$1</definedName>
    <definedName name="_xlnm.Print_Titles" localSheetId="5">'Provider Attributes'!$1:$1</definedName>
  </definedNames>
  <calcPr calcId="145621"/>
</workbook>
</file>

<file path=xl/calcChain.xml><?xml version="1.0" encoding="utf-8"?>
<calcChain xmlns="http://schemas.openxmlformats.org/spreadsheetml/2006/main">
  <c r="G69" i="17" l="1"/>
  <c r="F69" i="17"/>
  <c r="G68" i="17"/>
  <c r="F68" i="17"/>
  <c r="G67" i="17"/>
  <c r="F67" i="17"/>
  <c r="G66" i="17"/>
  <c r="F66" i="17"/>
  <c r="G65" i="17"/>
  <c r="F65" i="17"/>
  <c r="G64" i="17"/>
  <c r="F64" i="17"/>
  <c r="G63" i="17"/>
  <c r="F63" i="17"/>
  <c r="G62" i="17"/>
  <c r="F62" i="17"/>
  <c r="G61" i="17"/>
  <c r="F61" i="17"/>
  <c r="G60" i="17"/>
  <c r="F60" i="17"/>
  <c r="G59" i="17"/>
  <c r="F59" i="17"/>
  <c r="G58" i="17"/>
  <c r="F58" i="17"/>
  <c r="G57" i="17"/>
  <c r="F57" i="17"/>
  <c r="G56" i="17"/>
  <c r="F56" i="17"/>
  <c r="G55" i="17"/>
  <c r="F55" i="17"/>
  <c r="G54" i="17"/>
  <c r="F54" i="17"/>
  <c r="G53" i="17"/>
  <c r="F53" i="17"/>
  <c r="G52" i="17"/>
  <c r="F52" i="17"/>
  <c r="G51" i="17"/>
  <c r="F51" i="17"/>
  <c r="G50" i="17"/>
  <c r="F50" i="17"/>
  <c r="G49" i="17"/>
  <c r="F49" i="17"/>
  <c r="G48" i="17"/>
  <c r="F48" i="17"/>
  <c r="G47" i="17"/>
  <c r="F47" i="17"/>
  <c r="G46" i="17"/>
  <c r="F46" i="17"/>
  <c r="G45" i="17"/>
  <c r="F45" i="17"/>
  <c r="G44" i="17"/>
  <c r="F44" i="17"/>
  <c r="G43" i="17"/>
  <c r="F43" i="17"/>
  <c r="G42" i="17"/>
  <c r="F42" i="17"/>
  <c r="G41" i="17"/>
  <c r="F41" i="17"/>
  <c r="G40" i="17"/>
  <c r="F40" i="17"/>
  <c r="G39" i="17"/>
  <c r="F39" i="17"/>
  <c r="G38" i="17"/>
  <c r="F38" i="17"/>
  <c r="G37" i="17"/>
  <c r="F37" i="17"/>
  <c r="G36" i="17"/>
  <c r="F36" i="17"/>
  <c r="G35" i="17"/>
  <c r="F35" i="17"/>
  <c r="G34" i="17"/>
  <c r="F34" i="17"/>
  <c r="G33" i="17"/>
  <c r="F33" i="17"/>
  <c r="G32" i="17"/>
  <c r="F32" i="17"/>
  <c r="G31" i="17"/>
  <c r="F31" i="17"/>
  <c r="G30" i="17"/>
  <c r="F30" i="17"/>
  <c r="G29" i="17"/>
  <c r="F29" i="17"/>
  <c r="G28" i="17"/>
  <c r="F28" i="17"/>
  <c r="G27" i="17"/>
  <c r="F27" i="17"/>
  <c r="G26" i="17"/>
  <c r="F26" i="17"/>
  <c r="G25" i="17"/>
  <c r="F25" i="17"/>
  <c r="G24" i="17"/>
  <c r="F24" i="17"/>
  <c r="G23" i="17"/>
  <c r="F23" i="17"/>
  <c r="G22" i="17"/>
  <c r="F22" i="17"/>
  <c r="G21" i="17"/>
  <c r="F21" i="17"/>
  <c r="G20" i="17"/>
  <c r="F20" i="17"/>
  <c r="G19" i="17"/>
  <c r="F19" i="17"/>
  <c r="G18" i="17"/>
  <c r="F18" i="17"/>
  <c r="G17" i="17"/>
  <c r="F17" i="17"/>
  <c r="G16" i="17"/>
  <c r="F16" i="17"/>
  <c r="E69" i="17"/>
  <c r="E68" i="17"/>
  <c r="E67" i="17"/>
  <c r="E66" i="17"/>
  <c r="E65" i="17"/>
  <c r="E64" i="17"/>
  <c r="Y64" i="17"/>
  <c r="E63" i="17"/>
  <c r="E62" i="17"/>
  <c r="E61" i="17"/>
  <c r="E60" i="17"/>
  <c r="E59" i="17"/>
  <c r="E58" i="17"/>
  <c r="E57" i="17"/>
  <c r="E56" i="17"/>
  <c r="E55" i="17"/>
  <c r="E54" i="17"/>
  <c r="Y54" i="17"/>
  <c r="E53" i="17"/>
  <c r="E52" i="17"/>
  <c r="E51" i="17"/>
  <c r="E50" i="17"/>
  <c r="E49" i="17"/>
  <c r="E48" i="17"/>
  <c r="E47" i="17"/>
  <c r="E46" i="17"/>
  <c r="E45" i="17"/>
  <c r="E44" i="17"/>
  <c r="E43" i="17"/>
  <c r="E42" i="17"/>
  <c r="E41" i="17"/>
  <c r="E40" i="17"/>
  <c r="E39" i="17"/>
  <c r="E38" i="17"/>
  <c r="E37" i="17"/>
  <c r="E36" i="17"/>
  <c r="E35" i="17"/>
  <c r="E34" i="17"/>
  <c r="E33" i="17"/>
  <c r="E32" i="17"/>
  <c r="E31" i="17"/>
  <c r="E30" i="17"/>
  <c r="E29" i="17"/>
  <c r="E28" i="17"/>
  <c r="E27" i="17"/>
  <c r="E26" i="17"/>
  <c r="E25" i="17"/>
  <c r="E24" i="17"/>
  <c r="Y24" i="17"/>
  <c r="E23" i="17"/>
  <c r="E22" i="17"/>
  <c r="E21" i="17"/>
  <c r="E20" i="17"/>
  <c r="E19" i="17"/>
  <c r="E18" i="17"/>
  <c r="E17" i="17"/>
  <c r="E16" i="17"/>
  <c r="S47" i="17" s="1" a="1"/>
  <c r="S47" i="17" s="1"/>
  <c r="U47" i="17" s="1"/>
  <c r="D17" i="17"/>
  <c r="D18" i="17"/>
  <c r="D19" i="17"/>
  <c r="D20" i="17"/>
  <c r="D21" i="17"/>
  <c r="D22" i="17"/>
  <c r="D23" i="17"/>
  <c r="D24" i="17"/>
  <c r="D25" i="17"/>
  <c r="D26" i="17"/>
  <c r="D27" i="17"/>
  <c r="D28" i="17"/>
  <c r="D29" i="17"/>
  <c r="D30" i="17"/>
  <c r="D31" i="17"/>
  <c r="D32" i="17"/>
  <c r="D33" i="17"/>
  <c r="D34" i="17"/>
  <c r="D35" i="17"/>
  <c r="D36" i="17"/>
  <c r="D37" i="17"/>
  <c r="D38" i="17"/>
  <c r="D39" i="17"/>
  <c r="D40" i="17"/>
  <c r="D41" i="17"/>
  <c r="D42" i="17"/>
  <c r="D43" i="17"/>
  <c r="D44" i="17"/>
  <c r="D45" i="17"/>
  <c r="D46" i="17"/>
  <c r="D47" i="17"/>
  <c r="D48" i="17"/>
  <c r="D49" i="17"/>
  <c r="D50" i="17"/>
  <c r="D51" i="17"/>
  <c r="D52" i="17"/>
  <c r="D53" i="17"/>
  <c r="D54" i="17"/>
  <c r="D55" i="17"/>
  <c r="D56" i="17"/>
  <c r="D57" i="17"/>
  <c r="D58" i="17"/>
  <c r="D59" i="17"/>
  <c r="D60" i="17"/>
  <c r="D61" i="17"/>
  <c r="D62" i="17"/>
  <c r="D63" i="17"/>
  <c r="D64" i="17"/>
  <c r="D65" i="17"/>
  <c r="D66" i="17"/>
  <c r="D67" i="17"/>
  <c r="D68" i="17"/>
  <c r="D69" i="17"/>
  <c r="D16" i="17"/>
  <c r="N1243" i="19"/>
  <c r="N1242" i="19"/>
  <c r="N1241" i="19"/>
  <c r="N1240" i="19"/>
  <c r="N1239" i="19"/>
  <c r="N1238" i="19"/>
  <c r="N1237" i="19"/>
  <c r="N1236" i="19"/>
  <c r="O1236" i="19"/>
  <c r="N1235" i="19"/>
  <c r="O1235" i="19"/>
  <c r="N1234" i="19"/>
  <c r="N1233" i="19"/>
  <c r="N1232" i="19"/>
  <c r="O1232" i="19"/>
  <c r="N1231" i="19"/>
  <c r="O1231" i="19"/>
  <c r="N1230" i="19"/>
  <c r="N1229" i="19"/>
  <c r="N1228" i="19"/>
  <c r="N1227" i="19"/>
  <c r="O1227" i="19" s="1"/>
  <c r="N1226" i="19"/>
  <c r="N1225" i="19"/>
  <c r="N1224" i="19"/>
  <c r="N1223" i="19"/>
  <c r="N1222" i="19"/>
  <c r="N1221" i="19"/>
  <c r="N1220" i="19"/>
  <c r="O1220" i="19" s="1"/>
  <c r="N1219" i="19"/>
  <c r="N1218" i="19"/>
  <c r="N1217" i="19"/>
  <c r="N1216" i="19"/>
  <c r="N1215" i="19"/>
  <c r="N1214" i="19"/>
  <c r="N1213" i="19"/>
  <c r="N1212" i="19"/>
  <c r="O1212" i="19"/>
  <c r="N1211" i="19"/>
  <c r="N1210" i="19"/>
  <c r="N1209" i="19"/>
  <c r="N1208" i="19"/>
  <c r="N1207" i="19"/>
  <c r="O1207" i="19"/>
  <c r="N1206" i="19"/>
  <c r="N1205" i="19"/>
  <c r="N1204" i="19"/>
  <c r="N1203" i="19"/>
  <c r="N1202" i="19"/>
  <c r="N1201" i="19"/>
  <c r="N1200" i="19"/>
  <c r="N1199" i="19"/>
  <c r="N1198" i="19"/>
  <c r="N1197" i="19"/>
  <c r="N1196" i="19"/>
  <c r="O1196" i="19"/>
  <c r="N1195" i="19"/>
  <c r="N1194" i="19"/>
  <c r="N1193" i="19"/>
  <c r="N1192" i="19"/>
  <c r="O1192" i="19" s="1"/>
  <c r="N1191" i="19"/>
  <c r="O1191" i="19" s="1"/>
  <c r="N1190" i="19"/>
  <c r="N1189" i="19"/>
  <c r="N1188" i="19"/>
  <c r="O1188" i="19" s="1"/>
  <c r="N1187" i="19"/>
  <c r="O1187" i="19" s="1"/>
  <c r="N1186" i="19"/>
  <c r="N1185" i="19"/>
  <c r="N1184" i="19"/>
  <c r="O1184" i="19" s="1"/>
  <c r="N1183" i="19"/>
  <c r="O1183" i="19" s="1"/>
  <c r="N1182" i="19"/>
  <c r="N1181" i="19"/>
  <c r="N1180" i="19"/>
  <c r="O1180" i="19" s="1"/>
  <c r="N1179" i="19"/>
  <c r="N1178" i="19"/>
  <c r="N1177" i="19"/>
  <c r="N1176" i="19"/>
  <c r="N1175" i="19"/>
  <c r="N1174" i="19"/>
  <c r="N1173" i="19"/>
  <c r="N1172" i="19"/>
  <c r="O1172" i="19"/>
  <c r="N1171" i="19"/>
  <c r="N1170" i="19"/>
  <c r="N1169" i="19"/>
  <c r="N1168" i="19"/>
  <c r="O1168" i="19" s="1"/>
  <c r="N1167" i="19"/>
  <c r="N1166" i="19"/>
  <c r="N1165" i="19"/>
  <c r="N1164" i="19"/>
  <c r="O1164" i="19"/>
  <c r="N1163" i="19"/>
  <c r="O1163" i="19"/>
  <c r="N1162" i="19"/>
  <c r="N1161" i="19"/>
  <c r="N1160" i="19"/>
  <c r="N1159" i="19"/>
  <c r="O1159" i="19" s="1"/>
  <c r="N1158" i="19"/>
  <c r="N1157" i="19"/>
  <c r="N1156" i="19"/>
  <c r="N1155" i="19"/>
  <c r="O1155" i="19"/>
  <c r="N1154" i="19"/>
  <c r="N1153" i="19"/>
  <c r="N1152" i="19"/>
  <c r="N1151" i="19"/>
  <c r="N1150" i="19"/>
  <c r="N1149" i="19"/>
  <c r="N1148" i="19"/>
  <c r="N1147" i="19"/>
  <c r="N1146" i="19"/>
  <c r="N1145" i="19"/>
  <c r="N1144" i="19"/>
  <c r="N1143" i="19"/>
  <c r="N1142" i="19"/>
  <c r="N1141" i="19"/>
  <c r="N1140" i="19"/>
  <c r="N1139" i="19"/>
  <c r="O1139" i="19" s="1"/>
  <c r="N1138" i="19"/>
  <c r="N1137" i="19"/>
  <c r="N1136" i="19"/>
  <c r="N1135" i="19"/>
  <c r="O1135" i="19"/>
  <c r="N1134" i="19"/>
  <c r="N1133" i="19"/>
  <c r="N1132" i="19"/>
  <c r="N1131" i="19"/>
  <c r="N1130" i="19"/>
  <c r="N1129" i="19"/>
  <c r="N1128" i="19"/>
  <c r="O1128" i="19"/>
  <c r="N1127" i="19"/>
  <c r="O1127" i="19"/>
  <c r="N1126" i="19"/>
  <c r="N1125" i="19"/>
  <c r="N1124" i="19"/>
  <c r="O1124" i="19"/>
  <c r="N1123" i="19"/>
  <c r="N1122" i="19"/>
  <c r="N1121" i="19"/>
  <c r="N1120" i="19"/>
  <c r="O1120" i="19" s="1"/>
  <c r="N1119" i="19"/>
  <c r="N1118" i="19"/>
  <c r="N1117" i="19"/>
  <c r="N1116" i="19"/>
  <c r="N1115" i="19"/>
  <c r="N1114" i="19"/>
  <c r="N1113" i="19"/>
  <c r="N1112" i="19"/>
  <c r="O1112" i="19"/>
  <c r="N1111" i="19"/>
  <c r="O1111" i="19"/>
  <c r="N1110" i="19"/>
  <c r="N1109" i="19"/>
  <c r="N1108" i="19"/>
  <c r="N1107" i="19"/>
  <c r="O1107" i="19" s="1"/>
  <c r="N1106" i="19"/>
  <c r="N1105" i="19"/>
  <c r="N1104" i="19"/>
  <c r="N1103" i="19"/>
  <c r="N1102" i="19"/>
  <c r="N1101" i="19"/>
  <c r="N1100" i="19"/>
  <c r="O1100" i="19" s="1"/>
  <c r="N1099" i="19"/>
  <c r="N1098" i="19"/>
  <c r="N1097" i="19"/>
  <c r="N1096" i="19"/>
  <c r="N1095" i="19"/>
  <c r="O1095" i="19" s="1"/>
  <c r="N1094" i="19"/>
  <c r="N1093" i="19"/>
  <c r="N1092" i="19"/>
  <c r="N1091" i="19"/>
  <c r="N1090" i="19"/>
  <c r="N1089" i="19"/>
  <c r="N1088" i="19"/>
  <c r="O1088" i="19" s="1"/>
  <c r="N1087" i="19"/>
  <c r="N1086" i="19"/>
  <c r="N1085" i="19"/>
  <c r="N1084" i="19"/>
  <c r="O1084" i="19"/>
  <c r="N1083" i="19"/>
  <c r="O1083" i="19"/>
  <c r="N1082" i="19"/>
  <c r="N1081" i="19"/>
  <c r="N1080" i="19"/>
  <c r="O1080" i="19"/>
  <c r="N1079" i="19"/>
  <c r="O1079" i="19"/>
  <c r="N1078" i="19"/>
  <c r="N1077" i="19"/>
  <c r="N1076" i="19"/>
  <c r="N1075" i="19"/>
  <c r="N1074" i="19"/>
  <c r="N1073" i="19"/>
  <c r="N1072" i="19"/>
  <c r="N1071" i="19"/>
  <c r="N1070" i="19"/>
  <c r="N1069" i="19"/>
  <c r="N1068" i="19"/>
  <c r="N1067" i="19"/>
  <c r="N1066" i="19"/>
  <c r="N1065" i="19"/>
  <c r="N1064" i="19"/>
  <c r="N1063" i="19"/>
  <c r="N1062" i="19"/>
  <c r="N1061" i="19"/>
  <c r="N1060" i="19"/>
  <c r="O1060" i="19"/>
  <c r="N1059" i="19"/>
  <c r="N1058" i="19"/>
  <c r="N1057" i="19"/>
  <c r="N1056" i="19"/>
  <c r="O1056" i="19" s="1"/>
  <c r="N1055" i="19"/>
  <c r="O1055" i="19" s="1"/>
  <c r="N1054" i="19"/>
  <c r="N1053" i="19"/>
  <c r="N1052" i="19"/>
  <c r="O1052" i="19" s="1"/>
  <c r="N1051" i="19"/>
  <c r="N1050" i="19"/>
  <c r="N1049" i="19"/>
  <c r="N1048" i="19"/>
  <c r="N1047" i="19"/>
  <c r="O1047" i="19" s="1"/>
  <c r="N1046" i="19"/>
  <c r="N1045" i="19"/>
  <c r="N1044" i="19"/>
  <c r="O1044" i="19" s="1"/>
  <c r="N1043" i="19"/>
  <c r="N1042" i="19"/>
  <c r="N1041" i="19"/>
  <c r="N1040" i="19"/>
  <c r="N1039" i="19"/>
  <c r="N1038" i="19"/>
  <c r="N1037" i="19"/>
  <c r="N1036" i="19"/>
  <c r="O1036" i="19"/>
  <c r="N1035" i="19"/>
  <c r="O1035" i="19"/>
  <c r="N1034" i="19"/>
  <c r="N1033" i="19"/>
  <c r="N1032" i="19"/>
  <c r="N1031" i="19"/>
  <c r="N1030" i="19"/>
  <c r="N1029" i="19"/>
  <c r="N1028" i="19"/>
  <c r="N1027" i="19"/>
  <c r="N1026" i="19"/>
  <c r="N1025" i="19"/>
  <c r="N1024" i="19"/>
  <c r="N1023" i="19"/>
  <c r="O1023" i="19" s="1"/>
  <c r="N1022" i="19"/>
  <c r="N1021" i="19"/>
  <c r="N1020" i="19"/>
  <c r="O1020" i="19" s="1"/>
  <c r="N1019" i="19"/>
  <c r="N1018" i="19"/>
  <c r="N1017" i="19"/>
  <c r="N1016" i="19"/>
  <c r="N1015" i="19"/>
  <c r="O1015" i="19" s="1"/>
  <c r="N1014" i="19"/>
  <c r="N1013" i="19"/>
  <c r="N1012" i="19"/>
  <c r="N1011" i="19"/>
  <c r="N1010" i="19"/>
  <c r="N1009" i="19"/>
  <c r="N1008" i="19"/>
  <c r="O1008" i="19" s="1"/>
  <c r="N1007" i="19"/>
  <c r="N1006" i="19"/>
  <c r="N1005" i="19"/>
  <c r="N1004" i="19"/>
  <c r="N1003" i="19"/>
  <c r="N1002" i="19"/>
  <c r="N1001" i="19"/>
  <c r="N1000" i="19"/>
  <c r="N999" i="19"/>
  <c r="N998" i="19"/>
  <c r="N997" i="19"/>
  <c r="N996" i="19"/>
  <c r="N995" i="19"/>
  <c r="N994" i="19"/>
  <c r="N993" i="19"/>
  <c r="N992" i="19"/>
  <c r="N991" i="19"/>
  <c r="N990" i="19"/>
  <c r="N989" i="19"/>
  <c r="N988" i="19"/>
  <c r="O988" i="19"/>
  <c r="N987" i="19"/>
  <c r="N986" i="19"/>
  <c r="N985" i="19"/>
  <c r="N984" i="19"/>
  <c r="O984" i="19" s="1"/>
  <c r="N983" i="19"/>
  <c r="N982" i="19"/>
  <c r="N981" i="19"/>
  <c r="N980" i="19"/>
  <c r="O980" i="19"/>
  <c r="N979" i="19"/>
  <c r="N978" i="19"/>
  <c r="N977" i="19"/>
  <c r="N976" i="19"/>
  <c r="O976" i="19" s="1"/>
  <c r="N975" i="19"/>
  <c r="N974" i="19"/>
  <c r="N973" i="19"/>
  <c r="N972" i="19"/>
  <c r="O972" i="19"/>
  <c r="N971" i="19"/>
  <c r="N970" i="19"/>
  <c r="N969" i="19"/>
  <c r="N968" i="19"/>
  <c r="N967" i="19"/>
  <c r="O967" i="19"/>
  <c r="N966" i="19"/>
  <c r="N965" i="19"/>
  <c r="N964" i="19"/>
  <c r="O964" i="19"/>
  <c r="N963" i="19"/>
  <c r="O963" i="19"/>
  <c r="N962" i="19"/>
  <c r="N961" i="19"/>
  <c r="N960" i="19"/>
  <c r="O960" i="19"/>
  <c r="N959" i="19"/>
  <c r="N958" i="19"/>
  <c r="N957" i="19"/>
  <c r="N956" i="19"/>
  <c r="O956" i="19" s="1"/>
  <c r="N955" i="19"/>
  <c r="O955" i="19" s="1"/>
  <c r="N954" i="19"/>
  <c r="N953" i="19"/>
  <c r="N952" i="19"/>
  <c r="N951" i="19"/>
  <c r="N950" i="19"/>
  <c r="N949" i="19"/>
  <c r="N948" i="19"/>
  <c r="O948" i="19" s="1"/>
  <c r="N947" i="19"/>
  <c r="N946" i="19"/>
  <c r="N945" i="19"/>
  <c r="N944" i="19"/>
  <c r="O944" i="19"/>
  <c r="N943" i="19"/>
  <c r="N942" i="19"/>
  <c r="N941" i="19"/>
  <c r="N940" i="19"/>
  <c r="O940" i="19" s="1"/>
  <c r="N939" i="19"/>
  <c r="N938" i="19"/>
  <c r="N937" i="19"/>
  <c r="N936" i="19"/>
  <c r="N935" i="19"/>
  <c r="N934" i="19"/>
  <c r="N933" i="19"/>
  <c r="N932" i="19"/>
  <c r="N931" i="19"/>
  <c r="N930" i="19"/>
  <c r="N929" i="19"/>
  <c r="N928" i="19"/>
  <c r="N927" i="19"/>
  <c r="N926" i="19"/>
  <c r="N925" i="19"/>
  <c r="N924" i="19"/>
  <c r="O924" i="19"/>
  <c r="N923" i="19"/>
  <c r="N922" i="19"/>
  <c r="N921" i="19"/>
  <c r="N920" i="19"/>
  <c r="N919" i="19"/>
  <c r="N918" i="19"/>
  <c r="N917" i="19"/>
  <c r="N916" i="19"/>
  <c r="O916" i="19" s="1"/>
  <c r="N915" i="19"/>
  <c r="N914" i="19"/>
  <c r="N913" i="19"/>
  <c r="N912" i="19"/>
  <c r="O912" i="19"/>
  <c r="N911" i="19"/>
  <c r="N910" i="19"/>
  <c r="N909" i="19"/>
  <c r="N908" i="19"/>
  <c r="O908" i="19" s="1"/>
  <c r="N907" i="19"/>
  <c r="O907" i="19" s="1"/>
  <c r="N906" i="19"/>
  <c r="N905" i="19"/>
  <c r="N904" i="19"/>
  <c r="O904" i="19" s="1"/>
  <c r="N903" i="19"/>
  <c r="N902" i="19"/>
  <c r="N901" i="19"/>
  <c r="N900" i="19"/>
  <c r="O900" i="19"/>
  <c r="N899" i="19"/>
  <c r="N898" i="19"/>
  <c r="N897" i="19"/>
  <c r="N896" i="19"/>
  <c r="N895" i="19"/>
  <c r="N894" i="19"/>
  <c r="N893" i="19"/>
  <c r="N892" i="19"/>
  <c r="N891" i="19"/>
  <c r="N890" i="19"/>
  <c r="N889" i="19"/>
  <c r="N888" i="19"/>
  <c r="N887" i="19"/>
  <c r="N886" i="19"/>
  <c r="N885" i="19"/>
  <c r="N884" i="19"/>
  <c r="N883" i="19"/>
  <c r="N882" i="19"/>
  <c r="N881" i="19"/>
  <c r="N880" i="19"/>
  <c r="N879" i="19"/>
  <c r="N878" i="19"/>
  <c r="N877" i="19"/>
  <c r="N876" i="19"/>
  <c r="N875" i="19"/>
  <c r="N874" i="19"/>
  <c r="N873" i="19"/>
  <c r="N872" i="19"/>
  <c r="N871" i="19"/>
  <c r="N870" i="19"/>
  <c r="N869" i="19"/>
  <c r="N868" i="19"/>
  <c r="N867" i="19"/>
  <c r="N866" i="19"/>
  <c r="N865" i="19"/>
  <c r="N864" i="19"/>
  <c r="N863" i="19"/>
  <c r="N862" i="19"/>
  <c r="N861" i="19"/>
  <c r="N860" i="19"/>
  <c r="O860" i="19" s="1"/>
  <c r="N859" i="19"/>
  <c r="O859" i="19" s="1"/>
  <c r="N858" i="19"/>
  <c r="N857" i="19"/>
  <c r="N856" i="19"/>
  <c r="N855" i="19"/>
  <c r="O855" i="19"/>
  <c r="N854" i="19"/>
  <c r="N853" i="19"/>
  <c r="N852" i="19"/>
  <c r="N851" i="19"/>
  <c r="O851" i="19" s="1"/>
  <c r="N850" i="19"/>
  <c r="N849" i="19"/>
  <c r="N848" i="19"/>
  <c r="O848" i="19" s="1"/>
  <c r="N847" i="19"/>
  <c r="N846" i="19"/>
  <c r="N845" i="19"/>
  <c r="N844" i="19"/>
  <c r="N843" i="19"/>
  <c r="N842" i="19"/>
  <c r="N841" i="19"/>
  <c r="N840" i="19"/>
  <c r="O840" i="19"/>
  <c r="N839" i="19"/>
  <c r="N838" i="19"/>
  <c r="N837" i="19"/>
  <c r="N836" i="19"/>
  <c r="N835" i="19"/>
  <c r="O835" i="19"/>
  <c r="N834" i="19"/>
  <c r="N833" i="19"/>
  <c r="N832" i="19"/>
  <c r="O832" i="19"/>
  <c r="N831" i="19"/>
  <c r="N830" i="19"/>
  <c r="N829" i="19"/>
  <c r="N828" i="19"/>
  <c r="N827" i="19"/>
  <c r="N826" i="19"/>
  <c r="N825" i="19"/>
  <c r="N824" i="19"/>
  <c r="O824" i="19" s="1"/>
  <c r="N823" i="19"/>
  <c r="N822" i="19"/>
  <c r="N821" i="19"/>
  <c r="N820" i="19"/>
  <c r="O820" i="19"/>
  <c r="N819" i="19"/>
  <c r="N818" i="19"/>
  <c r="N817" i="19"/>
  <c r="N816" i="19"/>
  <c r="N815" i="19"/>
  <c r="N814" i="19"/>
  <c r="N813" i="19"/>
  <c r="N812" i="19"/>
  <c r="N811" i="19"/>
  <c r="N810" i="19"/>
  <c r="N809" i="19"/>
  <c r="N808" i="19"/>
  <c r="N807" i="19"/>
  <c r="N806" i="19"/>
  <c r="N805" i="19"/>
  <c r="N804" i="19"/>
  <c r="N803" i="19"/>
  <c r="N802" i="19"/>
  <c r="N801" i="19"/>
  <c r="N800" i="19"/>
  <c r="N799" i="19"/>
  <c r="N798" i="19"/>
  <c r="N797" i="19"/>
  <c r="N796" i="19"/>
  <c r="O796" i="19" s="1"/>
  <c r="N795" i="19"/>
  <c r="N794" i="19"/>
  <c r="N793" i="19"/>
  <c r="N792" i="19"/>
  <c r="O792" i="19"/>
  <c r="N791" i="19"/>
  <c r="N790" i="19"/>
  <c r="N789" i="19"/>
  <c r="N788" i="19"/>
  <c r="N787" i="19"/>
  <c r="N786" i="19"/>
  <c r="N785" i="19"/>
  <c r="N784" i="19"/>
  <c r="N783" i="19"/>
  <c r="O783" i="19"/>
  <c r="N782" i="19"/>
  <c r="N781" i="19"/>
  <c r="N780" i="19"/>
  <c r="O780" i="19"/>
  <c r="N779" i="19"/>
  <c r="O779" i="19"/>
  <c r="N778" i="19"/>
  <c r="N777" i="19"/>
  <c r="N776" i="19"/>
  <c r="N775" i="19"/>
  <c r="N774" i="19"/>
  <c r="N773" i="19"/>
  <c r="N772" i="19"/>
  <c r="N771" i="19"/>
  <c r="N770" i="19"/>
  <c r="N769" i="19"/>
  <c r="N768" i="19"/>
  <c r="O768" i="19"/>
  <c r="N767" i="19"/>
  <c r="O767" i="19"/>
  <c r="N766" i="19"/>
  <c r="N765" i="19"/>
  <c r="N764" i="19"/>
  <c r="N763" i="19"/>
  <c r="N762" i="19"/>
  <c r="N761" i="19"/>
  <c r="N760" i="19"/>
  <c r="O760" i="19"/>
  <c r="N759" i="19"/>
  <c r="O759" i="19"/>
  <c r="N758" i="19"/>
  <c r="N757" i="19"/>
  <c r="N756" i="19"/>
  <c r="O756" i="19"/>
  <c r="N755" i="19"/>
  <c r="N754" i="19"/>
  <c r="N753" i="19"/>
  <c r="N752" i="19"/>
  <c r="O752" i="19" s="1"/>
  <c r="N751" i="19"/>
  <c r="N750" i="19"/>
  <c r="N749" i="19"/>
  <c r="N748" i="19"/>
  <c r="O748" i="19"/>
  <c r="N747" i="19"/>
  <c r="N746" i="19"/>
  <c r="N745" i="19"/>
  <c r="N744" i="19"/>
  <c r="O744" i="19" s="1"/>
  <c r="N743" i="19"/>
  <c r="N742" i="19"/>
  <c r="N741" i="19"/>
  <c r="N740" i="19"/>
  <c r="O740" i="19"/>
  <c r="N739" i="19"/>
  <c r="N738" i="19"/>
  <c r="N737" i="19"/>
  <c r="N736" i="19"/>
  <c r="O736" i="19" s="1"/>
  <c r="N735" i="19"/>
  <c r="N734" i="19"/>
  <c r="N733" i="19"/>
  <c r="N732" i="19"/>
  <c r="O732" i="19"/>
  <c r="N731" i="19"/>
  <c r="O731" i="19"/>
  <c r="N730" i="19"/>
  <c r="N729" i="19"/>
  <c r="N728" i="19"/>
  <c r="O728" i="19"/>
  <c r="N727" i="19"/>
  <c r="N726" i="19"/>
  <c r="N725" i="19"/>
  <c r="N724" i="19"/>
  <c r="N723" i="19"/>
  <c r="O723" i="19"/>
  <c r="N722" i="19"/>
  <c r="N721" i="19"/>
  <c r="N720" i="19"/>
  <c r="O720" i="19"/>
  <c r="N719" i="19"/>
  <c r="O719" i="19"/>
  <c r="N718" i="19"/>
  <c r="N717" i="19"/>
  <c r="N716" i="19"/>
  <c r="N715" i="19"/>
  <c r="N714" i="19"/>
  <c r="N713" i="19"/>
  <c r="N712" i="19"/>
  <c r="O712" i="19"/>
  <c r="N711" i="19"/>
  <c r="N710" i="19"/>
  <c r="N709" i="19"/>
  <c r="N708" i="19"/>
  <c r="N707" i="19"/>
  <c r="N706" i="19"/>
  <c r="N705" i="19"/>
  <c r="N704" i="19"/>
  <c r="O704" i="19" s="1"/>
  <c r="N703" i="19"/>
  <c r="O703" i="19" s="1"/>
  <c r="N702" i="19"/>
  <c r="N701" i="19"/>
  <c r="N700" i="19"/>
  <c r="O700" i="19" s="1"/>
  <c r="N699" i="19"/>
  <c r="O699" i="19" s="1"/>
  <c r="N698" i="19"/>
  <c r="N697" i="19"/>
  <c r="N696" i="19"/>
  <c r="N695" i="19"/>
  <c r="N694" i="19"/>
  <c r="N693" i="19"/>
  <c r="N692" i="19"/>
  <c r="O692" i="19" s="1"/>
  <c r="N691" i="19"/>
  <c r="N690" i="19"/>
  <c r="N689" i="19"/>
  <c r="N688" i="19"/>
  <c r="N687" i="19"/>
  <c r="N686" i="19"/>
  <c r="N685" i="19"/>
  <c r="N684" i="19"/>
  <c r="N683" i="19"/>
  <c r="N682" i="19"/>
  <c r="N681" i="19"/>
  <c r="N680" i="19"/>
  <c r="O680" i="19"/>
  <c r="N679" i="19"/>
  <c r="O679" i="19"/>
  <c r="N678" i="19"/>
  <c r="N677" i="19"/>
  <c r="N676" i="19"/>
  <c r="O676" i="19"/>
  <c r="N675" i="19"/>
  <c r="O675" i="19"/>
  <c r="N674" i="19"/>
  <c r="N673" i="19"/>
  <c r="N672" i="19"/>
  <c r="N671" i="19"/>
  <c r="N670" i="19"/>
  <c r="N669" i="19"/>
  <c r="N668" i="19"/>
  <c r="N667" i="19"/>
  <c r="O667" i="19" s="1"/>
  <c r="N666" i="19"/>
  <c r="N665" i="19"/>
  <c r="N664" i="19"/>
  <c r="O664" i="19" s="1"/>
  <c r="N663" i="19"/>
  <c r="N662" i="19"/>
  <c r="N661" i="19"/>
  <c r="N660" i="19"/>
  <c r="N659" i="19"/>
  <c r="O659" i="19" s="1"/>
  <c r="N658" i="19"/>
  <c r="N657" i="19"/>
  <c r="N656" i="19"/>
  <c r="O656" i="19" s="1"/>
  <c r="N655" i="19"/>
  <c r="N654" i="19"/>
  <c r="N653" i="19"/>
  <c r="N652" i="19"/>
  <c r="N651" i="19"/>
  <c r="N650" i="19"/>
  <c r="N649" i="19"/>
  <c r="N648" i="19"/>
  <c r="O648" i="19"/>
  <c r="N647" i="19"/>
  <c r="N646" i="19"/>
  <c r="N645" i="19"/>
  <c r="N644" i="19"/>
  <c r="N643" i="19"/>
  <c r="N642" i="19"/>
  <c r="N641" i="19"/>
  <c r="N640" i="19"/>
  <c r="O640" i="19" s="1"/>
  <c r="N639" i="19"/>
  <c r="O639" i="19" s="1"/>
  <c r="N638" i="19"/>
  <c r="N637" i="19"/>
  <c r="N636" i="19"/>
  <c r="O636" i="19" s="1"/>
  <c r="N635" i="19"/>
  <c r="O635" i="19" s="1"/>
  <c r="N634" i="19"/>
  <c r="N633" i="19"/>
  <c r="N632" i="19"/>
  <c r="O632" i="19" s="1"/>
  <c r="N631" i="19"/>
  <c r="O631" i="19" s="1"/>
  <c r="N630" i="19"/>
  <c r="N629" i="19"/>
  <c r="N628" i="19"/>
  <c r="O628" i="19" s="1"/>
  <c r="N627" i="19"/>
  <c r="N626" i="19"/>
  <c r="N625" i="19"/>
  <c r="N624" i="19"/>
  <c r="O624" i="19"/>
  <c r="N623" i="19"/>
  <c r="N622" i="19"/>
  <c r="N621" i="19"/>
  <c r="N620" i="19"/>
  <c r="O620" i="19" s="1"/>
  <c r="N619" i="19"/>
  <c r="N618" i="19"/>
  <c r="N617" i="19"/>
  <c r="N616" i="19"/>
  <c r="O616" i="19"/>
  <c r="N615" i="19"/>
  <c r="O615" i="19"/>
  <c r="N614" i="19"/>
  <c r="N613" i="19"/>
  <c r="N612" i="19"/>
  <c r="O612" i="19"/>
  <c r="N611" i="19"/>
  <c r="O611" i="19"/>
  <c r="N610" i="19"/>
  <c r="N609" i="19"/>
  <c r="N608" i="19"/>
  <c r="O608" i="19"/>
  <c r="N607" i="19"/>
  <c r="O607" i="19"/>
  <c r="N606" i="19"/>
  <c r="N605" i="19"/>
  <c r="N604" i="19"/>
  <c r="N603" i="19"/>
  <c r="N602" i="19"/>
  <c r="N601" i="19"/>
  <c r="N600" i="19"/>
  <c r="N599" i="19"/>
  <c r="N598" i="19"/>
  <c r="N597" i="19"/>
  <c r="N596" i="19"/>
  <c r="O596" i="19"/>
  <c r="N595" i="19"/>
  <c r="O595" i="19"/>
  <c r="N594" i="19"/>
  <c r="O594" i="19"/>
  <c r="N593" i="19"/>
  <c r="N592" i="19"/>
  <c r="O592" i="19" s="1"/>
  <c r="N591" i="19"/>
  <c r="O591" i="19" s="1"/>
  <c r="N590" i="19"/>
  <c r="N589" i="19"/>
  <c r="O589" i="19"/>
  <c r="N588" i="19"/>
  <c r="O588" i="19"/>
  <c r="N587" i="19"/>
  <c r="O587" i="19"/>
  <c r="N586" i="19"/>
  <c r="N585" i="19"/>
  <c r="N584" i="19"/>
  <c r="O584" i="19"/>
  <c r="N583" i="19"/>
  <c r="O583" i="19"/>
  <c r="N582" i="19"/>
  <c r="N581" i="19"/>
  <c r="N580" i="19"/>
  <c r="O580" i="19"/>
  <c r="N579" i="19"/>
  <c r="O579" i="19"/>
  <c r="N578" i="19"/>
  <c r="N577" i="19"/>
  <c r="N576" i="19"/>
  <c r="N575" i="19"/>
  <c r="O575" i="19" s="1"/>
  <c r="N574" i="19"/>
  <c r="N573" i="19"/>
  <c r="N572" i="19"/>
  <c r="O572" i="19" s="1"/>
  <c r="N571" i="19"/>
  <c r="N570" i="19"/>
  <c r="N569" i="19"/>
  <c r="N568" i="19"/>
  <c r="N567" i="19"/>
  <c r="O567" i="19" s="1"/>
  <c r="N566" i="19"/>
  <c r="N565" i="19"/>
  <c r="N564" i="19"/>
  <c r="O564" i="19" s="1"/>
  <c r="N563" i="19"/>
  <c r="O563" i="19" s="1"/>
  <c r="N562" i="19"/>
  <c r="N561" i="19"/>
  <c r="N560" i="19"/>
  <c r="O560" i="19" s="1"/>
  <c r="N559" i="19"/>
  <c r="N558" i="19"/>
  <c r="N557" i="19"/>
  <c r="N556" i="19"/>
  <c r="O556" i="19"/>
  <c r="N555" i="19"/>
  <c r="O555" i="19"/>
  <c r="N554" i="19"/>
  <c r="N553" i="19"/>
  <c r="N552" i="19"/>
  <c r="N551" i="19"/>
  <c r="O551" i="19" s="1"/>
  <c r="N550" i="19"/>
  <c r="N549" i="19"/>
  <c r="N548" i="19"/>
  <c r="O548" i="19" s="1"/>
  <c r="N547" i="19"/>
  <c r="N546" i="19"/>
  <c r="N545" i="19"/>
  <c r="N544" i="19"/>
  <c r="O544" i="19"/>
  <c r="N543" i="19"/>
  <c r="N542" i="19"/>
  <c r="N541" i="19"/>
  <c r="N540" i="19"/>
  <c r="O540" i="19" s="1"/>
  <c r="N539" i="19"/>
  <c r="N538" i="19"/>
  <c r="N537" i="19"/>
  <c r="N536" i="19"/>
  <c r="N535" i="19"/>
  <c r="O535" i="19" s="1"/>
  <c r="N534" i="19"/>
  <c r="N533" i="19"/>
  <c r="N532" i="19"/>
  <c r="O532" i="19" s="1"/>
  <c r="N531" i="19"/>
  <c r="O531" i="19" s="1"/>
  <c r="N530" i="19"/>
  <c r="N529" i="19"/>
  <c r="N528" i="19"/>
  <c r="O528" i="19" s="1"/>
  <c r="N527" i="19"/>
  <c r="N526" i="19"/>
  <c r="N525" i="19"/>
  <c r="N524" i="19"/>
  <c r="N523" i="19"/>
  <c r="N522" i="19"/>
  <c r="N521" i="19"/>
  <c r="N520" i="19"/>
  <c r="O520" i="19"/>
  <c r="N519" i="19"/>
  <c r="O519" i="19"/>
  <c r="N518" i="19"/>
  <c r="O518" i="19"/>
  <c r="N517" i="19"/>
  <c r="N516" i="19"/>
  <c r="N515" i="19"/>
  <c r="N514" i="19"/>
  <c r="N513" i="19"/>
  <c r="N512" i="19"/>
  <c r="N511" i="19"/>
  <c r="N510" i="19"/>
  <c r="N509" i="19"/>
  <c r="N508" i="19"/>
  <c r="N507" i="19"/>
  <c r="O507" i="19"/>
  <c r="N506" i="19"/>
  <c r="N505" i="19"/>
  <c r="N504" i="19"/>
  <c r="O504" i="19"/>
  <c r="N503" i="19"/>
  <c r="N502" i="19"/>
  <c r="N501" i="19"/>
  <c r="N500" i="19"/>
  <c r="O500" i="19" s="1"/>
  <c r="N499" i="19"/>
  <c r="N498" i="19"/>
  <c r="N497" i="19"/>
  <c r="N496" i="19"/>
  <c r="N495" i="19"/>
  <c r="O495" i="19" s="1"/>
  <c r="N494" i="19"/>
  <c r="N493" i="19"/>
  <c r="N492" i="19"/>
  <c r="O492" i="19" s="1"/>
  <c r="N491" i="19"/>
  <c r="N490" i="19"/>
  <c r="N489" i="19"/>
  <c r="N488" i="19"/>
  <c r="O488" i="19"/>
  <c r="N487" i="19"/>
  <c r="N486" i="19"/>
  <c r="N485" i="19"/>
  <c r="N484" i="19"/>
  <c r="O484" i="19" s="1"/>
  <c r="N483" i="19"/>
  <c r="N482" i="19"/>
  <c r="N481" i="19"/>
  <c r="N480" i="19"/>
  <c r="O480" i="19"/>
  <c r="N479" i="19"/>
  <c r="N478" i="19"/>
  <c r="N477" i="19"/>
  <c r="N476" i="19"/>
  <c r="O476" i="19" s="1"/>
  <c r="N475" i="19"/>
  <c r="O475" i="19" s="1"/>
  <c r="N474" i="19"/>
  <c r="N473" i="19"/>
  <c r="N472" i="19"/>
  <c r="O472" i="19" s="1"/>
  <c r="N471" i="19"/>
  <c r="N470" i="19"/>
  <c r="N469" i="19"/>
  <c r="N468" i="19"/>
  <c r="O468" i="19"/>
  <c r="N467" i="19"/>
  <c r="N466" i="19"/>
  <c r="N465" i="19"/>
  <c r="N464" i="19"/>
  <c r="O464" i="19" s="1"/>
  <c r="N463" i="19"/>
  <c r="O463" i="19" s="1"/>
  <c r="N462" i="19"/>
  <c r="N461" i="19"/>
  <c r="N460" i="19"/>
  <c r="O460" i="19" s="1"/>
  <c r="N459" i="19"/>
  <c r="N458" i="19"/>
  <c r="N457" i="19"/>
  <c r="N456" i="19"/>
  <c r="O456" i="19"/>
  <c r="N455" i="19"/>
  <c r="O455" i="19"/>
  <c r="N454" i="19"/>
  <c r="N453" i="19"/>
  <c r="N452" i="19"/>
  <c r="O452" i="19"/>
  <c r="N451" i="19"/>
  <c r="N450" i="19"/>
  <c r="N449" i="19"/>
  <c r="N448" i="19"/>
  <c r="O448" i="19" s="1"/>
  <c r="N447" i="19"/>
  <c r="O447" i="19" s="1"/>
  <c r="N446" i="19"/>
  <c r="N445" i="19"/>
  <c r="N444" i="19"/>
  <c r="O444" i="19" s="1"/>
  <c r="N443" i="19"/>
  <c r="O443" i="19" s="1"/>
  <c r="N442" i="19"/>
  <c r="N441" i="19"/>
  <c r="N440" i="19"/>
  <c r="O440" i="19" s="1"/>
  <c r="N439" i="19"/>
  <c r="O439" i="19" s="1"/>
  <c r="N438" i="19"/>
  <c r="N437" i="19"/>
  <c r="N436" i="19"/>
  <c r="O436" i="19" s="1"/>
  <c r="N435" i="19"/>
  <c r="N434" i="19"/>
  <c r="N433" i="19"/>
  <c r="N432" i="19"/>
  <c r="O432" i="19"/>
  <c r="N431" i="19"/>
  <c r="N430" i="19"/>
  <c r="N429" i="19"/>
  <c r="N428" i="19"/>
  <c r="O428" i="19" s="1"/>
  <c r="N427" i="19"/>
  <c r="N426" i="19"/>
  <c r="N425" i="19"/>
  <c r="N424" i="19"/>
  <c r="N423" i="19"/>
  <c r="N422" i="19"/>
  <c r="N421" i="19"/>
  <c r="N420" i="19"/>
  <c r="N419" i="19"/>
  <c r="O419" i="19" s="1"/>
  <c r="N418" i="19"/>
  <c r="N417" i="19"/>
  <c r="N416" i="19"/>
  <c r="O416" i="19" s="1"/>
  <c r="N415" i="19"/>
  <c r="N414" i="19"/>
  <c r="N413" i="19"/>
  <c r="N412" i="19"/>
  <c r="O412" i="19"/>
  <c r="N411" i="19"/>
  <c r="N410" i="19"/>
  <c r="N409" i="19"/>
  <c r="N408" i="19"/>
  <c r="O408" i="19" s="1"/>
  <c r="N407" i="19"/>
  <c r="N406" i="19"/>
  <c r="N405" i="19"/>
  <c r="N404" i="19"/>
  <c r="O404" i="19"/>
  <c r="N403" i="19"/>
  <c r="N402" i="19"/>
  <c r="N401" i="19"/>
  <c r="N400" i="19"/>
  <c r="O400" i="19" s="1"/>
  <c r="N399" i="19"/>
  <c r="N398" i="19"/>
  <c r="O398" i="19"/>
  <c r="N397" i="19"/>
  <c r="N396" i="19"/>
  <c r="O396" i="19" s="1"/>
  <c r="N395" i="19"/>
  <c r="N394" i="19"/>
  <c r="N393" i="19"/>
  <c r="N392" i="19"/>
  <c r="O392" i="19"/>
  <c r="N391" i="19"/>
  <c r="N390" i="19"/>
  <c r="N389" i="19"/>
  <c r="N388" i="19"/>
  <c r="O388" i="19" s="1"/>
  <c r="N387" i="19"/>
  <c r="N386" i="19"/>
  <c r="N385" i="19"/>
  <c r="N384" i="19"/>
  <c r="O384" i="19"/>
  <c r="N383" i="19"/>
  <c r="N382" i="19"/>
  <c r="N381" i="19"/>
  <c r="N380" i="19"/>
  <c r="N379" i="19"/>
  <c r="N378" i="19"/>
  <c r="N377" i="19"/>
  <c r="N376" i="19"/>
  <c r="N375" i="19"/>
  <c r="N374" i="19"/>
  <c r="N373" i="19"/>
  <c r="N372" i="19"/>
  <c r="N371" i="19"/>
  <c r="N370" i="19"/>
  <c r="N369" i="19"/>
  <c r="N368" i="19"/>
  <c r="O368" i="19" s="1"/>
  <c r="N367" i="19"/>
  <c r="O367" i="19" s="1"/>
  <c r="N366" i="19"/>
  <c r="N365" i="19"/>
  <c r="N364" i="19"/>
  <c r="N363" i="19"/>
  <c r="N362" i="19"/>
  <c r="N361" i="19"/>
  <c r="N360" i="19"/>
  <c r="O360" i="19" s="1"/>
  <c r="N359" i="19"/>
  <c r="O359" i="19" s="1"/>
  <c r="N358" i="19"/>
  <c r="N357" i="19"/>
  <c r="N356" i="19"/>
  <c r="O356" i="19" s="1"/>
  <c r="N355" i="19"/>
  <c r="N354" i="19"/>
  <c r="N353" i="19"/>
  <c r="N352" i="19"/>
  <c r="O352" i="19"/>
  <c r="N351" i="19"/>
  <c r="O351" i="19"/>
  <c r="N350" i="19"/>
  <c r="N349" i="19"/>
  <c r="O349" i="19" s="1"/>
  <c r="N348" i="19"/>
  <c r="O348" i="19" s="1"/>
  <c r="N347" i="19"/>
  <c r="N346" i="19"/>
  <c r="N345" i="19"/>
  <c r="N344" i="19"/>
  <c r="O344" i="19"/>
  <c r="N343" i="19"/>
  <c r="O343" i="19"/>
  <c r="N342" i="19"/>
  <c r="N341" i="19"/>
  <c r="N340" i="19"/>
  <c r="N339" i="19"/>
  <c r="N338" i="19"/>
  <c r="N337" i="19"/>
  <c r="N336" i="19"/>
  <c r="N335" i="19"/>
  <c r="O335" i="19" s="1"/>
  <c r="N334" i="19"/>
  <c r="N333" i="19"/>
  <c r="N332" i="19"/>
  <c r="O332" i="19" s="1"/>
  <c r="N331" i="19"/>
  <c r="O331" i="19" s="1"/>
  <c r="N330" i="19"/>
  <c r="N329" i="19"/>
  <c r="N328" i="19"/>
  <c r="O328" i="19" s="1"/>
  <c r="N327" i="19"/>
  <c r="O327" i="19" s="1"/>
  <c r="N326" i="19"/>
  <c r="N325" i="19"/>
  <c r="N324" i="19"/>
  <c r="O324" i="19" s="1"/>
  <c r="N323" i="19"/>
  <c r="N322" i="19"/>
  <c r="N321" i="19"/>
  <c r="N320" i="19"/>
  <c r="N319" i="19"/>
  <c r="N318" i="19"/>
  <c r="N317" i="19"/>
  <c r="O317" i="19" s="1"/>
  <c r="N316" i="19"/>
  <c r="O316" i="19" s="1"/>
  <c r="N315" i="19"/>
  <c r="O315" i="19" s="1"/>
  <c r="N314" i="19"/>
  <c r="N313" i="19"/>
  <c r="N312" i="19"/>
  <c r="O312" i="19" s="1"/>
  <c r="N311" i="19"/>
  <c r="O311" i="19" s="1"/>
  <c r="N310" i="19"/>
  <c r="N309" i="19"/>
  <c r="N308" i="19"/>
  <c r="O308" i="19" s="1"/>
  <c r="N307" i="19"/>
  <c r="O307" i="19" s="1"/>
  <c r="N306" i="19"/>
  <c r="N305" i="19"/>
  <c r="N304" i="19"/>
  <c r="O304" i="19" s="1"/>
  <c r="N303" i="19"/>
  <c r="O303" i="19" s="1"/>
  <c r="N302" i="19"/>
  <c r="N301" i="19"/>
  <c r="N300" i="19"/>
  <c r="O300" i="19" s="1"/>
  <c r="N299" i="19"/>
  <c r="O299" i="19" s="1"/>
  <c r="N298" i="19"/>
  <c r="N297" i="19"/>
  <c r="N296" i="19"/>
  <c r="O296" i="19" s="1"/>
  <c r="N295" i="19"/>
  <c r="O295" i="19" s="1"/>
  <c r="N294" i="19"/>
  <c r="N293" i="19"/>
  <c r="N292" i="19"/>
  <c r="N291" i="19"/>
  <c r="N290" i="19"/>
  <c r="N289" i="19"/>
  <c r="N288" i="19"/>
  <c r="O288" i="19" s="1"/>
  <c r="N287" i="19"/>
  <c r="N286" i="19"/>
  <c r="N285" i="19"/>
  <c r="N284" i="19"/>
  <c r="O284" i="19"/>
  <c r="N283" i="19"/>
  <c r="N282" i="19"/>
  <c r="N281" i="19"/>
  <c r="N280" i="19"/>
  <c r="O280" i="19" s="1"/>
  <c r="N279" i="19"/>
  <c r="N278" i="19"/>
  <c r="N277" i="19"/>
  <c r="N276" i="19"/>
  <c r="O276" i="19"/>
  <c r="N275" i="19"/>
  <c r="N274" i="19"/>
  <c r="N273" i="19"/>
  <c r="N272" i="19"/>
  <c r="O272" i="19" s="1"/>
  <c r="N271" i="19"/>
  <c r="N270" i="19"/>
  <c r="N269" i="19"/>
  <c r="N268" i="19"/>
  <c r="O268" i="19"/>
  <c r="N267" i="19"/>
  <c r="N266" i="19"/>
  <c r="N265" i="19"/>
  <c r="N264" i="19"/>
  <c r="O264" i="19" s="1"/>
  <c r="N263" i="19"/>
  <c r="N262" i="19"/>
  <c r="N261" i="19"/>
  <c r="N260" i="19"/>
  <c r="O260" i="19"/>
  <c r="N259" i="19"/>
  <c r="O259" i="19"/>
  <c r="N258" i="19"/>
  <c r="N257" i="19"/>
  <c r="N256" i="19"/>
  <c r="O256" i="19"/>
  <c r="N255" i="19"/>
  <c r="N254" i="19"/>
  <c r="N253" i="19"/>
  <c r="N252" i="19"/>
  <c r="N251" i="19"/>
  <c r="O251" i="19"/>
  <c r="N250" i="19"/>
  <c r="N249" i="19"/>
  <c r="N248" i="19"/>
  <c r="O248" i="19"/>
  <c r="N247" i="19"/>
  <c r="O247" i="19"/>
  <c r="N246" i="19"/>
  <c r="N245" i="19"/>
  <c r="N244" i="19"/>
  <c r="N243" i="19"/>
  <c r="N242" i="19"/>
  <c r="N241" i="19"/>
  <c r="N240" i="19"/>
  <c r="N239" i="19"/>
  <c r="O239" i="19" s="1"/>
  <c r="N238" i="19"/>
  <c r="N237" i="19"/>
  <c r="N236" i="19"/>
  <c r="N235" i="19"/>
  <c r="N234" i="19"/>
  <c r="N233" i="19"/>
  <c r="N232" i="19"/>
  <c r="O232" i="19" s="1"/>
  <c r="N231" i="19"/>
  <c r="O231" i="19" s="1"/>
  <c r="N230" i="19"/>
  <c r="N229" i="19"/>
  <c r="N228" i="19"/>
  <c r="O228" i="19" s="1"/>
  <c r="N227" i="19"/>
  <c r="O227" i="19" s="1"/>
  <c r="N226" i="19"/>
  <c r="N225" i="19"/>
  <c r="N224" i="19"/>
  <c r="O224" i="19" s="1"/>
  <c r="N223" i="19"/>
  <c r="N222" i="19"/>
  <c r="N221" i="19"/>
  <c r="N220" i="19"/>
  <c r="O220" i="19"/>
  <c r="N219" i="19"/>
  <c r="N218" i="19"/>
  <c r="N217" i="19"/>
  <c r="N216" i="19"/>
  <c r="O216" i="19" s="1"/>
  <c r="N215" i="19"/>
  <c r="N214" i="19"/>
  <c r="N213" i="19"/>
  <c r="N212" i="19"/>
  <c r="O212" i="19"/>
  <c r="N211" i="19"/>
  <c r="O211" i="19"/>
  <c r="N210" i="19"/>
  <c r="O210" i="19"/>
  <c r="N209" i="19"/>
  <c r="N208" i="19"/>
  <c r="O208" i="19" s="1"/>
  <c r="N207" i="19"/>
  <c r="O207" i="19" s="1"/>
  <c r="N206" i="19"/>
  <c r="N205" i="19"/>
  <c r="N204" i="19"/>
  <c r="N203" i="19"/>
  <c r="O203" i="19"/>
  <c r="N202" i="19"/>
  <c r="N201" i="19"/>
  <c r="N200" i="19"/>
  <c r="O200" i="19"/>
  <c r="N199" i="19"/>
  <c r="N198" i="19"/>
  <c r="N197" i="19"/>
  <c r="N196" i="19"/>
  <c r="O196" i="19" s="1"/>
  <c r="N195" i="19"/>
  <c r="N194" i="19"/>
  <c r="N193" i="19"/>
  <c r="N192" i="19"/>
  <c r="O192" i="19"/>
  <c r="N191" i="19"/>
  <c r="N190" i="19"/>
  <c r="N189" i="19"/>
  <c r="N188" i="19"/>
  <c r="O188" i="19" s="1"/>
  <c r="N187" i="19"/>
  <c r="N186" i="19"/>
  <c r="N185" i="19"/>
  <c r="N184" i="19"/>
  <c r="O184" i="19"/>
  <c r="N183" i="19"/>
  <c r="N182" i="19"/>
  <c r="N181" i="19"/>
  <c r="O181" i="19"/>
  <c r="N180" i="19"/>
  <c r="O180" i="19"/>
  <c r="N179" i="19"/>
  <c r="N178" i="19"/>
  <c r="O178" i="19" s="1"/>
  <c r="N177" i="19"/>
  <c r="O177" i="19" s="1"/>
  <c r="N176" i="19"/>
  <c r="O176" i="19" s="1"/>
  <c r="N175" i="19"/>
  <c r="O175" i="19" s="1"/>
  <c r="N174" i="19"/>
  <c r="N173" i="19"/>
  <c r="N172" i="19"/>
  <c r="O172" i="19" s="1"/>
  <c r="N171" i="19"/>
  <c r="N170" i="19"/>
  <c r="N169" i="19"/>
  <c r="N168" i="19"/>
  <c r="O168" i="19"/>
  <c r="N167" i="19"/>
  <c r="N166" i="19"/>
  <c r="N165" i="19"/>
  <c r="N164" i="19"/>
  <c r="O164" i="19" s="1"/>
  <c r="N163" i="19"/>
  <c r="O163" i="19" s="1"/>
  <c r="N162" i="19"/>
  <c r="N161" i="19"/>
  <c r="N160" i="19"/>
  <c r="O160" i="19" s="1"/>
  <c r="N159" i="19"/>
  <c r="N158" i="19"/>
  <c r="N157" i="19"/>
  <c r="N156" i="19"/>
  <c r="N155" i="19"/>
  <c r="O155" i="19" s="1"/>
  <c r="N154" i="19"/>
  <c r="N153" i="19"/>
  <c r="N152" i="19"/>
  <c r="O152" i="19" s="1"/>
  <c r="N151" i="19"/>
  <c r="O151" i="19" s="1"/>
  <c r="N150" i="19"/>
  <c r="N149" i="19"/>
  <c r="O149" i="19"/>
  <c r="N148" i="19"/>
  <c r="O148" i="19"/>
  <c r="N147" i="19"/>
  <c r="O147" i="19"/>
  <c r="N146" i="19"/>
  <c r="N145" i="19"/>
  <c r="N144" i="19"/>
  <c r="O144" i="19"/>
  <c r="N143" i="19"/>
  <c r="O143" i="19"/>
  <c r="N142" i="19"/>
  <c r="O142" i="19"/>
  <c r="N141" i="19"/>
  <c r="O141" i="19"/>
  <c r="N140" i="19"/>
  <c r="O140" i="19"/>
  <c r="N139" i="19"/>
  <c r="O139" i="19"/>
  <c r="N138" i="19"/>
  <c r="N137" i="19"/>
  <c r="N136" i="19"/>
  <c r="O136" i="19"/>
  <c r="N135" i="19"/>
  <c r="N134" i="19"/>
  <c r="N133" i="19"/>
  <c r="N132" i="19"/>
  <c r="N131" i="19"/>
  <c r="N130" i="19"/>
  <c r="N129" i="19"/>
  <c r="N128" i="19"/>
  <c r="O128" i="19" s="1"/>
  <c r="N127" i="19"/>
  <c r="N126" i="19"/>
  <c r="N125" i="19"/>
  <c r="N124" i="19"/>
  <c r="N123" i="19"/>
  <c r="N122" i="19"/>
  <c r="N121" i="19"/>
  <c r="N120" i="19"/>
  <c r="O120" i="19"/>
  <c r="N119" i="19"/>
  <c r="O119" i="19"/>
  <c r="N118" i="19"/>
  <c r="N117" i="19"/>
  <c r="N116" i="19"/>
  <c r="O116" i="19"/>
  <c r="N115" i="19"/>
  <c r="N114" i="19"/>
  <c r="N113" i="19"/>
  <c r="N112" i="19"/>
  <c r="O112" i="19" s="1"/>
  <c r="N111" i="19"/>
  <c r="O111" i="19" s="1"/>
  <c r="N110" i="19"/>
  <c r="N109" i="19"/>
  <c r="N108" i="19"/>
  <c r="O108" i="19" s="1"/>
  <c r="N107" i="19"/>
  <c r="N106" i="19"/>
  <c r="N105" i="19"/>
  <c r="N104" i="19"/>
  <c r="O104" i="19"/>
  <c r="N103" i="19"/>
  <c r="N102" i="19"/>
  <c r="N101" i="19"/>
  <c r="N100" i="19"/>
  <c r="O100" i="19" s="1"/>
  <c r="N99" i="19"/>
  <c r="O99" i="19" s="1"/>
  <c r="N98" i="19"/>
  <c r="N97" i="19"/>
  <c r="N96" i="19"/>
  <c r="O96" i="19" s="1"/>
  <c r="N95" i="19"/>
  <c r="O95" i="19" s="1"/>
  <c r="N94" i="19"/>
  <c r="N93" i="19"/>
  <c r="N92" i="19"/>
  <c r="O92" i="19" s="1"/>
  <c r="N91" i="19"/>
  <c r="O91" i="19" s="1"/>
  <c r="N90" i="19"/>
  <c r="N89" i="19"/>
  <c r="N88" i="19"/>
  <c r="N87" i="19"/>
  <c r="O87" i="19"/>
  <c r="N86" i="19"/>
  <c r="N85" i="19"/>
  <c r="N84" i="19"/>
  <c r="O84" i="19"/>
  <c r="N83" i="19"/>
  <c r="O83" i="19"/>
  <c r="N82" i="19"/>
  <c r="N81" i="19"/>
  <c r="N80" i="19"/>
  <c r="O80" i="19"/>
  <c r="N79" i="19"/>
  <c r="O79" i="19"/>
  <c r="N78" i="19"/>
  <c r="N77" i="19"/>
  <c r="N76" i="19"/>
  <c r="O76" i="19"/>
  <c r="N75" i="19"/>
  <c r="O75" i="19"/>
  <c r="N74" i="19"/>
  <c r="N73" i="19"/>
  <c r="N72" i="19"/>
  <c r="O72" i="19"/>
  <c r="N71" i="19"/>
  <c r="O71" i="19"/>
  <c r="N70" i="19"/>
  <c r="N69" i="19"/>
  <c r="N68" i="19"/>
  <c r="O68" i="19"/>
  <c r="N67" i="19"/>
  <c r="O67" i="19"/>
  <c r="N66" i="19"/>
  <c r="N65" i="19"/>
  <c r="N64" i="19"/>
  <c r="N63" i="19"/>
  <c r="O63" i="19" s="1"/>
  <c r="N62" i="19"/>
  <c r="N61" i="19"/>
  <c r="N60" i="19"/>
  <c r="O60" i="19" s="1"/>
  <c r="N59" i="19"/>
  <c r="O59" i="19" s="1"/>
  <c r="N58" i="19"/>
  <c r="N57" i="19"/>
  <c r="N56" i="19"/>
  <c r="O56" i="19" s="1"/>
  <c r="N55" i="19"/>
  <c r="N54" i="19"/>
  <c r="N53" i="19"/>
  <c r="N52" i="19"/>
  <c r="O52" i="19"/>
  <c r="N51" i="19"/>
  <c r="N50" i="19"/>
  <c r="N49" i="19"/>
  <c r="N48" i="19"/>
  <c r="O48" i="19" s="1"/>
  <c r="N47" i="19"/>
  <c r="N46" i="19"/>
  <c r="N45" i="19"/>
  <c r="N44" i="19"/>
  <c r="O44" i="19"/>
  <c r="N43" i="19"/>
  <c r="N42" i="19"/>
  <c r="N41" i="19"/>
  <c r="N40" i="19"/>
  <c r="O40" i="19" s="1"/>
  <c r="N39" i="19"/>
  <c r="N38" i="19"/>
  <c r="N37" i="19"/>
  <c r="N36" i="19"/>
  <c r="O36" i="19"/>
  <c r="N35" i="19"/>
  <c r="N34" i="19"/>
  <c r="N33" i="19"/>
  <c r="N32" i="19"/>
  <c r="O32" i="19" s="1"/>
  <c r="N31" i="19"/>
  <c r="N30" i="19"/>
  <c r="N29" i="19"/>
  <c r="N28" i="19"/>
  <c r="O28" i="19"/>
  <c r="N27" i="19"/>
  <c r="N26" i="19"/>
  <c r="N25" i="19"/>
  <c r="N24" i="19"/>
  <c r="O24" i="19" s="1"/>
  <c r="N23" i="19"/>
  <c r="N22" i="19"/>
  <c r="N21" i="19"/>
  <c r="N20" i="19"/>
  <c r="O20" i="19"/>
  <c r="N19" i="19"/>
  <c r="N18" i="19"/>
  <c r="N17" i="19"/>
  <c r="N16" i="19"/>
  <c r="O16" i="19" s="1"/>
  <c r="N15" i="19"/>
  <c r="N14" i="19"/>
  <c r="N13" i="19"/>
  <c r="N12" i="19"/>
  <c r="O12" i="19"/>
  <c r="N11" i="19"/>
  <c r="N10" i="19"/>
  <c r="N8" i="19"/>
  <c r="N7" i="19"/>
  <c r="N6" i="19"/>
  <c r="N5" i="19"/>
  <c r="N4" i="19"/>
  <c r="N3" i="19"/>
  <c r="N2" i="19"/>
  <c r="F916" i="19"/>
  <c r="O1049" i="19"/>
  <c r="O1048" i="19"/>
  <c r="F1049" i="19"/>
  <c r="F1048" i="19"/>
  <c r="O1070" i="19"/>
  <c r="O1069" i="19"/>
  <c r="F1070" i="19"/>
  <c r="F1069" i="19"/>
  <c r="O795" i="19"/>
  <c r="F795" i="19"/>
  <c r="F796" i="19"/>
  <c r="O124" i="19"/>
  <c r="O1195" i="19"/>
  <c r="O1194" i="19"/>
  <c r="O1186" i="19"/>
  <c r="O1175" i="19"/>
  <c r="O1174" i="19"/>
  <c r="O1173" i="19"/>
  <c r="O1161" i="19"/>
  <c r="O1160" i="19"/>
  <c r="O1146" i="19"/>
  <c r="O1122" i="19"/>
  <c r="O1081" i="19"/>
  <c r="O1058" i="19"/>
  <c r="O1053" i="19"/>
  <c r="O918" i="19"/>
  <c r="O843" i="19"/>
  <c r="O629" i="19"/>
  <c r="O593" i="19"/>
  <c r="O590" i="19"/>
  <c r="O557" i="19"/>
  <c r="O553" i="19"/>
  <c r="O499" i="19"/>
  <c r="O435" i="19"/>
  <c r="O421" i="19"/>
  <c r="O417" i="19"/>
  <c r="O393" i="19"/>
  <c r="O389" i="19"/>
  <c r="O319" i="19"/>
  <c r="O254" i="19"/>
  <c r="O209" i="19"/>
  <c r="O183" i="19"/>
  <c r="O174" i="19"/>
  <c r="O173" i="19"/>
  <c r="O171" i="19"/>
  <c r="O170" i="19"/>
  <c r="O169" i="19"/>
  <c r="O167" i="19"/>
  <c r="O146" i="19"/>
  <c r="O137" i="19"/>
  <c r="O78" i="19"/>
  <c r="O77" i="19"/>
  <c r="O1206" i="19"/>
  <c r="O1205" i="19"/>
  <c r="O1193" i="19"/>
  <c r="O1185" i="19"/>
  <c r="O1162" i="19"/>
  <c r="O1158" i="19"/>
  <c r="O1138" i="19"/>
  <c r="O1121" i="19"/>
  <c r="O1078" i="19"/>
  <c r="O1057" i="19"/>
  <c r="O1054" i="19"/>
  <c r="O1014" i="19"/>
  <c r="O842" i="19"/>
  <c r="O552" i="19"/>
  <c r="O517" i="19"/>
  <c r="O465" i="19"/>
  <c r="O437" i="19"/>
  <c r="O420" i="19"/>
  <c r="O418" i="19"/>
  <c r="O397" i="19"/>
  <c r="O394" i="19"/>
  <c r="O391" i="19"/>
  <c r="O350" i="19"/>
  <c r="O345" i="19"/>
  <c r="O318" i="19"/>
  <c r="O255" i="19"/>
  <c r="O201" i="19"/>
  <c r="O182" i="19"/>
  <c r="O145" i="19"/>
  <c r="O93" i="19"/>
  <c r="O94" i="19"/>
  <c r="O1171" i="19"/>
  <c r="O681" i="19"/>
  <c r="O678" i="19"/>
  <c r="O390" i="19"/>
  <c r="O434" i="19"/>
  <c r="O138" i="19"/>
  <c r="D9" i="17"/>
  <c r="O1165" i="19"/>
  <c r="V34" i="17" a="1"/>
  <c r="V34" i="17" s="1"/>
  <c r="W34" i="17"/>
  <c r="V35" i="17" a="1"/>
  <c r="V35" i="17" s="1"/>
  <c r="W35" i="17"/>
  <c r="V36" i="17" a="1"/>
  <c r="V36" i="17" s="1"/>
  <c r="V37" i="17" a="1"/>
  <c r="V37" i="17" s="1"/>
  <c r="W37" i="17"/>
  <c r="V38" i="17" a="1"/>
  <c r="V38" i="17" s="1"/>
  <c r="V39" i="17" a="1"/>
  <c r="V39" i="17" s="1"/>
  <c r="W39" i="17"/>
  <c r="V40" i="17" a="1"/>
  <c r="V40" i="17" s="1"/>
  <c r="V41" i="17" a="1"/>
  <c r="V41" i="17" s="1"/>
  <c r="W41" i="17"/>
  <c r="V42" i="17" a="1"/>
  <c r="V42" i="17" s="1"/>
  <c r="W42" i="17"/>
  <c r="V43" i="17" a="1"/>
  <c r="V43" i="17" s="1"/>
  <c r="W43" i="17"/>
  <c r="V44" i="17" a="1"/>
  <c r="V44" i="17"/>
  <c r="V45" i="17" a="1"/>
  <c r="V45" i="17"/>
  <c r="W45" i="17"/>
  <c r="V46" i="17" a="1"/>
  <c r="V46" i="17" s="1"/>
  <c r="W46" i="17"/>
  <c r="V47" i="17" a="1"/>
  <c r="V47" i="17" s="1"/>
  <c r="W47" i="17"/>
  <c r="V48" i="17" a="1"/>
  <c r="V48" i="17" s="1"/>
  <c r="V49" i="17" a="1"/>
  <c r="V49" i="17" s="1"/>
  <c r="W49" i="17"/>
  <c r="V50" i="17" a="1"/>
  <c r="V50" i="17" s="1"/>
  <c r="W50" i="17"/>
  <c r="V51" i="17" a="1"/>
  <c r="V51" i="17" s="1"/>
  <c r="W51" i="17"/>
  <c r="V52" i="17" a="1"/>
  <c r="V52" i="17"/>
  <c r="V53" i="17" a="1"/>
  <c r="V53" i="17"/>
  <c r="W53" i="17"/>
  <c r="V54" i="17" a="1"/>
  <c r="V54" i="17" s="1"/>
  <c r="V55" i="17" a="1"/>
  <c r="V55" i="17" s="1"/>
  <c r="W55" i="17"/>
  <c r="V56" i="17" a="1"/>
  <c r="V56" i="17"/>
  <c r="W56" i="17"/>
  <c r="V57" i="17" a="1"/>
  <c r="V57" i="17" s="1"/>
  <c r="W57" i="17"/>
  <c r="V58" i="17" a="1"/>
  <c r="V58" i="17" s="1"/>
  <c r="V59" i="17" a="1"/>
  <c r="V59" i="17" s="1"/>
  <c r="W59" i="17"/>
  <c r="V60" i="17" a="1"/>
  <c r="V60" i="17" s="1"/>
  <c r="V61" i="17" a="1"/>
  <c r="V61" i="17" s="1"/>
  <c r="W61" i="17"/>
  <c r="V62" i="17" a="1"/>
  <c r="V62" i="17" s="1"/>
  <c r="W62" i="17"/>
  <c r="V63" i="17" a="1"/>
  <c r="V63" i="17" s="1"/>
  <c r="W63" i="17"/>
  <c r="V64" i="17" a="1"/>
  <c r="V64" i="17"/>
  <c r="V65" i="17" a="1"/>
  <c r="V65" i="17"/>
  <c r="W65" i="17"/>
  <c r="V66" i="17" a="1"/>
  <c r="V66" i="17" s="1"/>
  <c r="W66" i="17"/>
  <c r="V67" i="17" a="1"/>
  <c r="V67" i="17" s="1"/>
  <c r="W67" i="17"/>
  <c r="V68" i="17" a="1"/>
  <c r="V68" i="17" s="1"/>
  <c r="V69" i="17" a="1"/>
  <c r="V69" i="17" s="1"/>
  <c r="W69" i="17"/>
  <c r="X26" i="17"/>
  <c r="T25" i="17"/>
  <c r="T26" i="17"/>
  <c r="T27" i="17"/>
  <c r="T28" i="17"/>
  <c r="T29" i="17"/>
  <c r="T30" i="17"/>
  <c r="T31" i="17"/>
  <c r="T32" i="17"/>
  <c r="T33" i="17"/>
  <c r="T34" i="17"/>
  <c r="T35" i="17"/>
  <c r="T36" i="17"/>
  <c r="T37" i="17"/>
  <c r="T38" i="17"/>
  <c r="T39" i="17"/>
  <c r="T40" i="17"/>
  <c r="T41" i="17"/>
  <c r="T42" i="17"/>
  <c r="T43" i="17"/>
  <c r="T44" i="17"/>
  <c r="T45" i="17"/>
  <c r="T46" i="17"/>
  <c r="T47" i="17"/>
  <c r="T48" i="17"/>
  <c r="T49" i="17"/>
  <c r="T50" i="17"/>
  <c r="T51" i="17"/>
  <c r="T52" i="17"/>
  <c r="T53" i="17"/>
  <c r="T54" i="17"/>
  <c r="T55" i="17"/>
  <c r="T56" i="17"/>
  <c r="T57" i="17"/>
  <c r="T58" i="17"/>
  <c r="T59" i="17"/>
  <c r="T60" i="17"/>
  <c r="T61" i="17"/>
  <c r="T62" i="17"/>
  <c r="T63" i="17"/>
  <c r="T64" i="17"/>
  <c r="T65" i="17"/>
  <c r="T66" i="17"/>
  <c r="T67" i="17"/>
  <c r="T68" i="17"/>
  <c r="T69" i="17"/>
  <c r="R23" i="17"/>
  <c r="R24" i="17"/>
  <c r="R25" i="17"/>
  <c r="R26" i="17"/>
  <c r="R27" i="17"/>
  <c r="R28" i="17"/>
  <c r="R29" i="17"/>
  <c r="R30" i="17"/>
  <c r="R31" i="17"/>
  <c r="R32" i="17"/>
  <c r="R33" i="17"/>
  <c r="R34" i="17"/>
  <c r="R35" i="17"/>
  <c r="R36" i="17"/>
  <c r="R37" i="17"/>
  <c r="R38" i="17"/>
  <c r="R39" i="17"/>
  <c r="R40" i="17"/>
  <c r="R41" i="17"/>
  <c r="R42" i="17"/>
  <c r="R43" i="17"/>
  <c r="R44" i="17"/>
  <c r="R45" i="17"/>
  <c r="R46" i="17"/>
  <c r="R47" i="17"/>
  <c r="R48" i="17"/>
  <c r="R49" i="17"/>
  <c r="R50" i="17"/>
  <c r="R51" i="17"/>
  <c r="R52" i="17"/>
  <c r="R53" i="17"/>
  <c r="R54" i="17"/>
  <c r="R55" i="17"/>
  <c r="R56" i="17"/>
  <c r="R57" i="17"/>
  <c r="R58" i="17"/>
  <c r="R59" i="17"/>
  <c r="R60" i="17"/>
  <c r="R61" i="17"/>
  <c r="R62" i="17"/>
  <c r="R63" i="17"/>
  <c r="R64" i="17"/>
  <c r="R65" i="17"/>
  <c r="R66" i="17"/>
  <c r="R67" i="17"/>
  <c r="R68" i="17"/>
  <c r="R69" i="17"/>
  <c r="T17" i="17"/>
  <c r="T18" i="17"/>
  <c r="T19" i="17"/>
  <c r="T20" i="17"/>
  <c r="T21" i="17"/>
  <c r="T22" i="17"/>
  <c r="T23" i="17"/>
  <c r="T24" i="17"/>
  <c r="T16" i="17"/>
  <c r="W38" i="17"/>
  <c r="W52" i="17"/>
  <c r="W54" i="17"/>
  <c r="W58" i="17"/>
  <c r="W60" i="17"/>
  <c r="W64" i="17"/>
  <c r="W68" i="17"/>
  <c r="R21" i="17"/>
  <c r="R16" i="17"/>
  <c r="Q17" i="17"/>
  <c r="P16" i="17"/>
  <c r="F1164" i="19"/>
  <c r="O433" i="19"/>
  <c r="F433" i="19"/>
  <c r="F432" i="19"/>
  <c r="O1025" i="19"/>
  <c r="F1025" i="19"/>
  <c r="F1232" i="19"/>
  <c r="F963" i="19"/>
  <c r="E1232" i="19"/>
  <c r="O1243" i="19"/>
  <c r="F1243" i="19"/>
  <c r="O1242" i="19"/>
  <c r="F1242" i="19"/>
  <c r="O1241" i="19"/>
  <c r="F1241" i="19"/>
  <c r="O377" i="19"/>
  <c r="F377" i="19"/>
  <c r="O981" i="19"/>
  <c r="F981" i="19"/>
  <c r="O97" i="19"/>
  <c r="O529" i="19"/>
  <c r="F529" i="19"/>
  <c r="F120" i="19"/>
  <c r="F967" i="19"/>
  <c r="F820" i="19"/>
  <c r="O819" i="19"/>
  <c r="F819" i="19"/>
  <c r="F563" i="19"/>
  <c r="O562" i="19"/>
  <c r="F562" i="19"/>
  <c r="O561" i="19"/>
  <c r="F561" i="19"/>
  <c r="O952" i="19"/>
  <c r="F952" i="19"/>
  <c r="O953" i="19"/>
  <c r="F953" i="19"/>
  <c r="O530" i="19"/>
  <c r="F530" i="19"/>
  <c r="F980" i="19"/>
  <c r="D10" i="17"/>
  <c r="D12" i="17" s="1"/>
  <c r="D11" i="17"/>
  <c r="O23" i="17"/>
  <c r="O24" i="17"/>
  <c r="O25" i="17"/>
  <c r="O26" i="17"/>
  <c r="O27" i="17"/>
  <c r="O28" i="17"/>
  <c r="O29" i="17"/>
  <c r="Y29" i="17"/>
  <c r="O30" i="17"/>
  <c r="O31" i="17"/>
  <c r="O32" i="17"/>
  <c r="O33" i="17"/>
  <c r="O34" i="17"/>
  <c r="O35" i="17"/>
  <c r="O36" i="17"/>
  <c r="O37" i="17"/>
  <c r="O38" i="17"/>
  <c r="O39" i="17"/>
  <c r="O40" i="17"/>
  <c r="O41" i="17"/>
  <c r="O42" i="17"/>
  <c r="O43" i="17"/>
  <c r="O44" i="17"/>
  <c r="O45" i="17"/>
  <c r="O46" i="17"/>
  <c r="O47" i="17"/>
  <c r="O48" i="17"/>
  <c r="O49" i="17"/>
  <c r="O50" i="17"/>
  <c r="O51" i="17"/>
  <c r="O52" i="17"/>
  <c r="O53" i="17"/>
  <c r="O54" i="17"/>
  <c r="O55" i="17"/>
  <c r="O56" i="17"/>
  <c r="O57" i="17"/>
  <c r="O58" i="17"/>
  <c r="O59" i="17"/>
  <c r="O60" i="17"/>
  <c r="O61" i="17"/>
  <c r="O62" i="17"/>
  <c r="O63" i="17"/>
  <c r="O64" i="17"/>
  <c r="O65" i="17"/>
  <c r="O66" i="17"/>
  <c r="O67" i="17"/>
  <c r="O68" i="17"/>
  <c r="O69" i="17"/>
  <c r="X16" i="17"/>
  <c r="R17" i="17"/>
  <c r="R18" i="17"/>
  <c r="R19" i="17"/>
  <c r="R20" i="17"/>
  <c r="R22" i="17"/>
  <c r="P17" i="17"/>
  <c r="X17" i="17"/>
  <c r="P18" i="17"/>
  <c r="Q18" i="17"/>
  <c r="X18" i="17"/>
  <c r="P19" i="17"/>
  <c r="Q19" i="17"/>
  <c r="X19" i="17"/>
  <c r="P20" i="17"/>
  <c r="Q20" i="17"/>
  <c r="X20" i="17"/>
  <c r="P21" i="17"/>
  <c r="Q21" i="17"/>
  <c r="X21" i="17"/>
  <c r="P22" i="17"/>
  <c r="Q22" i="17"/>
  <c r="X22" i="17"/>
  <c r="P23" i="17"/>
  <c r="Q23" i="17"/>
  <c r="X23" i="17"/>
  <c r="P24" i="17"/>
  <c r="Q24" i="17"/>
  <c r="X24" i="17"/>
  <c r="P25" i="17"/>
  <c r="Q25" i="17"/>
  <c r="X25" i="17"/>
  <c r="P26" i="17"/>
  <c r="Q26" i="17"/>
  <c r="P27" i="17"/>
  <c r="Q27" i="17"/>
  <c r="X27" i="17"/>
  <c r="P28" i="17"/>
  <c r="Q28" i="17"/>
  <c r="X28" i="17"/>
  <c r="P29" i="17"/>
  <c r="Q29" i="17"/>
  <c r="X29" i="17"/>
  <c r="P30" i="17"/>
  <c r="Q30" i="17"/>
  <c r="X30" i="17"/>
  <c r="P31" i="17"/>
  <c r="Q31" i="17"/>
  <c r="X31" i="17"/>
  <c r="P32" i="17"/>
  <c r="Q32" i="17"/>
  <c r="X32" i="17"/>
  <c r="P33" i="17"/>
  <c r="Q33" i="17"/>
  <c r="X33" i="17"/>
  <c r="P34" i="17"/>
  <c r="Q34" i="17"/>
  <c r="X34" i="17"/>
  <c r="P35" i="17"/>
  <c r="Y35" i="17"/>
  <c r="Q35" i="17"/>
  <c r="X35" i="17"/>
  <c r="P36" i="17"/>
  <c r="Q36" i="17"/>
  <c r="X36" i="17"/>
  <c r="P37" i="17"/>
  <c r="Q37" i="17"/>
  <c r="X37" i="17"/>
  <c r="P38" i="17"/>
  <c r="Q38" i="17"/>
  <c r="X38" i="17"/>
  <c r="P39" i="17"/>
  <c r="Y39" i="17"/>
  <c r="Q39" i="17"/>
  <c r="X39" i="17"/>
  <c r="P40" i="17"/>
  <c r="Q40" i="17"/>
  <c r="X40" i="17"/>
  <c r="P41" i="17"/>
  <c r="Y41" i="17"/>
  <c r="Q41" i="17"/>
  <c r="X41" i="17"/>
  <c r="P42" i="17"/>
  <c r="Q42" i="17"/>
  <c r="X42" i="17"/>
  <c r="P43" i="17"/>
  <c r="Q43" i="17"/>
  <c r="X43" i="17"/>
  <c r="P44" i="17"/>
  <c r="Q44" i="17"/>
  <c r="X44" i="17"/>
  <c r="P45" i="17"/>
  <c r="Q45" i="17"/>
  <c r="X45" i="17"/>
  <c r="P46" i="17"/>
  <c r="Q46" i="17"/>
  <c r="X46" i="17"/>
  <c r="P47" i="17"/>
  <c r="Q47" i="17"/>
  <c r="X47" i="17"/>
  <c r="P48" i="17"/>
  <c r="Q48" i="17"/>
  <c r="X48" i="17"/>
  <c r="P49" i="17"/>
  <c r="Q49" i="17"/>
  <c r="X49" i="17"/>
  <c r="P50" i="17"/>
  <c r="Q50" i="17"/>
  <c r="X50" i="17"/>
  <c r="P51" i="17"/>
  <c r="Y51" i="17"/>
  <c r="Q51" i="17"/>
  <c r="X51" i="17"/>
  <c r="P52" i="17"/>
  <c r="Q52" i="17"/>
  <c r="X52" i="17"/>
  <c r="P53" i="17"/>
  <c r="Q53" i="17"/>
  <c r="X53" i="17"/>
  <c r="P54" i="17"/>
  <c r="Q54" i="17"/>
  <c r="X54" i="17"/>
  <c r="P55" i="17"/>
  <c r="Y55" i="17"/>
  <c r="Q55" i="17"/>
  <c r="X55" i="17"/>
  <c r="P56" i="17"/>
  <c r="Q56" i="17"/>
  <c r="X56" i="17"/>
  <c r="P57" i="17"/>
  <c r="Y57" i="17"/>
  <c r="Q57" i="17"/>
  <c r="X57" i="17"/>
  <c r="P58" i="17"/>
  <c r="Q58" i="17"/>
  <c r="X58" i="17"/>
  <c r="P59" i="17"/>
  <c r="Q59" i="17"/>
  <c r="X59" i="17"/>
  <c r="P60" i="17"/>
  <c r="Q60" i="17"/>
  <c r="X60" i="17"/>
  <c r="P61" i="17"/>
  <c r="Q61" i="17"/>
  <c r="X61" i="17"/>
  <c r="P62" i="17"/>
  <c r="Q62" i="17"/>
  <c r="X62" i="17"/>
  <c r="P63" i="17"/>
  <c r="Q63" i="17"/>
  <c r="X63" i="17"/>
  <c r="P64" i="17"/>
  <c r="Q64" i="17"/>
  <c r="X64" i="17"/>
  <c r="P65" i="17"/>
  <c r="Q65" i="17"/>
  <c r="X65" i="17"/>
  <c r="P66" i="17"/>
  <c r="Q66" i="17"/>
  <c r="X66" i="17"/>
  <c r="P67" i="17"/>
  <c r="Y67" i="17"/>
  <c r="Q67" i="17"/>
  <c r="X67" i="17"/>
  <c r="P68" i="17"/>
  <c r="Q68" i="17"/>
  <c r="X68" i="17"/>
  <c r="P69" i="17"/>
  <c r="Q69" i="17"/>
  <c r="X69" i="17"/>
  <c r="O677" i="19"/>
  <c r="O554" i="19"/>
  <c r="O342" i="19"/>
  <c r="O323" i="19"/>
  <c r="O322" i="19"/>
  <c r="O321" i="19"/>
  <c r="O320" i="19"/>
  <c r="O185" i="19"/>
  <c r="O917" i="19"/>
  <c r="O1013" i="19"/>
  <c r="O1010" i="19"/>
  <c r="O1091" i="19"/>
  <c r="O1090" i="19"/>
  <c r="O1089" i="19"/>
  <c r="O1087" i="19"/>
  <c r="O1086" i="19"/>
  <c r="O1082" i="19"/>
  <c r="O1123" i="19"/>
  <c r="O1145" i="19"/>
  <c r="O1170" i="19"/>
  <c r="O98" i="19"/>
  <c r="O61" i="19"/>
  <c r="O64" i="19"/>
  <c r="O66" i="19"/>
  <c r="O1182" i="19"/>
  <c r="O1181" i="19"/>
  <c r="F1047" i="19"/>
  <c r="O1046" i="19"/>
  <c r="F1046" i="19"/>
  <c r="F1036" i="19"/>
  <c r="F659" i="19"/>
  <c r="O658" i="19"/>
  <c r="F658" i="19"/>
  <c r="F656" i="19"/>
  <c r="O652" i="19"/>
  <c r="F652" i="19"/>
  <c r="O645" i="19"/>
  <c r="F645" i="19"/>
  <c r="O644" i="19"/>
  <c r="F644" i="19"/>
  <c r="O621" i="19"/>
  <c r="F621" i="19"/>
  <c r="O610" i="19"/>
  <c r="F610" i="19"/>
  <c r="F607" i="19"/>
  <c r="O609" i="19"/>
  <c r="F609" i="19"/>
  <c r="O606" i="19"/>
  <c r="F606" i="19"/>
  <c r="F551" i="19"/>
  <c r="O546" i="19"/>
  <c r="O545" i="19"/>
  <c r="F546" i="19"/>
  <c r="F545" i="19"/>
  <c r="O539" i="19"/>
  <c r="F539" i="19"/>
  <c r="O538" i="19"/>
  <c r="F538" i="19"/>
  <c r="O537" i="19"/>
  <c r="F537" i="19"/>
  <c r="O522" i="19"/>
  <c r="F522" i="19"/>
  <c r="O515" i="19"/>
  <c r="F515" i="19"/>
  <c r="O514" i="19"/>
  <c r="F514" i="19"/>
  <c r="O513" i="19"/>
  <c r="F513" i="19"/>
  <c r="F507" i="19"/>
  <c r="O506" i="19"/>
  <c r="F506" i="19"/>
  <c r="O498" i="19"/>
  <c r="F498" i="19"/>
  <c r="F495" i="19"/>
  <c r="O493" i="19"/>
  <c r="F493" i="19"/>
  <c r="F492" i="19"/>
  <c r="F476" i="19"/>
  <c r="F475" i="19"/>
  <c r="F472" i="19"/>
  <c r="O459" i="19"/>
  <c r="F459" i="19"/>
  <c r="O401" i="19"/>
  <c r="F401" i="19"/>
  <c r="O382" i="19"/>
  <c r="F382" i="19"/>
  <c r="O381" i="19"/>
  <c r="F381" i="19"/>
  <c r="O362" i="19"/>
  <c r="F362" i="19"/>
  <c r="O361" i="19"/>
  <c r="F361" i="19"/>
  <c r="F360" i="19"/>
  <c r="O358" i="19"/>
  <c r="F358" i="19"/>
  <c r="O357" i="19"/>
  <c r="F357" i="19"/>
  <c r="O329" i="19"/>
  <c r="F329" i="19"/>
  <c r="F328" i="19"/>
  <c r="F335" i="19"/>
  <c r="O334" i="19"/>
  <c r="F334" i="19"/>
  <c r="O301" i="19"/>
  <c r="F301" i="19"/>
  <c r="O298" i="19"/>
  <c r="F298" i="19"/>
  <c r="O293" i="19"/>
  <c r="F293" i="19"/>
  <c r="O292" i="19"/>
  <c r="F292" i="19"/>
  <c r="O262" i="19"/>
  <c r="F262" i="19"/>
  <c r="O246" i="19"/>
  <c r="F246" i="19"/>
  <c r="O245" i="19"/>
  <c r="F245" i="19"/>
  <c r="O244" i="19"/>
  <c r="F244" i="19"/>
  <c r="F239" i="19"/>
  <c r="O234" i="19"/>
  <c r="F234" i="19"/>
  <c r="O233" i="19"/>
  <c r="F233" i="19"/>
  <c r="F224" i="19"/>
  <c r="F203" i="19"/>
  <c r="F184" i="19"/>
  <c r="F163" i="19"/>
  <c r="O162" i="19"/>
  <c r="F162" i="19"/>
  <c r="F144" i="19"/>
  <c r="F141" i="19"/>
  <c r="F140" i="19"/>
  <c r="F128" i="19"/>
  <c r="F127" i="19"/>
  <c r="O127" i="19"/>
  <c r="O121" i="19"/>
  <c r="F121" i="19"/>
  <c r="O118" i="19"/>
  <c r="F118" i="19"/>
  <c r="O65" i="19"/>
  <c r="F65" i="19"/>
  <c r="F63" i="19"/>
  <c r="F68" i="19"/>
  <c r="F71" i="19"/>
  <c r="O1238" i="19"/>
  <c r="F1238" i="19"/>
  <c r="F1235" i="19"/>
  <c r="O1237" i="19"/>
  <c r="F1237" i="19"/>
  <c r="O1234" i="19"/>
  <c r="F1234" i="19"/>
  <c r="F1231" i="19"/>
  <c r="O1230" i="19"/>
  <c r="F1230" i="19"/>
  <c r="F1227" i="19"/>
  <c r="O1226" i="19"/>
  <c r="F1226" i="19"/>
  <c r="F1220" i="19"/>
  <c r="O1218" i="19"/>
  <c r="F1218" i="19"/>
  <c r="O1217" i="19"/>
  <c r="F1217" i="19"/>
  <c r="O1210" i="19"/>
  <c r="F1210" i="19"/>
  <c r="F1191" i="19"/>
  <c r="F1183" i="19"/>
  <c r="O1179" i="19"/>
  <c r="F1179" i="19"/>
  <c r="F1168" i="19"/>
  <c r="O1167" i="19"/>
  <c r="F1167" i="19"/>
  <c r="O1150" i="19"/>
  <c r="F1150" i="19"/>
  <c r="O1149" i="19"/>
  <c r="F1149" i="19"/>
  <c r="F1127" i="19"/>
  <c r="F1120" i="19"/>
  <c r="F1111" i="19"/>
  <c r="O1110" i="19"/>
  <c r="F1110" i="19"/>
  <c r="F1107" i="19"/>
  <c r="O1106" i="19"/>
  <c r="F1106" i="19"/>
  <c r="O1094" i="19"/>
  <c r="F1094" i="19"/>
  <c r="O1093" i="19"/>
  <c r="F1093" i="19"/>
  <c r="F1023" i="19"/>
  <c r="O1022" i="19"/>
  <c r="F1022" i="19"/>
  <c r="O1021" i="19"/>
  <c r="F1021" i="19"/>
  <c r="O1012" i="19"/>
  <c r="O1011" i="19"/>
  <c r="F1012" i="19"/>
  <c r="F1011" i="19"/>
  <c r="O1007" i="19"/>
  <c r="F1007" i="19"/>
  <c r="O1006" i="19"/>
  <c r="F1006" i="19"/>
  <c r="O989" i="19"/>
  <c r="F989" i="19"/>
  <c r="F988" i="19"/>
  <c r="O938" i="19"/>
  <c r="F938" i="19"/>
  <c r="F779" i="19"/>
  <c r="O778" i="19"/>
  <c r="F778" i="19"/>
  <c r="O602" i="19"/>
  <c r="F602" i="19"/>
  <c r="O671" i="19"/>
  <c r="O1050" i="19"/>
  <c r="O666" i="19"/>
  <c r="O386" i="19"/>
  <c r="O385" i="19"/>
  <c r="O325" i="19"/>
  <c r="O218" i="19"/>
  <c r="O217" i="19"/>
  <c r="O721" i="19"/>
  <c r="O722" i="19"/>
  <c r="F697" i="19"/>
  <c r="F698" i="19"/>
  <c r="F956" i="19"/>
  <c r="O941" i="19"/>
  <c r="F941" i="19"/>
  <c r="F940" i="19"/>
  <c r="F907" i="19"/>
  <c r="O895" i="19"/>
  <c r="F895" i="19"/>
  <c r="O894" i="19"/>
  <c r="F894" i="19"/>
  <c r="O852" i="19"/>
  <c r="F852" i="19"/>
  <c r="O850" i="19"/>
  <c r="F850" i="19"/>
  <c r="O838" i="19"/>
  <c r="F838" i="19"/>
  <c r="O837" i="19"/>
  <c r="F837" i="19"/>
  <c r="O836" i="19"/>
  <c r="F836" i="19"/>
  <c r="O797" i="19"/>
  <c r="F797" i="19"/>
  <c r="O793" i="19"/>
  <c r="F793" i="19"/>
  <c r="F783" i="19"/>
  <c r="O782" i="19"/>
  <c r="F782" i="19"/>
  <c r="O737" i="19"/>
  <c r="F737" i="19"/>
  <c r="O727" i="19"/>
  <c r="F727" i="19"/>
  <c r="O726" i="19"/>
  <c r="F726" i="19"/>
  <c r="O725" i="19"/>
  <c r="F725" i="19"/>
  <c r="F721" i="19"/>
  <c r="O706" i="19"/>
  <c r="F706" i="19"/>
  <c r="O698" i="19"/>
  <c r="O697" i="19"/>
  <c r="F692" i="19"/>
  <c r="O687" i="19"/>
  <c r="O625" i="19"/>
  <c r="F625" i="19"/>
  <c r="F624" i="19"/>
  <c r="O601" i="19"/>
  <c r="F601" i="19"/>
  <c r="O574" i="19"/>
  <c r="F574" i="19"/>
  <c r="F111" i="19"/>
  <c r="O110" i="19"/>
  <c r="F110" i="19"/>
  <c r="F108" i="19"/>
  <c r="F100" i="19"/>
  <c r="O82" i="19"/>
  <c r="O81" i="19"/>
  <c r="F82" i="19"/>
  <c r="F81" i="19"/>
  <c r="D7" i="17"/>
  <c r="F1240" i="19"/>
  <c r="F935" i="19"/>
  <c r="F934" i="19"/>
  <c r="F665" i="19"/>
  <c r="F664" i="19"/>
  <c r="F663" i="19"/>
  <c r="F662" i="19"/>
  <c r="F661" i="19"/>
  <c r="F660" i="19"/>
  <c r="F655" i="19"/>
  <c r="F657" i="19"/>
  <c r="F654" i="19"/>
  <c r="F651" i="19"/>
  <c r="F653" i="19"/>
  <c r="F650" i="19"/>
  <c r="F649" i="19"/>
  <c r="F648" i="19"/>
  <c r="F647" i="19"/>
  <c r="F646" i="19"/>
  <c r="F643" i="19"/>
  <c r="F634" i="19"/>
  <c r="F633" i="19"/>
  <c r="F642" i="19"/>
  <c r="F641" i="19"/>
  <c r="F640" i="19"/>
  <c r="F639" i="19"/>
  <c r="F638" i="19"/>
  <c r="F637" i="19"/>
  <c r="F636" i="19"/>
  <c r="F635" i="19"/>
  <c r="F632" i="19"/>
  <c r="F631" i="19"/>
  <c r="F630" i="19"/>
  <c r="F629" i="19"/>
  <c r="F628" i="19"/>
  <c r="F623" i="19"/>
  <c r="F622" i="19"/>
  <c r="F620" i="19"/>
  <c r="F619" i="19"/>
  <c r="F618" i="19"/>
  <c r="F617" i="19"/>
  <c r="F616" i="19"/>
  <c r="F615" i="19"/>
  <c r="F614" i="19"/>
  <c r="F613" i="19"/>
  <c r="F612" i="19"/>
  <c r="F611" i="19"/>
  <c r="F608" i="19"/>
  <c r="F605" i="19"/>
  <c r="F559" i="19"/>
  <c r="F558" i="19"/>
  <c r="F557" i="19"/>
  <c r="F556" i="19"/>
  <c r="F555" i="19"/>
  <c r="F554" i="19"/>
  <c r="F553" i="19"/>
  <c r="F552" i="19"/>
  <c r="F549" i="19"/>
  <c r="F550" i="19"/>
  <c r="F548" i="19"/>
  <c r="F547" i="19"/>
  <c r="F544" i="19"/>
  <c r="F543" i="19"/>
  <c r="F542" i="19"/>
  <c r="F541" i="19"/>
  <c r="F540" i="19"/>
  <c r="F536" i="19"/>
  <c r="F535" i="19"/>
  <c r="F534" i="19"/>
  <c r="F533" i="19"/>
  <c r="F532" i="19"/>
  <c r="F531" i="19"/>
  <c r="F528" i="19"/>
  <c r="F527" i="19"/>
  <c r="F526" i="19"/>
  <c r="F525" i="19"/>
  <c r="F524" i="19"/>
  <c r="F523" i="19"/>
  <c r="F521" i="19"/>
  <c r="F520" i="19"/>
  <c r="F519" i="19"/>
  <c r="F518" i="19"/>
  <c r="F517" i="19"/>
  <c r="F516" i="19"/>
  <c r="F512" i="19"/>
  <c r="F511" i="19"/>
  <c r="F510" i="19"/>
  <c r="F509" i="19"/>
  <c r="F508" i="19"/>
  <c r="F505" i="19"/>
  <c r="F504" i="19"/>
  <c r="F503" i="19"/>
  <c r="F502" i="19"/>
  <c r="F501" i="19"/>
  <c r="F500" i="19"/>
  <c r="F499" i="19"/>
  <c r="F497" i="19"/>
  <c r="F496" i="19"/>
  <c r="F494" i="19"/>
  <c r="F491" i="19"/>
  <c r="F490" i="19"/>
  <c r="F489" i="19"/>
  <c r="F474" i="19"/>
  <c r="F488" i="19"/>
  <c r="F487" i="19"/>
  <c r="F486" i="19"/>
  <c r="F485" i="19"/>
  <c r="F484" i="19"/>
  <c r="F483" i="19"/>
  <c r="F482" i="19"/>
  <c r="F481" i="19"/>
  <c r="F480" i="19"/>
  <c r="F479" i="19"/>
  <c r="F478" i="19"/>
  <c r="F477" i="19"/>
  <c r="F473" i="19"/>
  <c r="F471" i="19"/>
  <c r="F470" i="19"/>
  <c r="F469" i="19"/>
  <c r="F468" i="19"/>
  <c r="F467" i="19"/>
  <c r="F466" i="19"/>
  <c r="F465" i="19"/>
  <c r="F464" i="19"/>
  <c r="F463" i="19"/>
  <c r="F462" i="19"/>
  <c r="F458" i="19"/>
  <c r="F461" i="19"/>
  <c r="F460" i="19"/>
  <c r="F457" i="19"/>
  <c r="F447" i="19"/>
  <c r="F446" i="19"/>
  <c r="F456" i="19"/>
  <c r="F455" i="19"/>
  <c r="F454" i="19"/>
  <c r="F453" i="19"/>
  <c r="F452" i="19"/>
  <c r="F451" i="19"/>
  <c r="F450" i="19"/>
  <c r="F449" i="19"/>
  <c r="F448" i="19"/>
  <c r="F445" i="19"/>
  <c r="F442" i="19"/>
  <c r="F444" i="19"/>
  <c r="F443" i="19"/>
  <c r="F441" i="19"/>
  <c r="F440" i="19"/>
  <c r="F439" i="19"/>
  <c r="F438" i="19"/>
  <c r="F437" i="19"/>
  <c r="F436" i="19"/>
  <c r="F435" i="19"/>
  <c r="F434" i="19"/>
  <c r="F426" i="19"/>
  <c r="F425" i="19"/>
  <c r="F431" i="19"/>
  <c r="F430" i="19"/>
  <c r="F429" i="19"/>
  <c r="F428" i="19"/>
  <c r="F427" i="19"/>
  <c r="F424" i="19"/>
  <c r="F423" i="19"/>
  <c r="F422" i="19"/>
  <c r="F421" i="19"/>
  <c r="F420" i="19"/>
  <c r="F419" i="19"/>
  <c r="F418" i="19"/>
  <c r="F417" i="19"/>
  <c r="F416" i="19"/>
  <c r="F415" i="19"/>
  <c r="F414" i="19"/>
  <c r="F412" i="19"/>
  <c r="F411" i="19"/>
  <c r="F413" i="19"/>
  <c r="F410" i="19"/>
  <c r="F400" i="19"/>
  <c r="F409" i="19"/>
  <c r="F408" i="19"/>
  <c r="F407" i="19"/>
  <c r="F406" i="19"/>
  <c r="F405" i="19"/>
  <c r="F404" i="19"/>
  <c r="F403" i="19"/>
  <c r="F402" i="19"/>
  <c r="F399" i="19"/>
  <c r="F398" i="19"/>
  <c r="F397" i="19"/>
  <c r="F396" i="19"/>
  <c r="F395" i="19"/>
  <c r="F394" i="19"/>
  <c r="F393" i="19"/>
  <c r="F392" i="19"/>
  <c r="F391" i="19"/>
  <c r="F390" i="19"/>
  <c r="F389" i="19"/>
  <c r="F388" i="19"/>
  <c r="F387" i="19"/>
  <c r="F386" i="19"/>
  <c r="F385" i="19"/>
  <c r="F384" i="19"/>
  <c r="F383" i="19"/>
  <c r="F380" i="19"/>
  <c r="F379" i="19"/>
  <c r="F378" i="19"/>
  <c r="F371" i="19"/>
  <c r="F370" i="19"/>
  <c r="F369" i="19"/>
  <c r="F376" i="19"/>
  <c r="F375" i="19"/>
  <c r="F374" i="19"/>
  <c r="F373" i="19"/>
  <c r="F372" i="19"/>
  <c r="F368" i="19"/>
  <c r="F367" i="19"/>
  <c r="F366" i="19"/>
  <c r="F365" i="19"/>
  <c r="F364" i="19"/>
  <c r="F363" i="19"/>
  <c r="F359" i="19"/>
  <c r="F355" i="19"/>
  <c r="F354" i="19"/>
  <c r="F353" i="19"/>
  <c r="F352" i="19"/>
  <c r="F351" i="19"/>
  <c r="F350" i="19"/>
  <c r="F349" i="19"/>
  <c r="F348" i="19"/>
  <c r="F347" i="19"/>
  <c r="F346" i="19"/>
  <c r="F345" i="19"/>
  <c r="F344" i="19"/>
  <c r="F343" i="19"/>
  <c r="F342" i="19"/>
  <c r="F341" i="19"/>
  <c r="F333" i="19"/>
  <c r="F340" i="19"/>
  <c r="F339" i="19"/>
  <c r="F338" i="19"/>
  <c r="F337" i="19"/>
  <c r="F336" i="19"/>
  <c r="F332" i="19"/>
  <c r="F327" i="19"/>
  <c r="F331" i="19"/>
  <c r="F330" i="19"/>
  <c r="F326" i="19"/>
  <c r="F325" i="19"/>
  <c r="F324" i="19"/>
  <c r="F323" i="19"/>
  <c r="F322" i="19"/>
  <c r="F321" i="19"/>
  <c r="F320" i="19"/>
  <c r="F319" i="19"/>
  <c r="F318" i="19"/>
  <c r="F317" i="19"/>
  <c r="F316" i="19"/>
  <c r="F315" i="19"/>
  <c r="F312" i="19"/>
  <c r="F311" i="19"/>
  <c r="F314" i="19"/>
  <c r="F313" i="19"/>
  <c r="F310" i="19"/>
  <c r="F309" i="19"/>
  <c r="F302" i="19"/>
  <c r="F308" i="19"/>
  <c r="F307" i="19"/>
  <c r="F306" i="19"/>
  <c r="F305" i="19"/>
  <c r="F304" i="19"/>
  <c r="F303" i="19"/>
  <c r="F300" i="19"/>
  <c r="F299" i="19"/>
  <c r="F297" i="19"/>
  <c r="F296" i="19"/>
  <c r="F295" i="19"/>
  <c r="F294" i="19"/>
  <c r="F291" i="19"/>
  <c r="F290" i="19"/>
  <c r="F289" i="19"/>
  <c r="F288" i="19"/>
  <c r="F287" i="19"/>
  <c r="F286" i="19"/>
  <c r="F285" i="19"/>
  <c r="F284" i="19"/>
  <c r="F283" i="19"/>
  <c r="F282" i="19"/>
  <c r="F281" i="19"/>
  <c r="F280" i="19"/>
  <c r="F279" i="19"/>
  <c r="F278" i="19"/>
  <c r="F277" i="19"/>
  <c r="F276" i="19"/>
  <c r="F275" i="19"/>
  <c r="F274" i="19"/>
  <c r="F273" i="19"/>
  <c r="F272" i="19"/>
  <c r="F271" i="19"/>
  <c r="F270" i="19"/>
  <c r="F269" i="19"/>
  <c r="F268" i="19"/>
  <c r="F267" i="19"/>
  <c r="F266" i="19"/>
  <c r="F265" i="19"/>
  <c r="F264" i="19"/>
  <c r="F263" i="19"/>
  <c r="F261" i="19"/>
  <c r="F260" i="19"/>
  <c r="F259" i="19"/>
  <c r="F258" i="19"/>
  <c r="F257" i="19"/>
  <c r="F256" i="19"/>
  <c r="F255" i="19"/>
  <c r="F254" i="19"/>
  <c r="F253" i="19"/>
  <c r="F252" i="19"/>
  <c r="F251" i="19"/>
  <c r="F250" i="19"/>
  <c r="F249" i="19"/>
  <c r="F248" i="19"/>
  <c r="F247" i="19"/>
  <c r="F243" i="19"/>
  <c r="F242" i="19"/>
  <c r="F241" i="19"/>
  <c r="F240" i="19"/>
  <c r="F238" i="19"/>
  <c r="F237" i="19"/>
  <c r="F236" i="19"/>
  <c r="F235" i="19"/>
  <c r="F232" i="19"/>
  <c r="F231" i="19"/>
  <c r="F230" i="19"/>
  <c r="F229" i="19"/>
  <c r="F228" i="19"/>
  <c r="F227" i="19"/>
  <c r="F226" i="19"/>
  <c r="F225" i="19"/>
  <c r="F223" i="19"/>
  <c r="F222" i="19"/>
  <c r="F221" i="19"/>
  <c r="F220" i="19"/>
  <c r="F219" i="19"/>
  <c r="F218" i="19"/>
  <c r="F217" i="19"/>
  <c r="F216" i="19"/>
  <c r="F215" i="19"/>
  <c r="F214" i="19"/>
  <c r="F213" i="19"/>
  <c r="F212" i="19"/>
  <c r="F211" i="19"/>
  <c r="F210" i="19"/>
  <c r="F209" i="19"/>
  <c r="F208" i="19"/>
  <c r="F207" i="19"/>
  <c r="F206" i="19"/>
  <c r="F205" i="19"/>
  <c r="F204" i="19"/>
  <c r="F202" i="19"/>
  <c r="F201" i="19"/>
  <c r="F200" i="19"/>
  <c r="F199" i="19"/>
  <c r="F198" i="19"/>
  <c r="F197" i="19"/>
  <c r="F196" i="19"/>
  <c r="F195" i="19"/>
  <c r="F194" i="19"/>
  <c r="F190" i="19"/>
  <c r="F193" i="19"/>
  <c r="F192" i="19"/>
  <c r="F191" i="19"/>
  <c r="F189" i="19"/>
  <c r="F188" i="19"/>
  <c r="F187" i="19"/>
  <c r="F186" i="19"/>
  <c r="F185" i="19"/>
  <c r="F183" i="19"/>
  <c r="F182" i="19"/>
  <c r="F181" i="19"/>
  <c r="F180" i="19"/>
  <c r="F179" i="19"/>
  <c r="F178" i="19"/>
  <c r="F177" i="19"/>
  <c r="F176" i="19"/>
  <c r="F175" i="19"/>
  <c r="F174" i="19"/>
  <c r="F173" i="19"/>
  <c r="F172" i="19"/>
  <c r="F171" i="19"/>
  <c r="F170" i="19"/>
  <c r="F169" i="19"/>
  <c r="F168" i="19"/>
  <c r="F167" i="19"/>
  <c r="F166" i="19"/>
  <c r="F165" i="19"/>
  <c r="F164" i="19"/>
  <c r="F161" i="19"/>
  <c r="F160" i="19"/>
  <c r="F159" i="19"/>
  <c r="F158" i="19"/>
  <c r="F157" i="19"/>
  <c r="F156" i="19"/>
  <c r="F155" i="19"/>
  <c r="F154" i="19"/>
  <c r="F153" i="19"/>
  <c r="F152" i="19"/>
  <c r="F151" i="19"/>
  <c r="F150" i="19"/>
  <c r="F149" i="19"/>
  <c r="F148" i="19"/>
  <c r="F147" i="19"/>
  <c r="F146" i="19"/>
  <c r="F145" i="19"/>
  <c r="F143" i="19"/>
  <c r="F142" i="19"/>
  <c r="F139" i="19"/>
  <c r="F138" i="19"/>
  <c r="F137" i="19"/>
  <c r="F136" i="19"/>
  <c r="F135" i="19"/>
  <c r="F134" i="19"/>
  <c r="F133" i="19"/>
  <c r="F126" i="19"/>
  <c r="F132" i="19"/>
  <c r="F131" i="19"/>
  <c r="F130" i="19"/>
  <c r="F129" i="19"/>
  <c r="F125" i="19"/>
  <c r="F117" i="19"/>
  <c r="F123" i="19"/>
  <c r="F122" i="19"/>
  <c r="F119" i="19"/>
  <c r="F116" i="19"/>
  <c r="F115" i="19"/>
  <c r="F114" i="19"/>
  <c r="F75" i="19"/>
  <c r="F74" i="19"/>
  <c r="F70" i="19"/>
  <c r="F69" i="19"/>
  <c r="F73" i="19"/>
  <c r="F72" i="19"/>
  <c r="F62" i="19"/>
  <c r="F67" i="19"/>
  <c r="F66" i="19"/>
  <c r="F64" i="19"/>
  <c r="F61" i="19"/>
  <c r="F60" i="19"/>
  <c r="F59" i="19"/>
  <c r="F58" i="19"/>
  <c r="F57" i="19"/>
  <c r="F56" i="19"/>
  <c r="F1239" i="19"/>
  <c r="F1236" i="19"/>
  <c r="F1233" i="19"/>
  <c r="F1229" i="19"/>
  <c r="F1228" i="19"/>
  <c r="F1225" i="19"/>
  <c r="F1224" i="19"/>
  <c r="F1223" i="19"/>
  <c r="F1222" i="19"/>
  <c r="F1221" i="19"/>
  <c r="F1219" i="19"/>
  <c r="F1216" i="19"/>
  <c r="F1215" i="19"/>
  <c r="F1214" i="19"/>
  <c r="F1213" i="19"/>
  <c r="F1212" i="19"/>
  <c r="F1209" i="19"/>
  <c r="F1211" i="19"/>
  <c r="F1208" i="19"/>
  <c r="F1207" i="19"/>
  <c r="F1206" i="19"/>
  <c r="F1205" i="19"/>
  <c r="F1204" i="19"/>
  <c r="F1203" i="19"/>
  <c r="F1202" i="19"/>
  <c r="F1201" i="19"/>
  <c r="F1200" i="19"/>
  <c r="F1199" i="19"/>
  <c r="F1198" i="19"/>
  <c r="F1197" i="19"/>
  <c r="F1196" i="19"/>
  <c r="F1195" i="19"/>
  <c r="F1194" i="19"/>
  <c r="F1193" i="19"/>
  <c r="F1190" i="19"/>
  <c r="F1192" i="19"/>
  <c r="F1189" i="19"/>
  <c r="F1188" i="19"/>
  <c r="F1187" i="19"/>
  <c r="F1186" i="19"/>
  <c r="F1185" i="19"/>
  <c r="F1184" i="19"/>
  <c r="F1182" i="19"/>
  <c r="F1181" i="19"/>
  <c r="F1178" i="19"/>
  <c r="F1177" i="19"/>
  <c r="F1180" i="19"/>
  <c r="F1176" i="19"/>
  <c r="F1175" i="19"/>
  <c r="F1174" i="19"/>
  <c r="F1173" i="19"/>
  <c r="F1172" i="19"/>
  <c r="F1171" i="19"/>
  <c r="F1170" i="19"/>
  <c r="F1169" i="19"/>
  <c r="F1166" i="19"/>
  <c r="F1163" i="19"/>
  <c r="F1162" i="19"/>
  <c r="F1161" i="19"/>
  <c r="F1160" i="19"/>
  <c r="F1159" i="19"/>
  <c r="F1158" i="19"/>
  <c r="F1157" i="19"/>
  <c r="F1156" i="19"/>
  <c r="F1155" i="19"/>
  <c r="F1154" i="19"/>
  <c r="F1148" i="19"/>
  <c r="F1153" i="19"/>
  <c r="F1152" i="19"/>
  <c r="F1151" i="19"/>
  <c r="F1147" i="19"/>
  <c r="F1146" i="19"/>
  <c r="F1145" i="19"/>
  <c r="F1144" i="19"/>
  <c r="F1143" i="19"/>
  <c r="F1142" i="19"/>
  <c r="F1141" i="19"/>
  <c r="F1140" i="19"/>
  <c r="F1139" i="19"/>
  <c r="F1138" i="19"/>
  <c r="F1137" i="19"/>
  <c r="F1136" i="19"/>
  <c r="F1135" i="19"/>
  <c r="F1134" i="19"/>
  <c r="F1133" i="19"/>
  <c r="F1132" i="19"/>
  <c r="F1131" i="19"/>
  <c r="F1130" i="19"/>
  <c r="F1129" i="19"/>
  <c r="F1128" i="19"/>
  <c r="F1126" i="19"/>
  <c r="F1125" i="19"/>
  <c r="F1124" i="19"/>
  <c r="F1123" i="19"/>
  <c r="F1122" i="19"/>
  <c r="F1121" i="19"/>
  <c r="F1119" i="19"/>
  <c r="F1118" i="19"/>
  <c r="F1117" i="19"/>
  <c r="F1116" i="19"/>
  <c r="F1115" i="19"/>
  <c r="F1114" i="19"/>
  <c r="F1113" i="19"/>
  <c r="F1112" i="19"/>
  <c r="F1109" i="19"/>
  <c r="F1108" i="19"/>
  <c r="F1105" i="19"/>
  <c r="F1101" i="19"/>
  <c r="F1100" i="19"/>
  <c r="F1104" i="19"/>
  <c r="F1103" i="19"/>
  <c r="F1102" i="19"/>
  <c r="F1099" i="19"/>
  <c r="F1098" i="19"/>
  <c r="F1097" i="19"/>
  <c r="F1096" i="19"/>
  <c r="F1095" i="19"/>
  <c r="F1092" i="19"/>
  <c r="F1085" i="19"/>
  <c r="F1084" i="19"/>
  <c r="F1083" i="19"/>
  <c r="F1091" i="19"/>
  <c r="F1090" i="19"/>
  <c r="F1089" i="19"/>
  <c r="F1088" i="19"/>
  <c r="F1087" i="19"/>
  <c r="F1086" i="19"/>
  <c r="F1082" i="19"/>
  <c r="F1081" i="19"/>
  <c r="F1080" i="19"/>
  <c r="F1079" i="19"/>
  <c r="F1078" i="19"/>
  <c r="F1077" i="19"/>
  <c r="F1074" i="19"/>
  <c r="F1076" i="19"/>
  <c r="F1075" i="19"/>
  <c r="F1073" i="19"/>
  <c r="F1067" i="19"/>
  <c r="F1066" i="19"/>
  <c r="F1072" i="19"/>
  <c r="F1071" i="19"/>
  <c r="F1068" i="19"/>
  <c r="F1065" i="19"/>
  <c r="F1064" i="19"/>
  <c r="F1063" i="19"/>
  <c r="F1062" i="19"/>
  <c r="F1061" i="19"/>
  <c r="F1060" i="19"/>
  <c r="F1059" i="19"/>
  <c r="F1058" i="19"/>
  <c r="F1057" i="19"/>
  <c r="F1056" i="19"/>
  <c r="F1055" i="19"/>
  <c r="F1054" i="19"/>
  <c r="F1053" i="19"/>
  <c r="F1052" i="19"/>
  <c r="F1051" i="19"/>
  <c r="F1044" i="19"/>
  <c r="F1045" i="19"/>
  <c r="F1043" i="19"/>
  <c r="F1042" i="19"/>
  <c r="F1041" i="19"/>
  <c r="F1040" i="19"/>
  <c r="F1035" i="19"/>
  <c r="F1039" i="19"/>
  <c r="F1038" i="19"/>
  <c r="F1037" i="19"/>
  <c r="F1034" i="19"/>
  <c r="F1033" i="19"/>
  <c r="F1032" i="19"/>
  <c r="F1031" i="19"/>
  <c r="F1030" i="19"/>
  <c r="F1029" i="19"/>
  <c r="F1028" i="19"/>
  <c r="F1027" i="19"/>
  <c r="F1026" i="19"/>
  <c r="F1024" i="19"/>
  <c r="F1020" i="19"/>
  <c r="F1019" i="19"/>
  <c r="F1018" i="19"/>
  <c r="F1017" i="19"/>
  <c r="F1016" i="19"/>
  <c r="F1015" i="19"/>
  <c r="F1014" i="19"/>
  <c r="F1013" i="19"/>
  <c r="F1010" i="19"/>
  <c r="F1009" i="19"/>
  <c r="F1008" i="19"/>
  <c r="F1005" i="19"/>
  <c r="F1001" i="19"/>
  <c r="F1000" i="19"/>
  <c r="F1004" i="19"/>
  <c r="F1003" i="19"/>
  <c r="F1002" i="19"/>
  <c r="F999" i="19"/>
  <c r="F998" i="19"/>
  <c r="F997" i="19"/>
  <c r="F996" i="19"/>
  <c r="F995" i="19"/>
  <c r="F994" i="19"/>
  <c r="F993" i="19"/>
  <c r="F992" i="19"/>
  <c r="F991" i="19"/>
  <c r="F990" i="19"/>
  <c r="F987" i="19"/>
  <c r="F986" i="19"/>
  <c r="F985" i="19"/>
  <c r="F984" i="19"/>
  <c r="F983" i="19"/>
  <c r="F982" i="19"/>
  <c r="F979" i="19"/>
  <c r="F978" i="19"/>
  <c r="F977" i="19"/>
  <c r="F976" i="19"/>
  <c r="F975" i="19"/>
  <c r="F974" i="19"/>
  <c r="F973" i="19"/>
  <c r="F972" i="19"/>
  <c r="F971" i="19"/>
  <c r="F970" i="19"/>
  <c r="F969" i="19"/>
  <c r="F968" i="19"/>
  <c r="F966" i="19"/>
  <c r="F965" i="19"/>
  <c r="F964" i="19"/>
  <c r="F955" i="19"/>
  <c r="F962" i="19"/>
  <c r="F961" i="19"/>
  <c r="F960" i="19"/>
  <c r="F959" i="19"/>
  <c r="F958" i="19"/>
  <c r="F957" i="19"/>
  <c r="F954" i="19"/>
  <c r="F944" i="19"/>
  <c r="F951" i="19"/>
  <c r="F950" i="19"/>
  <c r="F949" i="19"/>
  <c r="F948" i="19"/>
  <c r="F947" i="19"/>
  <c r="F946" i="19"/>
  <c r="F945" i="19"/>
  <c r="F943" i="19"/>
  <c r="F942" i="19"/>
  <c r="F939" i="19"/>
  <c r="F937" i="19"/>
  <c r="F936" i="19"/>
  <c r="F933" i="19"/>
  <c r="F932" i="19"/>
  <c r="F931" i="19"/>
  <c r="F930" i="19"/>
  <c r="F929" i="19"/>
  <c r="F928" i="19"/>
  <c r="F927" i="19"/>
  <c r="F926" i="19"/>
  <c r="F925" i="19"/>
  <c r="F924" i="19"/>
  <c r="F923" i="19"/>
  <c r="F922" i="19"/>
  <c r="F921" i="19"/>
  <c r="F920" i="19"/>
  <c r="F919" i="19"/>
  <c r="F918" i="19"/>
  <c r="F917" i="19"/>
  <c r="F915" i="19"/>
  <c r="F914" i="19"/>
  <c r="F913" i="19"/>
  <c r="F912" i="19"/>
  <c r="F911" i="19"/>
  <c r="F910" i="19"/>
  <c r="F909" i="19"/>
  <c r="F908" i="19"/>
  <c r="F904" i="19"/>
  <c r="F903" i="19"/>
  <c r="F906" i="19"/>
  <c r="F905" i="19"/>
  <c r="F902" i="19"/>
  <c r="F901" i="19"/>
  <c r="F900" i="19"/>
  <c r="F899" i="19"/>
  <c r="F893" i="19"/>
  <c r="F898" i="19"/>
  <c r="F897" i="19"/>
  <c r="F896" i="19"/>
  <c r="F892" i="19"/>
  <c r="F891" i="19"/>
  <c r="F890" i="19"/>
  <c r="F889" i="19"/>
  <c r="F888" i="19"/>
  <c r="F887" i="19"/>
  <c r="F886" i="19"/>
  <c r="F885" i="19"/>
  <c r="F884" i="19"/>
  <c r="F883" i="19"/>
  <c r="F882" i="19"/>
  <c r="F881" i="19"/>
  <c r="F880" i="19"/>
  <c r="F879" i="19"/>
  <c r="F878" i="19"/>
  <c r="F877" i="19"/>
  <c r="F876" i="19"/>
  <c r="F875" i="19"/>
  <c r="F874" i="19"/>
  <c r="F873" i="19"/>
  <c r="F872" i="19"/>
  <c r="F871" i="19"/>
  <c r="F870" i="19"/>
  <c r="F869" i="19"/>
  <c r="F866" i="19"/>
  <c r="F865" i="19"/>
  <c r="F868" i="19"/>
  <c r="F867" i="19"/>
  <c r="F864" i="19"/>
  <c r="F863" i="19"/>
  <c r="F862" i="19"/>
  <c r="F860" i="19"/>
  <c r="F861" i="19"/>
  <c r="F859" i="19"/>
  <c r="F858" i="19"/>
  <c r="F857" i="19"/>
  <c r="F856" i="19"/>
  <c r="F855" i="19"/>
  <c r="F854" i="19"/>
  <c r="F853" i="19"/>
  <c r="F851" i="19"/>
  <c r="F849" i="19"/>
  <c r="F848" i="19"/>
  <c r="F847" i="19"/>
  <c r="F846" i="19"/>
  <c r="F845" i="19"/>
  <c r="F844" i="19"/>
  <c r="F843" i="19"/>
  <c r="F842" i="19"/>
  <c r="F841" i="19"/>
  <c r="F840" i="19"/>
  <c r="F839" i="19"/>
  <c r="F835" i="19"/>
  <c r="F834" i="19"/>
  <c r="F833" i="19"/>
  <c r="F832" i="19"/>
  <c r="F831" i="19"/>
  <c r="F830" i="19"/>
  <c r="F824" i="19"/>
  <c r="F823" i="19"/>
  <c r="F829" i="19"/>
  <c r="F828" i="19"/>
  <c r="F827" i="19"/>
  <c r="F826" i="19"/>
  <c r="F825" i="19"/>
  <c r="F822" i="19"/>
  <c r="F821" i="19"/>
  <c r="F818" i="19"/>
  <c r="F817" i="19"/>
  <c r="F816" i="19"/>
  <c r="F815" i="19"/>
  <c r="F814" i="19"/>
  <c r="F813" i="19"/>
  <c r="F812" i="19"/>
  <c r="F811" i="19"/>
  <c r="F792" i="19"/>
  <c r="F791" i="19"/>
  <c r="F810" i="19"/>
  <c r="F809" i="19"/>
  <c r="F808" i="19"/>
  <c r="F807" i="19"/>
  <c r="F806" i="19"/>
  <c r="F805" i="19"/>
  <c r="F804" i="19"/>
  <c r="F803" i="19"/>
  <c r="F802" i="19"/>
  <c r="F801" i="19"/>
  <c r="F800" i="19"/>
  <c r="F799" i="19"/>
  <c r="F798" i="19"/>
  <c r="F794" i="19"/>
  <c r="F790" i="19"/>
  <c r="F789" i="19"/>
  <c r="F788" i="19"/>
  <c r="F787" i="19"/>
  <c r="F786" i="19"/>
  <c r="F785" i="19"/>
  <c r="F784" i="19"/>
  <c r="F781" i="19"/>
  <c r="F780" i="19"/>
  <c r="F777" i="19"/>
  <c r="F776" i="19"/>
  <c r="F775" i="19"/>
  <c r="F774" i="19"/>
  <c r="F773" i="19"/>
  <c r="F772" i="19"/>
  <c r="F771" i="19"/>
  <c r="F770" i="19"/>
  <c r="F764" i="19"/>
  <c r="F763" i="19"/>
  <c r="F762" i="19"/>
  <c r="F769" i="19"/>
  <c r="F768" i="19"/>
  <c r="F767" i="19"/>
  <c r="F766" i="19"/>
  <c r="F765" i="19"/>
  <c r="F761" i="19"/>
  <c r="F760" i="19"/>
  <c r="F759" i="19"/>
  <c r="F758" i="19"/>
  <c r="F757" i="19"/>
  <c r="F756" i="19"/>
  <c r="F753" i="19"/>
  <c r="F752" i="19"/>
  <c r="F755" i="19"/>
  <c r="F754" i="19"/>
  <c r="F751" i="19"/>
  <c r="F736" i="19"/>
  <c r="F750" i="19"/>
  <c r="F749" i="19"/>
  <c r="F748" i="19"/>
  <c r="F747" i="19"/>
  <c r="F746" i="19"/>
  <c r="F745" i="19"/>
  <c r="F744" i="19"/>
  <c r="F743" i="19"/>
  <c r="F742" i="19"/>
  <c r="F741" i="19"/>
  <c r="F740" i="19"/>
  <c r="F739" i="19"/>
  <c r="F738" i="19"/>
  <c r="F735" i="19"/>
  <c r="F732" i="19"/>
  <c r="F731" i="19"/>
  <c r="F734" i="19"/>
  <c r="F733" i="19"/>
  <c r="F730" i="19"/>
  <c r="F729" i="19"/>
  <c r="F728" i="19"/>
  <c r="F724" i="19"/>
  <c r="F723" i="19"/>
  <c r="F722" i="19"/>
  <c r="F720" i="19"/>
  <c r="F718" i="19"/>
  <c r="F719" i="19"/>
  <c r="F717" i="19"/>
  <c r="F712" i="19"/>
  <c r="F711" i="19"/>
  <c r="F716" i="19"/>
  <c r="F715" i="19"/>
  <c r="F714" i="19"/>
  <c r="F713" i="19"/>
  <c r="F710" i="19"/>
  <c r="F709" i="19"/>
  <c r="F708" i="19"/>
  <c r="F705" i="19"/>
  <c r="F707" i="19"/>
  <c r="F704" i="19"/>
  <c r="F703" i="19"/>
  <c r="F702" i="19"/>
  <c r="F701" i="19"/>
  <c r="F700" i="19"/>
  <c r="F699" i="19"/>
  <c r="F695" i="19"/>
  <c r="F694" i="19"/>
  <c r="F696" i="19"/>
  <c r="F693" i="19"/>
  <c r="F691" i="19"/>
  <c r="F690" i="19"/>
  <c r="F689" i="19"/>
  <c r="F688" i="19"/>
  <c r="F684" i="19"/>
  <c r="F683" i="19"/>
  <c r="F686" i="19"/>
  <c r="F685" i="19"/>
  <c r="F682" i="19"/>
  <c r="F681" i="19"/>
  <c r="F680" i="19"/>
  <c r="F679" i="19"/>
  <c r="F678" i="19"/>
  <c r="F677" i="19"/>
  <c r="F676" i="19"/>
  <c r="F675" i="19"/>
  <c r="F674" i="19"/>
  <c r="F673" i="19"/>
  <c r="F672" i="19"/>
  <c r="F670" i="19"/>
  <c r="F669" i="19"/>
  <c r="F668" i="19"/>
  <c r="F667" i="19"/>
  <c r="F666" i="19"/>
  <c r="F627" i="19"/>
  <c r="F626" i="19"/>
  <c r="F604" i="19"/>
  <c r="F603" i="19"/>
  <c r="F600" i="19"/>
  <c r="F599" i="19"/>
  <c r="F598" i="19"/>
  <c r="F597" i="19"/>
  <c r="F596" i="19"/>
  <c r="F595" i="19"/>
  <c r="F594" i="19"/>
  <c r="F593" i="19"/>
  <c r="F592" i="19"/>
  <c r="F591" i="19"/>
  <c r="F590" i="19"/>
  <c r="F589" i="19"/>
  <c r="F588" i="19"/>
  <c r="F587" i="19"/>
  <c r="F586" i="19"/>
  <c r="F585" i="19"/>
  <c r="F584" i="19"/>
  <c r="F583" i="19"/>
  <c r="F582" i="19"/>
  <c r="F581" i="19"/>
  <c r="F580" i="19"/>
  <c r="F579" i="19"/>
  <c r="F578" i="19"/>
  <c r="F577" i="19"/>
  <c r="F576" i="19"/>
  <c r="F573" i="19"/>
  <c r="F575" i="19"/>
  <c r="F572" i="19"/>
  <c r="F571" i="19"/>
  <c r="F570" i="19"/>
  <c r="F569" i="19"/>
  <c r="F568" i="19"/>
  <c r="F567" i="19"/>
  <c r="F566" i="19"/>
  <c r="F565" i="19"/>
  <c r="F564" i="19"/>
  <c r="F560" i="19"/>
  <c r="F107" i="19"/>
  <c r="F106" i="19"/>
  <c r="F113" i="19"/>
  <c r="F112" i="19"/>
  <c r="F109" i="19"/>
  <c r="F105" i="19"/>
  <c r="F104" i="19"/>
  <c r="F103" i="19"/>
  <c r="F102" i="19"/>
  <c r="F101" i="19"/>
  <c r="F99" i="19"/>
  <c r="F98" i="19"/>
  <c r="F95" i="19"/>
  <c r="F94" i="19"/>
  <c r="F93" i="19"/>
  <c r="F92" i="19"/>
  <c r="F91" i="19"/>
  <c r="F86" i="19"/>
  <c r="F85" i="19"/>
  <c r="F87" i="19"/>
  <c r="F84" i="19"/>
  <c r="F83" i="19"/>
  <c r="F80" i="19"/>
  <c r="F79" i="19"/>
  <c r="F78" i="19"/>
  <c r="F77" i="19"/>
  <c r="F76" i="19"/>
  <c r="F1050" i="19"/>
  <c r="F55" i="19"/>
  <c r="F54" i="19"/>
  <c r="F53" i="19"/>
  <c r="F52" i="19"/>
  <c r="F51" i="19"/>
  <c r="F50" i="19"/>
  <c r="F49" i="19"/>
  <c r="F48" i="19"/>
  <c r="F47" i="19"/>
  <c r="F46" i="19"/>
  <c r="F45" i="19"/>
  <c r="F44" i="19"/>
  <c r="F43" i="19"/>
  <c r="F42" i="19"/>
  <c r="F41" i="19"/>
  <c r="F40" i="19"/>
  <c r="F39" i="19"/>
  <c r="F38" i="19"/>
  <c r="F37" i="19"/>
  <c r="F36" i="19"/>
  <c r="F35" i="19"/>
  <c r="F34" i="19"/>
  <c r="F33" i="19"/>
  <c r="F32" i="19"/>
  <c r="F31" i="19"/>
  <c r="F30" i="19"/>
  <c r="F29" i="19"/>
  <c r="F28" i="19"/>
  <c r="F27" i="19"/>
  <c r="F26" i="19"/>
  <c r="F25" i="19"/>
  <c r="F24" i="19"/>
  <c r="F23" i="19"/>
  <c r="F22" i="19"/>
  <c r="F21" i="19"/>
  <c r="F20" i="19"/>
  <c r="F19" i="19"/>
  <c r="F18" i="19"/>
  <c r="F17" i="19"/>
  <c r="F16" i="19"/>
  <c r="F15" i="19"/>
  <c r="F14" i="19"/>
  <c r="F13" i="19"/>
  <c r="F12" i="19"/>
  <c r="F11" i="19"/>
  <c r="F10" i="19"/>
  <c r="F9" i="19"/>
  <c r="F8" i="19"/>
  <c r="F7" i="19"/>
  <c r="F6" i="19"/>
  <c r="F5" i="19"/>
  <c r="F4" i="19"/>
  <c r="F3" i="19"/>
  <c r="F2" i="19"/>
  <c r="O926" i="19"/>
  <c r="O925" i="19"/>
  <c r="O366" i="19"/>
  <c r="O718" i="19"/>
  <c r="O1229" i="19"/>
  <c r="O1113" i="19"/>
  <c r="O649" i="19"/>
  <c r="O190" i="19"/>
  <c r="O934" i="19"/>
  <c r="O1240" i="19"/>
  <c r="O62" i="19"/>
  <c r="O633" i="19"/>
  <c r="O683" i="19"/>
  <c r="O85" i="19"/>
  <c r="O458" i="19"/>
  <c r="O573" i="19"/>
  <c r="O333" i="19"/>
  <c r="O705" i="19"/>
  <c r="O903" i="19"/>
  <c r="O762" i="19"/>
  <c r="O1148" i="19"/>
  <c r="O446" i="19"/>
  <c r="O117" i="19"/>
  <c r="O1000" i="19"/>
  <c r="O106" i="19"/>
  <c r="O651" i="19"/>
  <c r="O865" i="19"/>
  <c r="O823" i="19"/>
  <c r="O893" i="19"/>
  <c r="O126" i="19"/>
  <c r="O565" i="19"/>
  <c r="O1177" i="19"/>
  <c r="O694" i="19"/>
  <c r="O1074" i="19"/>
  <c r="O1209" i="19"/>
  <c r="O69" i="19"/>
  <c r="O1066" i="19"/>
  <c r="O369" i="19"/>
  <c r="O791" i="19"/>
  <c r="O411" i="19"/>
  <c r="O655" i="19"/>
  <c r="O102" i="19"/>
  <c r="O425" i="19"/>
  <c r="O711" i="19"/>
  <c r="O474" i="19"/>
  <c r="O634" i="19"/>
  <c r="O684" i="19"/>
  <c r="O86" i="19"/>
  <c r="O1101" i="19"/>
  <c r="O763" i="19"/>
  <c r="O1190" i="19"/>
  <c r="O1001" i="19"/>
  <c r="O107" i="19"/>
  <c r="O866" i="19"/>
  <c r="O566" i="19"/>
  <c r="O695" i="19"/>
  <c r="O1077" i="19"/>
  <c r="O753" i="19"/>
  <c r="O70" i="19"/>
  <c r="O1067" i="19"/>
  <c r="O370" i="19"/>
  <c r="O426" i="19"/>
  <c r="O442" i="19"/>
  <c r="O549" i="19"/>
  <c r="O261" i="19"/>
  <c r="O1085" i="19"/>
  <c r="O764" i="19"/>
  <c r="O935" i="19"/>
  <c r="O1178" i="19"/>
  <c r="O302" i="19"/>
  <c r="O371" i="19"/>
  <c r="O735" i="19"/>
  <c r="O738" i="19"/>
  <c r="O739" i="19"/>
  <c r="O741" i="19"/>
  <c r="O742" i="19"/>
  <c r="O743" i="19"/>
  <c r="O745" i="19"/>
  <c r="O746" i="19"/>
  <c r="O747" i="19"/>
  <c r="O749" i="19"/>
  <c r="O750" i="19"/>
  <c r="O470" i="19"/>
  <c r="O471" i="19"/>
  <c r="O1059" i="19"/>
  <c r="O1061" i="19"/>
  <c r="O1062" i="19"/>
  <c r="O1051" i="19"/>
  <c r="O637" i="19"/>
  <c r="O638" i="19"/>
  <c r="O641" i="19"/>
  <c r="O642" i="19"/>
  <c r="O682" i="19"/>
  <c r="O685" i="19"/>
  <c r="O686" i="19"/>
  <c r="O1132" i="19"/>
  <c r="O1133" i="19"/>
  <c r="O1134" i="19"/>
  <c r="O466" i="19"/>
  <c r="O467" i="19"/>
  <c r="O469" i="19"/>
  <c r="O186" i="19"/>
  <c r="O187" i="19"/>
  <c r="O189" i="19"/>
  <c r="O191" i="19"/>
  <c r="O193" i="19"/>
  <c r="O830" i="19"/>
  <c r="O831" i="19"/>
  <c r="O833" i="19"/>
  <c r="O834" i="19"/>
  <c r="O263" i="19"/>
  <c r="O265" i="19"/>
  <c r="O266" i="19"/>
  <c r="O267" i="19"/>
  <c r="O269" i="19"/>
  <c r="O270" i="19"/>
  <c r="O271" i="19"/>
  <c r="O273" i="19"/>
  <c r="O274" i="19"/>
  <c r="O275" i="19"/>
  <c r="O277" i="19"/>
  <c r="O278" i="19"/>
  <c r="O279" i="19"/>
  <c r="O281" i="19"/>
  <c r="O282" i="19"/>
  <c r="O283" i="19"/>
  <c r="O285" i="19"/>
  <c r="O286" i="19"/>
  <c r="O287" i="19"/>
  <c r="O525" i="19"/>
  <c r="O526" i="19"/>
  <c r="O527" i="19"/>
  <c r="O438" i="19"/>
  <c r="O457" i="19"/>
  <c r="O461" i="19"/>
  <c r="O570" i="19"/>
  <c r="O571" i="19"/>
  <c r="O57" i="19"/>
  <c r="O58" i="19"/>
  <c r="O74" i="19"/>
  <c r="O378" i="19"/>
  <c r="O379" i="19"/>
  <c r="O297" i="19"/>
  <c r="O1136" i="19"/>
  <c r="O1137" i="19"/>
  <c r="O150" i="19"/>
  <c r="O153" i="19"/>
  <c r="O154" i="19"/>
  <c r="O336" i="19"/>
  <c r="O337" i="19"/>
  <c r="O338" i="19"/>
  <c r="O339" i="19"/>
  <c r="O340" i="19"/>
  <c r="O341" i="19"/>
  <c r="O939" i="19"/>
  <c r="O942" i="19"/>
  <c r="O1099" i="19"/>
  <c r="O1102" i="19"/>
  <c r="O1103" i="19"/>
  <c r="O1104" i="19"/>
  <c r="O1092" i="19"/>
  <c r="O1096" i="19"/>
  <c r="O1097" i="19"/>
  <c r="O1098" i="19"/>
  <c r="O856" i="19"/>
  <c r="O857" i="19"/>
  <c r="O858" i="19"/>
  <c r="O861" i="19"/>
  <c r="O724" i="19"/>
  <c r="O729" i="19"/>
  <c r="O643" i="19"/>
  <c r="O646" i="19"/>
  <c r="O647" i="19"/>
  <c r="O701" i="19"/>
  <c r="O702" i="19"/>
  <c r="O707" i="19"/>
  <c r="O973" i="19"/>
  <c r="O974" i="19"/>
  <c r="O975" i="19"/>
  <c r="O977" i="19"/>
  <c r="O978" i="19"/>
  <c r="O979" i="19"/>
  <c r="O205" i="19"/>
  <c r="O206" i="19"/>
  <c r="O619" i="19"/>
  <c r="O622" i="19"/>
  <c r="O623" i="19"/>
  <c r="O982" i="19"/>
  <c r="O983" i="19"/>
  <c r="O985" i="19"/>
  <c r="O986" i="19"/>
  <c r="O987" i="19"/>
  <c r="O990" i="19"/>
  <c r="O991" i="19"/>
  <c r="O992" i="19"/>
  <c r="O993" i="19"/>
  <c r="O994" i="19"/>
  <c r="O995" i="19"/>
  <c r="O996" i="19"/>
  <c r="O899" i="19"/>
  <c r="O901" i="19"/>
  <c r="O902" i="19"/>
  <c r="O905" i="19"/>
  <c r="O906" i="19"/>
  <c r="O665" i="19"/>
  <c r="O179" i="19"/>
  <c r="O777" i="19"/>
  <c r="O781" i="19"/>
  <c r="O309" i="19"/>
  <c r="O310" i="19"/>
  <c r="O313" i="19"/>
  <c r="O314" i="19"/>
  <c r="O605" i="19"/>
  <c r="O613" i="19"/>
  <c r="O614" i="19"/>
  <c r="O617" i="19"/>
  <c r="O618" i="19"/>
  <c r="O839" i="19"/>
  <c r="O841" i="19"/>
  <c r="O936" i="19"/>
  <c r="O937" i="19"/>
  <c r="O202" i="19"/>
  <c r="O204" i="19"/>
  <c r="O849" i="19"/>
  <c r="O853" i="19"/>
  <c r="O854" i="19"/>
  <c r="O578" i="19"/>
  <c r="O581" i="19"/>
  <c r="O582" i="19"/>
  <c r="O585" i="19"/>
  <c r="O586" i="19"/>
  <c r="O757" i="19"/>
  <c r="O758" i="19"/>
  <c r="O761" i="19"/>
  <c r="O765" i="19"/>
  <c r="O766" i="19"/>
  <c r="O769" i="19"/>
  <c r="O1189" i="19"/>
  <c r="O1147" i="19"/>
  <c r="O1151" i="19"/>
  <c r="O1152" i="19"/>
  <c r="O1153" i="19"/>
  <c r="O243" i="19"/>
  <c r="O249" i="19"/>
  <c r="O250" i="19"/>
  <c r="O133" i="19"/>
  <c r="O134" i="19"/>
  <c r="O135" i="19"/>
  <c r="O717" i="19"/>
  <c r="O997" i="19"/>
  <c r="O998" i="19"/>
  <c r="O1154" i="19"/>
  <c r="O1156" i="19"/>
  <c r="O1157" i="19"/>
  <c r="O462" i="19"/>
  <c r="O291" i="19"/>
  <c r="O294" i="19"/>
  <c r="O445" i="19"/>
  <c r="O449" i="19"/>
  <c r="O450" i="19"/>
  <c r="O451" i="19"/>
  <c r="O453" i="19"/>
  <c r="O454" i="19"/>
  <c r="O489" i="19"/>
  <c r="O844" i="19"/>
  <c r="O845" i="19"/>
  <c r="O846" i="19"/>
  <c r="O847" i="19"/>
  <c r="O114" i="19"/>
  <c r="O115" i="19"/>
  <c r="O122" i="19"/>
  <c r="O123" i="19"/>
  <c r="O730" i="19"/>
  <c r="O733" i="19"/>
  <c r="O734" i="19"/>
  <c r="O1125" i="19"/>
  <c r="O1126" i="19"/>
  <c r="O346" i="19"/>
  <c r="O347" i="19"/>
  <c r="O576" i="19"/>
  <c r="O577" i="19"/>
  <c r="O673" i="19"/>
  <c r="O674" i="19"/>
  <c r="O999" i="19"/>
  <c r="O1002" i="19"/>
  <c r="O1003" i="19"/>
  <c r="O1004" i="19"/>
  <c r="O630" i="19"/>
  <c r="O103" i="19"/>
  <c r="O105" i="19"/>
  <c r="O109" i="19"/>
  <c r="O113" i="19"/>
  <c r="O650" i="19"/>
  <c r="O653" i="19"/>
  <c r="O864" i="19"/>
  <c r="O867" i="19"/>
  <c r="O868" i="19"/>
  <c r="O869" i="19"/>
  <c r="O870" i="19"/>
  <c r="O811" i="19"/>
  <c r="O812" i="19"/>
  <c r="O813" i="19"/>
  <c r="O814" i="19"/>
  <c r="O815" i="19"/>
  <c r="O816" i="19"/>
  <c r="O817" i="19"/>
  <c r="O818" i="19"/>
  <c r="O821" i="19"/>
  <c r="O822" i="19"/>
  <c r="O825" i="19"/>
  <c r="O826" i="19"/>
  <c r="O827" i="19"/>
  <c r="O828" i="19"/>
  <c r="O829" i="19"/>
  <c r="O862" i="19"/>
  <c r="O863" i="19"/>
  <c r="O871" i="19"/>
  <c r="O872" i="19"/>
  <c r="O873" i="19"/>
  <c r="O874" i="19"/>
  <c r="O875" i="19"/>
  <c r="O876" i="19"/>
  <c r="O877" i="19"/>
  <c r="O878" i="19"/>
  <c r="O879" i="19"/>
  <c r="O880" i="19"/>
  <c r="O881" i="19"/>
  <c r="O882" i="19"/>
  <c r="O883" i="19"/>
  <c r="O884" i="19"/>
  <c r="O885" i="19"/>
  <c r="O886" i="19"/>
  <c r="O887" i="19"/>
  <c r="O888" i="19"/>
  <c r="O889" i="19"/>
  <c r="O890" i="19"/>
  <c r="O891" i="19"/>
  <c r="O892" i="19"/>
  <c r="O896" i="19"/>
  <c r="O897" i="19"/>
  <c r="O898" i="19"/>
  <c r="O194" i="19"/>
  <c r="O195" i="19"/>
  <c r="O197" i="19"/>
  <c r="O198" i="19"/>
  <c r="O199" i="19"/>
  <c r="O125" i="19"/>
  <c r="O129" i="19"/>
  <c r="O130" i="19"/>
  <c r="O131" i="19"/>
  <c r="O132" i="19"/>
  <c r="O235" i="19"/>
  <c r="O1176" i="19"/>
  <c r="O693" i="19"/>
  <c r="O696" i="19"/>
  <c r="O1073" i="19"/>
  <c r="O1075" i="19"/>
  <c r="O1076" i="19"/>
  <c r="O156" i="19"/>
  <c r="O157" i="19"/>
  <c r="O158" i="19"/>
  <c r="O159" i="19"/>
  <c r="O751" i="19"/>
  <c r="O754" i="19"/>
  <c r="O755" i="19"/>
  <c r="O289" i="19"/>
  <c r="O290" i="19"/>
  <c r="O305" i="19"/>
  <c r="O306" i="19"/>
  <c r="O326" i="19"/>
  <c r="O330" i="19"/>
  <c r="O1208" i="19"/>
  <c r="O1211" i="19"/>
  <c r="O1140" i="19"/>
  <c r="O1141" i="19"/>
  <c r="O1142" i="19"/>
  <c r="O1143" i="19"/>
  <c r="O1144" i="19"/>
  <c r="O73" i="19"/>
  <c r="O1063" i="19"/>
  <c r="O1064" i="19"/>
  <c r="O1065" i="19"/>
  <c r="O1068" i="19"/>
  <c r="O1071" i="19"/>
  <c r="O1072" i="19"/>
  <c r="O372" i="19"/>
  <c r="O373" i="19"/>
  <c r="O374" i="19"/>
  <c r="O375" i="19"/>
  <c r="O376" i="19"/>
  <c r="O784" i="19"/>
  <c r="O785" i="19"/>
  <c r="O786" i="19"/>
  <c r="O787" i="19"/>
  <c r="O788" i="19"/>
  <c r="O789" i="19"/>
  <c r="O790" i="19"/>
  <c r="O794" i="19"/>
  <c r="O798" i="19"/>
  <c r="O799" i="19"/>
  <c r="O800" i="19"/>
  <c r="O801" i="19"/>
  <c r="O802" i="19"/>
  <c r="O803" i="19"/>
  <c r="O804" i="19"/>
  <c r="O805" i="19"/>
  <c r="O806" i="19"/>
  <c r="O807" i="19"/>
  <c r="O808" i="19"/>
  <c r="O809" i="19"/>
  <c r="O810" i="19"/>
  <c r="O410" i="19"/>
  <c r="O413" i="19"/>
  <c r="O252" i="19"/>
  <c r="O253" i="19"/>
  <c r="O414" i="19"/>
  <c r="O415" i="19"/>
  <c r="O380" i="19"/>
  <c r="O383" i="19"/>
  <c r="O399" i="19"/>
  <c r="O402" i="19"/>
  <c r="O403" i="19"/>
  <c r="O405" i="19"/>
  <c r="O406" i="19"/>
  <c r="O407" i="19"/>
  <c r="O409" i="19"/>
  <c r="O161" i="19"/>
  <c r="O165" i="19"/>
  <c r="O166" i="19"/>
  <c r="O654" i="19"/>
  <c r="O657" i="19"/>
  <c r="O1197" i="19"/>
  <c r="O1198" i="19"/>
  <c r="O1199" i="19"/>
  <c r="O1200" i="19"/>
  <c r="O913" i="19"/>
  <c r="O914" i="19"/>
  <c r="O915" i="19"/>
  <c r="O101" i="19"/>
  <c r="O1105" i="19"/>
  <c r="O1108" i="19"/>
  <c r="O533" i="19"/>
  <c r="O534" i="19"/>
  <c r="O219" i="19"/>
  <c r="O221" i="19"/>
  <c r="O222" i="19"/>
  <c r="O223" i="19"/>
  <c r="O225" i="19"/>
  <c r="O422" i="19"/>
  <c r="O423" i="19"/>
  <c r="O424" i="19"/>
  <c r="O427" i="19"/>
  <c r="O429" i="19"/>
  <c r="O430" i="19"/>
  <c r="O431" i="19"/>
  <c r="O954" i="19"/>
  <c r="O957" i="19"/>
  <c r="O958" i="19"/>
  <c r="O959" i="19"/>
  <c r="O961" i="19"/>
  <c r="O962" i="19"/>
  <c r="O1005" i="19"/>
  <c r="O1009" i="19"/>
  <c r="O1034" i="19"/>
  <c r="O1037" i="19"/>
  <c r="O1038" i="19"/>
  <c r="O1039" i="19"/>
  <c r="O236" i="19"/>
  <c r="O237" i="19"/>
  <c r="O1221" i="19"/>
  <c r="O1222" i="19"/>
  <c r="O1223" i="19"/>
  <c r="O1224" i="19"/>
  <c r="O626" i="19"/>
  <c r="O627" i="19"/>
  <c r="O1166" i="19"/>
  <c r="O1169" i="19"/>
  <c r="O241" i="19"/>
  <c r="O242" i="19"/>
  <c r="O568" i="19"/>
  <c r="O569" i="19"/>
  <c r="O1213" i="19"/>
  <c r="O1214" i="19"/>
  <c r="O1215" i="19"/>
  <c r="O1026" i="19"/>
  <c r="O1027" i="19"/>
  <c r="O1028" i="19"/>
  <c r="O1029" i="19"/>
  <c r="O909" i="19"/>
  <c r="O910" i="19"/>
  <c r="O911" i="19"/>
  <c r="O919" i="19"/>
  <c r="O920" i="19"/>
  <c r="O921" i="19"/>
  <c r="O660" i="19"/>
  <c r="O661" i="19"/>
  <c r="O662" i="19"/>
  <c r="O663" i="19"/>
  <c r="O395" i="19"/>
  <c r="O708" i="19"/>
  <c r="O709" i="19"/>
  <c r="O710" i="19"/>
  <c r="O713" i="19"/>
  <c r="O714" i="19"/>
  <c r="O715" i="19"/>
  <c r="O716" i="19"/>
  <c r="O943" i="19"/>
  <c r="O945" i="19"/>
  <c r="O946" i="19"/>
  <c r="O947" i="19"/>
  <c r="O949" i="19"/>
  <c r="O950" i="19"/>
  <c r="O951" i="19"/>
  <c r="O1129" i="19"/>
  <c r="O1130" i="19"/>
  <c r="O1131" i="19"/>
  <c r="O965" i="19"/>
  <c r="O966" i="19"/>
  <c r="O688" i="19"/>
  <c r="O689" i="19"/>
  <c r="O690" i="19"/>
  <c r="O691" i="19"/>
  <c r="O441" i="19"/>
  <c r="O547" i="19"/>
  <c r="O550" i="19"/>
  <c r="O257" i="19"/>
  <c r="O258" i="19"/>
  <c r="O543" i="19"/>
  <c r="O1201" i="19"/>
  <c r="O1202" i="19"/>
  <c r="O1203" i="19"/>
  <c r="O1204" i="19"/>
  <c r="O1118" i="19"/>
  <c r="O1119" i="19"/>
  <c r="O558" i="19"/>
  <c r="O559" i="19"/>
  <c r="O1109" i="19"/>
  <c r="O1030" i="19"/>
  <c r="O1031" i="19"/>
  <c r="O1032" i="19"/>
  <c r="O1033" i="19"/>
  <c r="O1114" i="19"/>
  <c r="O1115" i="19"/>
  <c r="O1116" i="19"/>
  <c r="O1117" i="19"/>
  <c r="O238" i="19"/>
  <c r="O240" i="19"/>
  <c r="O1040" i="19"/>
  <c r="O1041" i="19"/>
  <c r="O1042" i="19"/>
  <c r="O1043" i="19"/>
  <c r="O1045" i="19"/>
  <c r="O599" i="19"/>
  <c r="O600" i="19"/>
  <c r="O603" i="19"/>
  <c r="O604" i="19"/>
  <c r="O1225" i="19"/>
  <c r="O1228" i="19"/>
  <c r="O1018" i="19"/>
  <c r="O1019" i="19"/>
  <c r="O1024" i="19"/>
  <c r="O968" i="19"/>
  <c r="O969" i="19"/>
  <c r="O970" i="19"/>
  <c r="O971" i="19"/>
  <c r="O1016" i="19"/>
  <c r="O1017" i="19"/>
  <c r="O363" i="19"/>
  <c r="O364" i="19"/>
  <c r="O365" i="19"/>
  <c r="O353" i="19"/>
  <c r="O354" i="19"/>
  <c r="O355" i="19"/>
  <c r="O521" i="19"/>
  <c r="O523" i="19"/>
  <c r="O524" i="19"/>
  <c r="O1216" i="19"/>
  <c r="O1219" i="19"/>
  <c r="O473" i="19"/>
  <c r="O477" i="19"/>
  <c r="O478" i="19"/>
  <c r="O479" i="19"/>
  <c r="O481" i="19"/>
  <c r="O482" i="19"/>
  <c r="O483" i="19"/>
  <c r="O485" i="19"/>
  <c r="O486" i="19"/>
  <c r="O487" i="19"/>
  <c r="O509" i="19"/>
  <c r="O510" i="19"/>
  <c r="O511" i="19"/>
  <c r="O512" i="19"/>
  <c r="O516" i="19"/>
  <c r="O536" i="19"/>
  <c r="O501" i="19"/>
  <c r="O502" i="19"/>
  <c r="O503" i="19"/>
  <c r="O505" i="19"/>
  <c r="O508" i="19"/>
  <c r="O668" i="19"/>
  <c r="O669" i="19"/>
  <c r="O541" i="19"/>
  <c r="O542" i="19"/>
  <c r="O1233" i="19"/>
  <c r="O1239" i="19"/>
  <c r="O670" i="19"/>
  <c r="O672" i="19"/>
  <c r="O490" i="19"/>
  <c r="O491" i="19"/>
  <c r="O494" i="19"/>
  <c r="O496" i="19"/>
  <c r="O497" i="19"/>
  <c r="O213" i="19"/>
  <c r="O214" i="19"/>
  <c r="O215" i="19"/>
  <c r="O229" i="19"/>
  <c r="O230" i="19"/>
  <c r="O597" i="19"/>
  <c r="O598" i="19"/>
  <c r="O226" i="19"/>
  <c r="O2" i="19"/>
  <c r="O3" i="19"/>
  <c r="O4" i="19"/>
  <c r="O5" i="19"/>
  <c r="O6" i="19"/>
  <c r="O7" i="19"/>
  <c r="O8" i="19"/>
  <c r="N9" i="19"/>
  <c r="O9" i="19" s="1"/>
  <c r="O10" i="19"/>
  <c r="O11" i="19"/>
  <c r="O13" i="19"/>
  <c r="O14" i="19"/>
  <c r="O15" i="19"/>
  <c r="O17" i="19"/>
  <c r="O18" i="19"/>
  <c r="O19" i="19"/>
  <c r="O21" i="19"/>
  <c r="O22" i="19"/>
  <c r="O23" i="19"/>
  <c r="O25" i="19"/>
  <c r="O26" i="19"/>
  <c r="O27" i="19"/>
  <c r="O29" i="19"/>
  <c r="O30" i="19"/>
  <c r="O31" i="19"/>
  <c r="O33" i="19"/>
  <c r="O34" i="19"/>
  <c r="O35" i="19"/>
  <c r="O37" i="19"/>
  <c r="O38" i="19"/>
  <c r="O39" i="19"/>
  <c r="O41" i="19"/>
  <c r="O42" i="19"/>
  <c r="O43" i="19"/>
  <c r="O45" i="19"/>
  <c r="O46" i="19"/>
  <c r="O47" i="19"/>
  <c r="O49" i="19"/>
  <c r="O50" i="19"/>
  <c r="O51" i="19"/>
  <c r="O53" i="19"/>
  <c r="O54" i="19"/>
  <c r="O55" i="19"/>
  <c r="O770" i="19"/>
  <c r="O771" i="19"/>
  <c r="O772" i="19"/>
  <c r="O773" i="19"/>
  <c r="O774" i="19"/>
  <c r="O775" i="19"/>
  <c r="O776" i="19"/>
  <c r="O922" i="19"/>
  <c r="O923" i="19"/>
  <c r="O927" i="19"/>
  <c r="O928" i="19"/>
  <c r="O929" i="19"/>
  <c r="O930" i="19"/>
  <c r="O931" i="19"/>
  <c r="O932" i="19"/>
  <c r="O933" i="19"/>
  <c r="O387" i="19"/>
  <c r="Q16" i="17"/>
  <c r="O19" i="17"/>
  <c r="Y19" i="17"/>
  <c r="O20" i="17"/>
  <c r="O18" i="17"/>
  <c r="O22" i="17"/>
  <c r="O21" i="17"/>
  <c r="V21" i="17" a="1"/>
  <c r="V21" i="17" s="1"/>
  <c r="W21" i="17"/>
  <c r="Y21" i="17"/>
  <c r="V31" i="17" a="1"/>
  <c r="V31" i="17" s="1"/>
  <c r="W31" i="17"/>
  <c r="Y31" i="17"/>
  <c r="V26" i="17" a="1"/>
  <c r="V26" i="17" s="1"/>
  <c r="W26" i="17"/>
  <c r="V23" i="17" a="1"/>
  <c r="V23" i="17"/>
  <c r="W23" i="17"/>
  <c r="V32" i="17" a="1"/>
  <c r="V32" i="17" s="1"/>
  <c r="W32" i="17"/>
  <c r="Y32" i="17"/>
  <c r="V28" i="17" a="1"/>
  <c r="V28" i="17" s="1"/>
  <c r="W28" i="17"/>
  <c r="V33" i="17" a="1"/>
  <c r="V33" i="17"/>
  <c r="W33" i="17"/>
  <c r="V29" i="17" a="1"/>
  <c r="V29" i="17" s="1"/>
  <c r="W29" i="17"/>
  <c r="V20" i="17" a="1"/>
  <c r="V20" i="17" s="1"/>
  <c r="W20" i="17"/>
  <c r="Y20" i="17"/>
  <c r="V19" i="17" a="1"/>
  <c r="V19" i="17" s="1"/>
  <c r="W19" i="17"/>
  <c r="V25" i="17" a="1"/>
  <c r="V25" i="17" s="1"/>
  <c r="W25" i="17"/>
  <c r="Y25" i="17"/>
  <c r="V30" i="17" a="1"/>
  <c r="V30" i="17" s="1"/>
  <c r="W30" i="17"/>
  <c r="V24" i="17" a="1"/>
  <c r="V24" i="17" s="1"/>
  <c r="W24" i="17"/>
  <c r="V22" i="17" a="1"/>
  <c r="V22" i="17" s="1"/>
  <c r="W22" i="17"/>
  <c r="V27" i="17" a="1"/>
  <c r="V27" i="17"/>
  <c r="W27" i="17"/>
  <c r="W18" i="17"/>
  <c r="S23" i="17" a="1"/>
  <c r="S23" i="17"/>
  <c r="U23" i="17" s="1"/>
  <c r="S38" i="17" a="1"/>
  <c r="S38" i="17" s="1"/>
  <c r="U38" i="17" s="1"/>
  <c r="S43" i="17" a="1"/>
  <c r="S43" i="17" s="1"/>
  <c r="U43" i="17" s="1"/>
  <c r="Y28" i="17"/>
  <c r="Y52" i="17"/>
  <c r="Y56" i="17"/>
  <c r="Y60" i="17"/>
  <c r="Y68" i="17"/>
  <c r="Y63" i="17"/>
  <c r="Y47" i="17"/>
  <c r="S67" i="17" a="1"/>
  <c r="S67" i="17"/>
  <c r="U67" i="17" s="1"/>
  <c r="S16" i="17" a="1"/>
  <c r="S16" i="17" s="1"/>
  <c r="U16" i="17" s="1"/>
  <c r="V16" i="17" s="1" a="1"/>
  <c r="V16" i="17" s="1"/>
  <c r="W16" i="17" s="1"/>
  <c r="S35" i="17" a="1"/>
  <c r="S35" i="17" s="1"/>
  <c r="U35" i="17" s="1"/>
  <c r="Y30" i="17"/>
  <c r="Y34" i="17"/>
  <c r="Y38" i="17"/>
  <c r="Y42" i="17"/>
  <c r="Y46" i="17"/>
  <c r="Y50" i="17"/>
  <c r="Y58" i="17"/>
  <c r="Y62" i="17"/>
  <c r="Y66" i="17"/>
  <c r="S30" i="17" a="1"/>
  <c r="S30" i="17" s="1"/>
  <c r="U30" i="17" s="1"/>
  <c r="Y59" i="17"/>
  <c r="Y27" i="17"/>
  <c r="Y22" i="17"/>
  <c r="Y43" i="17"/>
  <c r="Y69" i="17"/>
  <c r="Y65" i="17"/>
  <c r="Y61" i="17"/>
  <c r="Y53" i="17"/>
  <c r="Y49" i="17"/>
  <c r="Y45" i="17"/>
  <c r="Y37" i="17"/>
  <c r="Y33" i="17"/>
  <c r="Y23" i="17"/>
  <c r="Y26" i="17"/>
  <c r="W48" i="17"/>
  <c r="Y48" i="17"/>
  <c r="W44" i="17"/>
  <c r="Y44" i="17"/>
  <c r="W40" i="17"/>
  <c r="Y40" i="17"/>
  <c r="W36" i="17"/>
  <c r="Y36" i="17"/>
  <c r="S33" i="17" a="1"/>
  <c r="S33" i="17"/>
  <c r="U33" i="17" s="1"/>
  <c r="S32" i="17" a="1"/>
  <c r="S32" i="17" s="1"/>
  <c r="U32" i="17" s="1"/>
  <c r="S57" i="17" a="1"/>
  <c r="S57" i="17" s="1"/>
  <c r="U57" i="17" s="1"/>
  <c r="Y18" i="17"/>
  <c r="S19" i="17" a="1"/>
  <c r="S19" i="17"/>
  <c r="U19" i="17" s="1"/>
  <c r="S51" i="17" a="1"/>
  <c r="S51" i="17" s="1"/>
  <c r="U51" i="17" s="1"/>
  <c r="S66" i="17" a="1"/>
  <c r="S66" i="17" s="1"/>
  <c r="U66" i="17" s="1"/>
  <c r="S48" i="17" a="1"/>
  <c r="S48" i="17" s="1"/>
  <c r="U48" i="17" s="1"/>
  <c r="S41" i="17" a="1"/>
  <c r="S41" i="17"/>
  <c r="U41" i="17" s="1"/>
  <c r="S26" i="17" a="1"/>
  <c r="S26" i="17" s="1"/>
  <c r="U26" i="17" s="1"/>
  <c r="S58" i="17" a="1"/>
  <c r="S58" i="17" s="1"/>
  <c r="U58" i="17" s="1"/>
  <c r="S64" i="17" a="1"/>
  <c r="S64" i="17" s="1"/>
  <c r="U64" i="17" s="1"/>
  <c r="S17" i="17" a="1"/>
  <c r="S17" i="17"/>
  <c r="U17" i="17" s="1"/>
  <c r="V17" i="17" s="1" a="1"/>
  <c r="V17" i="17" s="1"/>
  <c r="W17" i="17" s="1"/>
  <c r="S56" i="17" a="1"/>
  <c r="S56" i="17"/>
  <c r="U56" i="17" s="1"/>
  <c r="S31" i="17" a="1"/>
  <c r="S31" i="17" s="1"/>
  <c r="U31" i="17" s="1"/>
  <c r="S28" i="17" a="1"/>
  <c r="S28" i="17" s="1"/>
  <c r="U28" i="17" s="1"/>
  <c r="S27" i="17" a="1"/>
  <c r="S27" i="17" s="1"/>
  <c r="U27" i="17" s="1"/>
  <c r="S44" i="17" a="1"/>
  <c r="S44" i="17"/>
  <c r="U44" i="17" s="1"/>
  <c r="S25" i="17" a="1"/>
  <c r="S25" i="17" s="1"/>
  <c r="U25" i="17" s="1"/>
  <c r="S42" i="17" a="1"/>
  <c r="S42" i="17" s="1"/>
  <c r="U42" i="17" s="1"/>
  <c r="S69" i="17" a="1"/>
  <c r="S69" i="17" s="1"/>
  <c r="U69" i="17" s="1"/>
  <c r="S60" i="17" a="1"/>
  <c r="S60" i="17"/>
  <c r="U60" i="17" s="1"/>
  <c r="S20" i="17" a="1"/>
  <c r="S20" i="17" s="1"/>
  <c r="U20" i="17" s="1"/>
  <c r="S34" i="17" a="1"/>
  <c r="S34" i="17" s="1"/>
  <c r="U34" i="17" s="1"/>
  <c r="S45" i="17" a="1"/>
  <c r="S45" i="17" s="1"/>
  <c r="U45" i="17" s="1"/>
  <c r="S63" i="17" a="1"/>
  <c r="S63" i="17"/>
  <c r="U63" i="17" s="1"/>
  <c r="S49" i="17" a="1"/>
  <c r="S49" i="17" s="1"/>
  <c r="U49" i="17" s="1"/>
  <c r="S50" i="17" a="1"/>
  <c r="S50" i="17" s="1"/>
  <c r="U50" i="17" s="1"/>
  <c r="S24" i="17" a="1"/>
  <c r="S24" i="17" s="1"/>
  <c r="U24" i="17" s="1"/>
  <c r="S62" i="17" a="1"/>
  <c r="S62" i="17"/>
  <c r="U62" i="17" s="1"/>
  <c r="S52" i="17" a="1"/>
  <c r="S52" i="17" s="1"/>
  <c r="U52" i="17" s="1"/>
  <c r="S18" i="17" a="1"/>
  <c r="S18" i="17" s="1"/>
  <c r="U18" i="17" s="1"/>
  <c r="V18" i="17" a="1"/>
  <c r="V18" i="17" s="1"/>
  <c r="S21" i="17" a="1"/>
  <c r="S21" i="17" s="1"/>
  <c r="U21" i="17" s="1"/>
  <c r="S39" i="17" a="1"/>
  <c r="S39" i="17" s="1"/>
  <c r="U39" i="17" s="1"/>
  <c r="S61" i="17" a="1"/>
  <c r="S61" i="17" s="1"/>
  <c r="U61" i="17" s="1"/>
  <c r="S29" i="17" a="1"/>
  <c r="S29" i="17"/>
  <c r="U29" i="17" s="1"/>
  <c r="S37" i="17" a="1"/>
  <c r="S37" i="17" s="1"/>
  <c r="U37" i="17" s="1"/>
  <c r="S59" i="17" a="1"/>
  <c r="S59" i="17" s="1"/>
  <c r="U59" i="17" s="1"/>
  <c r="S40" i="17" a="1"/>
  <c r="S40" i="17" s="1"/>
  <c r="U40" i="17" s="1"/>
  <c r="S46" i="17" a="1"/>
  <c r="S46" i="17"/>
  <c r="U46" i="17" s="1"/>
  <c r="S55" i="17" a="1"/>
  <c r="S55" i="17" s="1"/>
  <c r="U55" i="17" s="1"/>
  <c r="S65" i="17" a="1"/>
  <c r="S65" i="17" s="1"/>
  <c r="U65" i="17" s="1"/>
  <c r="S53" i="17" a="1"/>
  <c r="S53" i="17" s="1"/>
  <c r="U53" i="17" s="1"/>
  <c r="S68" i="17" a="1"/>
  <c r="S68" i="17"/>
  <c r="U68" i="17" s="1"/>
  <c r="S22" i="17" a="1"/>
  <c r="S22" i="17" s="1"/>
  <c r="U22" i="17" s="1"/>
  <c r="S36" i="17" a="1"/>
  <c r="S36" i="17" s="1"/>
  <c r="U36" i="17" s="1"/>
  <c r="S54" i="17" a="1"/>
  <c r="S54" i="17" s="1"/>
  <c r="U54" i="17" s="1"/>
  <c r="O16" i="17" l="1"/>
  <c r="Y16" i="17" s="1"/>
  <c r="Y14" i="17" s="1"/>
  <c r="AA14" i="17" s="1"/>
  <c r="O17" i="17"/>
  <c r="Y17" i="17" s="1"/>
  <c r="Z14" i="17"/>
</calcChain>
</file>

<file path=xl/sharedStrings.xml><?xml version="1.0" encoding="utf-8"?>
<sst xmlns="http://schemas.openxmlformats.org/spreadsheetml/2006/main" count="13242" uniqueCount="2265">
  <si>
    <t>C</t>
  </si>
  <si>
    <t>D</t>
  </si>
  <si>
    <t>E</t>
  </si>
  <si>
    <t>Yes</t>
  </si>
  <si>
    <t>No</t>
  </si>
  <si>
    <t>CALCULATOR VALUES ARE FOR PURPOSES OF ILLUSTRATION ONLY.</t>
  </si>
  <si>
    <t>INFORMATION FROM THE HOSPITAL</t>
  </si>
  <si>
    <t>F</t>
  </si>
  <si>
    <t>G</t>
  </si>
  <si>
    <t>Rehab</t>
  </si>
  <si>
    <t>2002</t>
  </si>
  <si>
    <t>2014</t>
  </si>
  <si>
    <t>3011</t>
  </si>
  <si>
    <t>3013</t>
  </si>
  <si>
    <t>3023</t>
  </si>
  <si>
    <t>3032</t>
  </si>
  <si>
    <t>3042</t>
  </si>
  <si>
    <t>3052</t>
  </si>
  <si>
    <t>3054</t>
  </si>
  <si>
    <t>3091</t>
  </si>
  <si>
    <t>3093</t>
  </si>
  <si>
    <t>3102</t>
  </si>
  <si>
    <t>3122</t>
  </si>
  <si>
    <t>4011</t>
  </si>
  <si>
    <t>4013</t>
  </si>
  <si>
    <t>4031</t>
  </si>
  <si>
    <t>5003</t>
  </si>
  <si>
    <t>5004</t>
  </si>
  <si>
    <t>5011</t>
  </si>
  <si>
    <t>5012</t>
  </si>
  <si>
    <t>5013</t>
  </si>
  <si>
    <t>5014</t>
  </si>
  <si>
    <t>Col ID</t>
  </si>
  <si>
    <t>Column/Field Name</t>
  </si>
  <si>
    <t>Description</t>
  </si>
  <si>
    <t>General Comments</t>
  </si>
  <si>
    <t>Cover</t>
  </si>
  <si>
    <t>Structure</t>
  </si>
  <si>
    <t>Instructions for Interactive Calculator</t>
  </si>
  <si>
    <t>Illinois Medicaid EAPG Pricing Calculator</t>
  </si>
  <si>
    <t>EAPG</t>
  </si>
  <si>
    <t>EAPG Weight</t>
  </si>
  <si>
    <t>EAPG Cat</t>
  </si>
  <si>
    <t>Eapg Type</t>
  </si>
  <si>
    <t>Uniform Packaging</t>
  </si>
  <si>
    <t>Eapg Desc</t>
  </si>
  <si>
    <t>Weight</t>
  </si>
  <si>
    <t>PHOTOCHEMOTHERAPY</t>
  </si>
  <si>
    <t>SUPERFICIAL NEEDLE BIOPSY AND ASPIRATION</t>
  </si>
  <si>
    <t>LEVEL I SKIN INCISION AND DRAINAGE</t>
  </si>
  <si>
    <t>LEVEL II SKIN INCISION AND DRAINAGE</t>
  </si>
  <si>
    <t>NAIL PROCEDURES</t>
  </si>
  <si>
    <t>LEVEL I SKIN DEBRIDEMENT AND DESTRUCTION</t>
  </si>
  <si>
    <t>LEVEL II SKIN DEBRIDEMENT AND DESTRUCTION</t>
  </si>
  <si>
    <t>LEVEL III SKIN DEBRIDEMENT AND DESTRUCTION</t>
  </si>
  <si>
    <t>LEVEL I EXCISION AND BIOPSY OF SKIN AND SOFT TISSUE</t>
  </si>
  <si>
    <t>LEVEL II EXCISION AND BIOPSY OF SKIN AND SOFT TISSUE</t>
  </si>
  <si>
    <t>LEVEL III EXCISION AND BIOPSY OF SKIN AND SOFT TISSUE</t>
  </si>
  <si>
    <t>LEVEL I SKIN REPAIR</t>
  </si>
  <si>
    <t>LEVEL II SKIN REPAIR</t>
  </si>
  <si>
    <t>LEVEL III SKIN REPAIR</t>
  </si>
  <si>
    <t>LEVEL IV SKIN REPAIR</t>
  </si>
  <si>
    <t>LEVEL I BREAST PROCEDURES</t>
  </si>
  <si>
    <t>LEVEL II BREAST PROCEDURES</t>
  </si>
  <si>
    <t>LEVEL III BREAST PROCEDURES</t>
  </si>
  <si>
    <t>LEVEL I MUSCULOSKELETAL PROCEDURES EXCLUDING HAND AND FOOT</t>
  </si>
  <si>
    <t>LEVEL II MUSCULOSKELETAL PROCEDURES EXCLUDING HAND AND FOOT</t>
  </si>
  <si>
    <t>LEVEL III MUSCULOSKELETAL PROCEDURES EXCLUDING HAND AND FOOT</t>
  </si>
  <si>
    <t>LEVEL I HAND PROCEDURES</t>
  </si>
  <si>
    <t>LEVEL II HAND PROCEDURES</t>
  </si>
  <si>
    <t>LEVEL I FOOT PROCEDURES</t>
  </si>
  <si>
    <t>LEVEL II FOOT PROCEDURES</t>
  </si>
  <si>
    <t>LEVEL I ARTHROSCOPY</t>
  </si>
  <si>
    <t>LEVEL II ARTHROSCOPY</t>
  </si>
  <si>
    <t>REPLACEMENT OF CAST</t>
  </si>
  <si>
    <t>SPLINT, STRAPPING AND CAST REMOVAL</t>
  </si>
  <si>
    <t>CLOSED TREATMENT FX &amp; DISLOCATION OF FINGER, TOE &amp; TRUNK</t>
  </si>
  <si>
    <t>CLOSED TREATMENT FX &amp; DISLOCATION EXC FINGER, TOE &amp; TRUNK</t>
  </si>
  <si>
    <t>OPEN OR PERCUTANEOUS TREATMENT OF FRACTURES</t>
  </si>
  <si>
    <t>BONE OR JOINT MANIPULATION UNDER ANESTHESIA</t>
  </si>
  <si>
    <t>BUNION PROCEDURES</t>
  </si>
  <si>
    <t>LEVEL I ARTHROPLASTY</t>
  </si>
  <si>
    <t>LEVEL II ARTHROPLASTY</t>
  </si>
  <si>
    <t>HAND AND FOOT TENOTOMY</t>
  </si>
  <si>
    <t>ARTHROCENTESIS AND LIGAMENT OR TENDON INJECTION</t>
  </si>
  <si>
    <t>PULMONARY TESTS</t>
  </si>
  <si>
    <t>NEEDLE AND CATHETER BIOPSY, ASPIRATION, LAVAGE AND INTUBATION</t>
  </si>
  <si>
    <t>LEVEL I ENDOSCOPY OF THE UPPER AIRWAY</t>
  </si>
  <si>
    <t>LEVEL II ENDOSCOPY OF THE UPPER AIRWAY</t>
  </si>
  <si>
    <t>ENDOSCOPY OF THE LOWER AIRWAY</t>
  </si>
  <si>
    <t>RESPIRATORY THERAPY</t>
  </si>
  <si>
    <t>PULMONARY REHABILITATION</t>
  </si>
  <si>
    <t>VENTILATION ASSISTANCE AND MANAGEMENT</t>
  </si>
  <si>
    <t>EXERCISE TOLERANCE TESTS</t>
  </si>
  <si>
    <t>ECHOCARDIOGRAPHY</t>
  </si>
  <si>
    <t>PLACEMENT OF TRANSVENOUS CATHETERS</t>
  </si>
  <si>
    <t>DIAGNOSTIC CARDIAC CATHETERIZATION</t>
  </si>
  <si>
    <t>PACEMAKER INSERTION AND REPLACEMENT</t>
  </si>
  <si>
    <t>REMOVAL AND REVISION OF PACEMAKER AND VASCULAR DEVICE</t>
  </si>
  <si>
    <t>SECONDARY VARICOSE VEINS AND VASCULAR INJECTION</t>
  </si>
  <si>
    <t>VASCULAR LIGATION AND RECONSTRUCTION</t>
  </si>
  <si>
    <t>RESUSCITATION</t>
  </si>
  <si>
    <t>CARDIOVERSION</t>
  </si>
  <si>
    <t>CARDIAC REHABILITATION</t>
  </si>
  <si>
    <t>THROMBOLYSIS</t>
  </si>
  <si>
    <t>ATRIAL AND VENTRICULAR RECORDING AND PACING</t>
  </si>
  <si>
    <t>AICD IMPLANT</t>
  </si>
  <si>
    <t>PHARMACOTHERAPY BY EXTENDED INFUSION</t>
  </si>
  <si>
    <t>PHARMACOTHERAPY EXCEPT BY EXTENDED INFUSION</t>
  </si>
  <si>
    <t>PHLEBOTOMY</t>
  </si>
  <si>
    <t>LEVEL I BLOOD AND BLOOD PRODUCT EXCHANGE</t>
  </si>
  <si>
    <t>LEVEL II BLOOD AND BLOOD PRODUCT EXCHANGE</t>
  </si>
  <si>
    <t>DEEP LYMPH STRUCTURE AND THYROID PROCEDURES</t>
  </si>
  <si>
    <t>ALLERGY TESTS</t>
  </si>
  <si>
    <t>HOME INFUSION</t>
  </si>
  <si>
    <t>NUTRITION THERAPY</t>
  </si>
  <si>
    <t>ALIMENTARY TESTS AND SIMPLE TUBE PLACEMENT</t>
  </si>
  <si>
    <t>ESOPHAGEAL DILATION WITHOUT ENDOSCOPY</t>
  </si>
  <si>
    <t>ANOSCOPY WITH BIOPSY AND DIAGNOSTIC PROCTOSIGMOIDOSCOPY</t>
  </si>
  <si>
    <t>PROCTOSIGMOIDOSCOPY WITH EXCISION OR BIOPSY</t>
  </si>
  <si>
    <t>DIAGNOSTIC UPPER GI ENDOSCOPY OR INTUBATION</t>
  </si>
  <si>
    <t>THERAPEUTIC UPPER GI ENDOSCOPY OR INTUBATION</t>
  </si>
  <si>
    <t>DIAGNOSTIC LOWER GASTROINTESTINAL ENDOSCOPY</t>
  </si>
  <si>
    <t>THERAPEUTIC COLONOSCOPY</t>
  </si>
  <si>
    <t>ERCP AND MISCELLANEOUS GI ENDOSCOPY PROCEDURES</t>
  </si>
  <si>
    <t>LEVEL I HERNIA REPAIR</t>
  </si>
  <si>
    <t>LEVEL II HERNIA REPAIR</t>
  </si>
  <si>
    <t>LEVEL I ANAL AND RECTAL PROCEDURES</t>
  </si>
  <si>
    <t>LEVEL II ANAL AND RECTAL PROCEDURES</t>
  </si>
  <si>
    <t>LEVEL I GASTROINTESTINAL PROCEDURES</t>
  </si>
  <si>
    <t>LEVEL II GASTROINTESTINAL PROCEDURES</t>
  </si>
  <si>
    <t>LEVEL I LAPAROSCOPY</t>
  </si>
  <si>
    <t>LEVEL II LAPAROSCOPY</t>
  </si>
  <si>
    <t>LEVEL III LAPAROSCOPY</t>
  </si>
  <si>
    <t>LEVEL IV LAPAROSCOPY</t>
  </si>
  <si>
    <t>EXTRACORPOREAL SHOCK WAVE LITHOTRIPSY</t>
  </si>
  <si>
    <t>URINARY STUDIES AND PROCEDURES</t>
  </si>
  <si>
    <t>URINARY DILATATION</t>
  </si>
  <si>
    <t>LEVEL I BLADDER AND KIDNEY PROCEDURES</t>
  </si>
  <si>
    <t>LEVEL II BLADDER AND KIDNEY PROCEDURES</t>
  </si>
  <si>
    <t>LEVEL III BLADDER AND KIDNEY PROCEDURES</t>
  </si>
  <si>
    <t>LEVEL I URETHRA AND PROSTATE PROCEDURES</t>
  </si>
  <si>
    <t>LEVEL II URETHRA AND PROSTATE PROCEDURES</t>
  </si>
  <si>
    <t>HEMODIALYSIS</t>
  </si>
  <si>
    <t>PERITONEAL DIALYSIS</t>
  </si>
  <si>
    <t>TESTICULAR AND EPIDIDYMAL PROCEDURES</t>
  </si>
  <si>
    <t>CIRCUMCISION</t>
  </si>
  <si>
    <t>INSERTION OF PENILE PROSTHESIS</t>
  </si>
  <si>
    <t>OTHER PENILE PROCEDURES</t>
  </si>
  <si>
    <t>DESTRUCTION OR RESECTION OF PROSTATE</t>
  </si>
  <si>
    <t>PROSTATE NEEDLE AND PUNCH BIOPSY</t>
  </si>
  <si>
    <t>ARTIFICIAL FERTILIZATION</t>
  </si>
  <si>
    <t>LEVEL I FETAL PROCEDURES</t>
  </si>
  <si>
    <t>LEVEL II FETAL PROCEDURES</t>
  </si>
  <si>
    <t>TREATMENT OF INCOMPLETE ABORTION</t>
  </si>
  <si>
    <t>THERAPEUTIC ABORTION</t>
  </si>
  <si>
    <t>VAGINAL DELIVERY</t>
  </si>
  <si>
    <t>LEVEL I FEMALE REPRODUCTIVE PROCEDURES</t>
  </si>
  <si>
    <t>LEVEL II FEMALE REPRODUCTIVE PROCEDURES</t>
  </si>
  <si>
    <t>LEVEL III FEMALE REPRODUCTIVE PROCEDURES</t>
  </si>
  <si>
    <t>DILATION AND CURETTAGE</t>
  </si>
  <si>
    <t>HYSTEROSCOPY</t>
  </si>
  <si>
    <t>COLPOSCOPY</t>
  </si>
  <si>
    <t>EXTENDED EEG STUDIES</t>
  </si>
  <si>
    <t>ELECTROENCEPHALOGRAM</t>
  </si>
  <si>
    <t>ELECTROCONVULSIVE THERAPY</t>
  </si>
  <si>
    <t>NERVE AND MUSCLE TESTS</t>
  </si>
  <si>
    <t>LEVEL I REVISION OR REMOVAL OF NEUROLOGICAL DEVICE</t>
  </si>
  <si>
    <t>LEVEL II REVISION OR REMOVAL OF NEUROLOGICAL DEVICE</t>
  </si>
  <si>
    <t>LEVEL I NERVE PROCEDURES</t>
  </si>
  <si>
    <t>LEVEL II NERVE PROCEDURES</t>
  </si>
  <si>
    <t>SPINAL TAP</t>
  </si>
  <si>
    <t>LAMINOTOMY AND LAMINECTOMY</t>
  </si>
  <si>
    <t>SLEEP STUDIES</t>
  </si>
  <si>
    <t>LEVEL III NERVE PROCEDURES</t>
  </si>
  <si>
    <t>MINOR OPHTHALMOLOGICAL TESTS AND PROCEDURES</t>
  </si>
  <si>
    <t>FITTING OF CONTACT LENSES</t>
  </si>
  <si>
    <t>LASER EYE PROCEDURES</t>
  </si>
  <si>
    <t>CATARACT PROCEDURES</t>
  </si>
  <si>
    <t>LEVEL I ANTERIOR SEGMENT EYE PROCEDURES</t>
  </si>
  <si>
    <t>LEVEL II ANTERIOR SEGMENT EYE PROCEDURES</t>
  </si>
  <si>
    <t>LEVEL III ANTERIOR SEGMENT EYE PROCEDURES</t>
  </si>
  <si>
    <t>LEVEL I POSTERIOR SEGMENT EYE PROCEDURES</t>
  </si>
  <si>
    <t>LEVEL II POSTERIOR SEGMENT EYE PROCEDURES</t>
  </si>
  <si>
    <t>STRABISMUS AND MUSCLE EYE PROCEDURES</t>
  </si>
  <si>
    <t>LEVEL I REPAIR AND PLASTIC PROCEDURES OF EYE</t>
  </si>
  <si>
    <t>LEVEL II REPAIR AND PLASTIC PROCEDURES OF EYE</t>
  </si>
  <si>
    <t>COCHLEAR DEVICE IMPLANTATION</t>
  </si>
  <si>
    <t>OTORHINOLARYNGOLOGIC FUNCTION TESTS</t>
  </si>
  <si>
    <t>LEVEL I FACIAL AND ENT PROCEDURES</t>
  </si>
  <si>
    <t>LEVEL II FACIAL AND ENT PROCEDURES</t>
  </si>
  <si>
    <t>LEVEL III FACIAL AND ENT PROCEDURES</t>
  </si>
  <si>
    <t>LEVEL IV FACIAL AND ENT PROCEDURES</t>
  </si>
  <si>
    <t>TONSIL AND ADENOID PROCEDURES</t>
  </si>
  <si>
    <t>AUDIOMETRY</t>
  </si>
  <si>
    <t>OCCUPATIONAL THERAPY</t>
  </si>
  <si>
    <t>PHYSICAL THERAPY</t>
  </si>
  <si>
    <t>SPEECH THERAPY AND EVALUATION</t>
  </si>
  <si>
    <t>MANIPULATION THERAPY</t>
  </si>
  <si>
    <t>OCCUPATIONAL/PHYSICAL THERAPY, GROUP</t>
  </si>
  <si>
    <t>SPEECH THERAPY &amp; EVALUATION, GROUP</t>
  </si>
  <si>
    <t>VASCULAR RADIOLOGY EXCEPT VENOGRAPHY OF EXTREMITY</t>
  </si>
  <si>
    <t>MAGNETIC RESONANCE ANGIOGRAPHY - HEAD AND/OR NECK</t>
  </si>
  <si>
    <t>MAGNETIC RESONANCE ANGIOGRAPHY - CHEST</t>
  </si>
  <si>
    <t>MAGNETIC RESONANCE ANGIOGRAPHY - OTHER SITES</t>
  </si>
  <si>
    <t>MYELOGRAPHY</t>
  </si>
  <si>
    <t>MISCELLANEOUS RADIOLOGICAL PROCEDURES WITH CONTRAST</t>
  </si>
  <si>
    <t>DIGESTIVE RADIOLOGY</t>
  </si>
  <si>
    <t>DIAGNOSTIC ULTRASOUND EXCEPT OBSTETRICAL AND VASCULAR OF LOWER EXTREMITIES</t>
  </si>
  <si>
    <t>VASCULAR DIAGNOSTIC ULTRASOUND OF LOWER EXTREMITIES</t>
  </si>
  <si>
    <t>PET SCANS</t>
  </si>
  <si>
    <t>BONE DENSITOMETRY</t>
  </si>
  <si>
    <t>MRI- ABDOMEN</t>
  </si>
  <si>
    <t>MRI- JOINTS</t>
  </si>
  <si>
    <t>MRI- BACK</t>
  </si>
  <si>
    <t>MRI- CHEST</t>
  </si>
  <si>
    <t>MRI- OTHER</t>
  </si>
  <si>
    <t>CAT SCAN BACK</t>
  </si>
  <si>
    <t>CAT SCAN - BRAIN</t>
  </si>
  <si>
    <t>CAT SCAN - ABDOMEN</t>
  </si>
  <si>
    <t>CAT SCAN - OTHER</t>
  </si>
  <si>
    <t>ANGIOGRAPHY, OTHER</t>
  </si>
  <si>
    <t>ANGIOGRAPHY, CEREBRAL</t>
  </si>
  <si>
    <t>DEVELOPMENTAL &amp; NEUROPSYCHOLOGICAL TESTING</t>
  </si>
  <si>
    <t>FULL DAY PARTIAL HOSPITALIZATION FOR SUBSTANCE ABUSE</t>
  </si>
  <si>
    <t>FULL DAY PARTIAL HOSPITALIZATION FOR MENTAL ILLNESS</t>
  </si>
  <si>
    <t>HALF DAY PARTIAL HOSPITALIZATION FOR SUBSTANCE ABUSE</t>
  </si>
  <si>
    <t>HALF DAY PARTIAL HOSPITALIZATION FOR MENTAL ILLNESS</t>
  </si>
  <si>
    <t>COUNSELLING OR INDIVIDUAL BRIEF PSYCHOTHERAPY</t>
  </si>
  <si>
    <t>INDIVIDUAL COMPREHENSIVE PSYCHOTHERAPY</t>
  </si>
  <si>
    <t>FAMILY PSYCHOTHERAPY</t>
  </si>
  <si>
    <t>GROUP PSYCHOTHERAPY</t>
  </si>
  <si>
    <t>ACTIVITY THERAPY</t>
  </si>
  <si>
    <t>CASE MANAGEMENT &amp; TREATMENT PLAN DEVELOPMENT - MENTAL HEALTH OR SUBSTANCE ABUSE</t>
  </si>
  <si>
    <t>CRISIS INTERVENTION</t>
  </si>
  <si>
    <t>MEDICATION ADMINISTRATION &amp; OBSERVATION</t>
  </si>
  <si>
    <t>MENTAL HYGIENE ASSESSMENT</t>
  </si>
  <si>
    <t>MENTAL HEALTH SCREENING &amp; BRIEF ASSESSMENT</t>
  </si>
  <si>
    <t>INTENSIVE OUTPATIENT PSYCHIATRIC TREATMENT</t>
  </si>
  <si>
    <t>DAY REHABILITATION, HALF DAY</t>
  </si>
  <si>
    <t>DAY REHABILITATION, FULL DAY</t>
  </si>
  <si>
    <t>LEVEL I DIAGNOSTIC NUCLEAR MEDICINE</t>
  </si>
  <si>
    <t>LEVEL II DIAGNOSTIC NUCLEAR MEDICINE</t>
  </si>
  <si>
    <t>LEVEL III DIAGNOSTIC NUCLEAR MEDICINE</t>
  </si>
  <si>
    <t>THERAPEUTIC NUCLEAR MEDICINE</t>
  </si>
  <si>
    <t>RADIATION THERAPY AND HYPERTHERMIA</t>
  </si>
  <si>
    <t>LEVEL I AFTERLOADING BRACHYTHERAPY</t>
  </si>
  <si>
    <t>RADIATION TREATMENT DELIVERY</t>
  </si>
  <si>
    <t>INSTILLATION OF RADIOELEMENT SOLUTIONS</t>
  </si>
  <si>
    <t>HYPERTHERMIC THERAPIES</t>
  </si>
  <si>
    <t>RADIOSURGERY</t>
  </si>
  <si>
    <t>HIGH ENERGY NEUTRON RADIATION TREATMENT DELIVERY</t>
  </si>
  <si>
    <t>PROTON TREATMENT DELIVERY</t>
  </si>
  <si>
    <t>LEVEL II AFTERLOADING BRACHYTHERAPY</t>
  </si>
  <si>
    <t>LEVEL I  ADJUNCTIVE GENERAL DENTAL SERVICES</t>
  </si>
  <si>
    <t>LEVEL II ADJUNCTIVE GENERAL DENTAL SERVICES</t>
  </si>
  <si>
    <t>LEVEL I PROSTHODONTICS, FIXED</t>
  </si>
  <si>
    <t>LEVEL II PROSTHODONTICS, FIXED</t>
  </si>
  <si>
    <t>LEVEL III PROSTHODONTICS, FIXED</t>
  </si>
  <si>
    <t>LEVEL I PROSTHODONTICS, REMOVABLE</t>
  </si>
  <si>
    <t>LEVEL II PROSTHODONTICS, REMOVABLE</t>
  </si>
  <si>
    <t>LEVEL III PROSTHODONTICS, REMOVABLE</t>
  </si>
  <si>
    <t>LEVEL I MAXILLOFACIAL PROSTHETICS</t>
  </si>
  <si>
    <t>LEVEL II MAXILLOFACIAL PROSTHETICS</t>
  </si>
  <si>
    <t>LEVEL I DENTAL RESTORATIONS</t>
  </si>
  <si>
    <t>LEVEL II DENTAL RESTORATIONS</t>
  </si>
  <si>
    <t>LEVEL III DENTAL RESTORATION</t>
  </si>
  <si>
    <t>LEVEL I ENDODONTICS</t>
  </si>
  <si>
    <t>LEVEL II ENDODONTICS</t>
  </si>
  <si>
    <t>LEVEL III ENDODONTICS</t>
  </si>
  <si>
    <t>LEVEL I ORAL AND MAXILLOFACIAL SURGERY</t>
  </si>
  <si>
    <t>LEVEL II ORAL AND MAXILLOFACIAL SURGERY</t>
  </si>
  <si>
    <t>LEVEL III ORAL AND MAXILLOFACIAL SURGERY</t>
  </si>
  <si>
    <t>LEVEL IV ORAL AND MAXILLOFACIAL SURGERY</t>
  </si>
  <si>
    <t>SEALANT</t>
  </si>
  <si>
    <t>LEVEL I DENTAL FILM</t>
  </si>
  <si>
    <t>LEVEL II DENTAL FILM</t>
  </si>
  <si>
    <t>DENTAL ANESTHESIA</t>
  </si>
  <si>
    <t>DIAGNOSTIC DENTAL PROCEDURES</t>
  </si>
  <si>
    <t>PREVENTIVE DENTAL PROCEDURES</t>
  </si>
  <si>
    <t>ANESTHESIA</t>
  </si>
  <si>
    <t>LEVEL I PATHOLOGY</t>
  </si>
  <si>
    <t>LEVEL II PATHOLOGY</t>
  </si>
  <si>
    <t>PAP SMEARS</t>
  </si>
  <si>
    <t>BLOOD AND TISSUE TYPING</t>
  </si>
  <si>
    <t>LEVEL I IMMUNOLOGY TESTS</t>
  </si>
  <si>
    <t>LEVEL II IMMUNOLOGY TESTS</t>
  </si>
  <si>
    <t>LEVEL I MICROBIOLOGY TESTS</t>
  </si>
  <si>
    <t>LEVEL II MICROBIOLOGY TESTS</t>
  </si>
  <si>
    <t>LEVEL I ENDOCRINOLOGY TESTS</t>
  </si>
  <si>
    <t>LEVEL II ENDOCRINOLOGY TESTS</t>
  </si>
  <si>
    <t>LEVEL I CHEMISTRY TESTS</t>
  </si>
  <si>
    <t>LEVEL II CHEMISTRY TESTS</t>
  </si>
  <si>
    <t>BASIC CHEMISTRY TESTS</t>
  </si>
  <si>
    <t>ORGAN OR DISEASE ORIENTED PANELS</t>
  </si>
  <si>
    <t>TOXICOLOGY TESTS</t>
  </si>
  <si>
    <t>THERAPEUTIC DRUG MONITORING</t>
  </si>
  <si>
    <t>LEVEL I CLOTTING TESTS</t>
  </si>
  <si>
    <t>LEVEL II CLOTTING TESTS</t>
  </si>
  <si>
    <t>LEVEL I HEMATOLOGY TESTS</t>
  </si>
  <si>
    <t>LEVEL II HEMATOLOGY TESTS</t>
  </si>
  <si>
    <t>URINALYSIS</t>
  </si>
  <si>
    <t>BLOOD AND URINE DIPSTICK TESTS</t>
  </si>
  <si>
    <t>SIMPLE PULMONARY FUNCTION TESTS</t>
  </si>
  <si>
    <t>CARDIOGRAM</t>
  </si>
  <si>
    <t>LEVEL II IMMUNIZATION</t>
  </si>
  <si>
    <t>LEVEL III IMMUNIZATION</t>
  </si>
  <si>
    <t>MINOR REPRODUCTIVE PROCEDURES</t>
  </si>
  <si>
    <t>MINOR CARDIAC AND VASCULAR TESTS</t>
  </si>
  <si>
    <t>MINOR OPHTHALMOLOGICAL INJECTION, SCRAPING AND TESTS</t>
  </si>
  <si>
    <t>PACEMAKER AND OTHER ELECTRONIC ANALYSIS</t>
  </si>
  <si>
    <t>TUBE CHANGE</t>
  </si>
  <si>
    <t>PROVISION OF VISION AIDS</t>
  </si>
  <si>
    <t>INTRODUCTION OF NEEDLE AND CATHETER</t>
  </si>
  <si>
    <t>DRESSINGS AND OTHER MINOR PROCEDURES</t>
  </si>
  <si>
    <t>PSYCHOTROPIC MEDICATION MANAGEMENT</t>
  </si>
  <si>
    <t>BIOFEEDBACK AND OTHER TRAINING</t>
  </si>
  <si>
    <t>PATIENT EDUCATION, INDIVIDUAL</t>
  </si>
  <si>
    <t>PATIENT EDUCATION, GROUP</t>
  </si>
  <si>
    <t>CLASS I CHEMOTHERAPY DRUGS</t>
  </si>
  <si>
    <t>CLASS II CHEMOTHERAPY DRUGS</t>
  </si>
  <si>
    <t>CLASS III CHEMOTHERAPY DRUGS</t>
  </si>
  <si>
    <t>CLASS IV CHEMOTHERAPY DRUGS</t>
  </si>
  <si>
    <t>CLASS V CHEMOTHERAPY DRUGS</t>
  </si>
  <si>
    <t>CLASS I PHARMACOTHERAPY</t>
  </si>
  <si>
    <t>CLASS II PHARMACOTHERAPY</t>
  </si>
  <si>
    <t>CLASS III PHARMACOTHERAPY</t>
  </si>
  <si>
    <t>CLASS IV PHARMACOTHERAPY</t>
  </si>
  <si>
    <t>CLASS V PHARMACOTHERAPY</t>
  </si>
  <si>
    <t>CLASS VI PHARMACOTHERAPY</t>
  </si>
  <si>
    <t>CLASS VI CHEMOTHERAPY DRUGS</t>
  </si>
  <si>
    <t>CLASS VII CHEMOTHERAPY DRUGS</t>
  </si>
  <si>
    <t>CLASS VII PHARMACOTHERAPY</t>
  </si>
  <si>
    <t>EXPANDED HOURS ACCESS</t>
  </si>
  <si>
    <t>ADDITIONAL UNDIFFERENTIATED MEDICAL VISITS/SERVICES</t>
  </si>
  <si>
    <t>OBSERVATION</t>
  </si>
  <si>
    <t>SMOKING CESSATION TREATMENT</t>
  </si>
  <si>
    <t>DIABETES SUPPLIES</t>
  </si>
  <si>
    <t>MOTORIZED WHEELCHAIR</t>
  </si>
  <si>
    <t>TPN FORMULAE</t>
  </si>
  <si>
    <t>IMPLANTED TISSUE OF ANY TYPE</t>
  </si>
  <si>
    <t>MOTORIZED WHEELCHAIR ACCESSORIES</t>
  </si>
  <si>
    <t>VENIPUNCTURE</t>
  </si>
  <si>
    <t>CLASS VIII COMBINED CHEMOTHERAPY AND PHARMACOTHERAPY</t>
  </si>
  <si>
    <t>CLASS IX COMBINED CHEMOTHERAPY AND PHARMACOTHERAPY</t>
  </si>
  <si>
    <t>CLASS X COMBINED CHEMOTHERAPY AND PHARMACOTHERAPY</t>
  </si>
  <si>
    <t>CLASS XI COMBINED CHEMOTHERAPY AND PHARMACOTHERAPY</t>
  </si>
  <si>
    <t>CLASS XII COMBINED CHEMOTHERAPY AND PHARMACOTHERAPY</t>
  </si>
  <si>
    <t>CLASS XIII COMBINED CHEMOTHERAPY AND PHARMACOTHERAPY</t>
  </si>
  <si>
    <t>OBSTETRICAL ULTRASOUND</t>
  </si>
  <si>
    <t>PLAIN FILM</t>
  </si>
  <si>
    <t>ULTRASOUND GUIDANCE</t>
  </si>
  <si>
    <t>CT GUIDANCE</t>
  </si>
  <si>
    <t>RADIOLOGICAL GUIDANCE FOR THERAPEUTIC OR DIAGNOSTIC PROCEDURES</t>
  </si>
  <si>
    <t>MRI GUIDANCE</t>
  </si>
  <si>
    <t>LEVEL I THERAPEUTIC RADIATION TREATMENT PREPARATION</t>
  </si>
  <si>
    <t>LEVEL II THERAPEUTIC RADIATION TREATMENT PREPARATION</t>
  </si>
  <si>
    <t>MEDICAL RADIATION PHYSICS</t>
  </si>
  <si>
    <t>TREATMENT DEVICE DESIGN AND CONSTRUCTION</t>
  </si>
  <si>
    <t>TELETHERAPY/BRACHYTHERAPY CALCULATION</t>
  </si>
  <si>
    <t>THERAPEUTIC RADIOLOGY SIMULATION FIELD SETTING</t>
  </si>
  <si>
    <t>RADIOELEMENT APPLICATION</t>
  </si>
  <si>
    <t>RADIATION THERAPY MANAGEMENT</t>
  </si>
  <si>
    <t>THERAPEUTIC RADIOLOGY TREATMENT PLANNING</t>
  </si>
  <si>
    <t>INCIDENTAL TO MEDICAL, SIGNIFICANT PROCEDURE OR THERAPY VISIT</t>
  </si>
  <si>
    <t>MEDICAL VISIT INDICATOR</t>
  </si>
  <si>
    <t>ENCOUNTER/REFERRAL FOR OBSERVATION INDICATOR</t>
  </si>
  <si>
    <t>MINOR CHEMOTHERAPY DRUGS</t>
  </si>
  <si>
    <t>MINOR PHARMACOTHERAPY</t>
  </si>
  <si>
    <t>ENCOUNTER/REFERRAL FOR OBSERVATION - OBSTETRICAL</t>
  </si>
  <si>
    <t>ENCOUNTER/REFERRAL FOR OBSERVATION - OTHER DIAGNOSES</t>
  </si>
  <si>
    <t>ENCOUNTER/REFERRAL FOR OBSERVATION - BEHAVIORAL HEALTH</t>
  </si>
  <si>
    <t>MAJOR SIGNS, SYMPTOMS AND FINDINGS</t>
  </si>
  <si>
    <t>NERVOUS SYSTEM MALIGNANCY</t>
  </si>
  <si>
    <t>MULTIPLE SCLEROSIS &amp; OTHER DEMYELINATING DISEASES</t>
  </si>
  <si>
    <t>TRANSIENT ISCHEMIA</t>
  </si>
  <si>
    <t>NONTRAUMATIC STUPOR &amp; COMA</t>
  </si>
  <si>
    <t>SEIZURE</t>
  </si>
  <si>
    <t>HEADACHES OTHER THAN MIGRAINE</t>
  </si>
  <si>
    <t>MIGRAINE</t>
  </si>
  <si>
    <t>HEAD TRAUMA</t>
  </si>
  <si>
    <t>AFTEREFFECTS OF CEREBROVASCULAR ACCIDENT</t>
  </si>
  <si>
    <t>NONSPECIFIC CVA &amp; PRECEREBRAL OCCLUSION W/O INFARC</t>
  </si>
  <si>
    <t>CVA &amp; PRECEREBRAL OCCLUSION W INFARCT</t>
  </si>
  <si>
    <t>CEREBRAL PALSY</t>
  </si>
  <si>
    <t>ACUTE MAJOR EYE INFECTIONS</t>
  </si>
  <si>
    <t>CATARACTS</t>
  </si>
  <si>
    <t>GLAUCOMA</t>
  </si>
  <si>
    <t>CONJUNCTIVITIS</t>
  </si>
  <si>
    <t>EAR, NOSE, MOUTH, THROAT, CRANIAL/FACIAL MALIGNANCIES</t>
  </si>
  <si>
    <t>LEVEL I OTHER EAR, NOSE, MOUTH,THROAT &amp; CRANIAL/FACIAL DIAGNOSES</t>
  </si>
  <si>
    <t>LEVEL II OTHER EAR, NOSE, MOUTH,THROAT &amp; CRANIAL/FACIAL DIAGNOSES</t>
  </si>
  <si>
    <t>CYSTIC FIBROSIS - PULMONARY DISEASE</t>
  </si>
  <si>
    <t>RESPIRATORY MALIGNANCY</t>
  </si>
  <si>
    <t>BRONCHIOLITIS &amp; RSV PNEUMONIA</t>
  </si>
  <si>
    <t>COMMUNITY ACQUIRED PNUEMONIA</t>
  </si>
  <si>
    <t>CHRONIC OBSTRUCTIVE PULMONARY DISEASE</t>
  </si>
  <si>
    <t>ASTHMA</t>
  </si>
  <si>
    <t>LEVEL I OTHER RESPIRATORY DIAGNOSES</t>
  </si>
  <si>
    <t>LEVEL II OTHER RESPIRATORY DIAGNOSES</t>
  </si>
  <si>
    <t>PNEUMONIA EXCEPT FOR COMMUNITY ACQUIRED PNEUMONIA</t>
  </si>
  <si>
    <t>STATUS ASTHMATICUS</t>
  </si>
  <si>
    <t>ACUTE MYOCARDIAL INFARCTION</t>
  </si>
  <si>
    <t>LEVEL I CARDIOVASCULAR DIAGNOSES</t>
  </si>
  <si>
    <t>LEVEL II CARDIOVASCULAR DIAGNOSES</t>
  </si>
  <si>
    <t>HEART FAILURE</t>
  </si>
  <si>
    <t>PHLEBITIS</t>
  </si>
  <si>
    <t>ANGINA PECTORIS &amp; CORONARY ATHEROSCLEROSIS</t>
  </si>
  <si>
    <t>HYPERTENSION</t>
  </si>
  <si>
    <t>ATRIAL FIBRILLATION</t>
  </si>
  <si>
    <t>CHEST PAIN</t>
  </si>
  <si>
    <t>SYNCOPE &amp; COLLAPSE</t>
  </si>
  <si>
    <t>DIGESTIVE MALIGNANCY</t>
  </si>
  <si>
    <t>PEPTIC ULCER &amp; GASTRITIS</t>
  </si>
  <si>
    <t>ESOPHAGITIS</t>
  </si>
  <si>
    <t>LEVEL I GASTROINTESTINAL DIAGNOSES</t>
  </si>
  <si>
    <t>LEVEL II GASTROINTESTINAL DIAGNOSES</t>
  </si>
  <si>
    <t>INFLAMMATORY BOWEL DISEASE</t>
  </si>
  <si>
    <t>NON-BACTERIAL GASTROENTERITIS, NAUSEA &amp; VOMITING</t>
  </si>
  <si>
    <t>ABDOMINAL PAIN</t>
  </si>
  <si>
    <t>MALFUNCTION, REACTION &amp; COMPLICATION OF GI DEVICE OR PROCEDURE</t>
  </si>
  <si>
    <t>CONSTIPATION</t>
  </si>
  <si>
    <t>HERNIA</t>
  </si>
  <si>
    <t>IRRITABLE BOWEL SYNDROME</t>
  </si>
  <si>
    <t>ALCOHOLIC LIVER DISEASE</t>
  </si>
  <si>
    <t>MALIGNANCY OF HEPATOBILIARY SYSTEM &amp; PANCREAS</t>
  </si>
  <si>
    <t>HEPATITIS WITHOUT COMA</t>
  </si>
  <si>
    <t>CHOLECYSTITIS</t>
  </si>
  <si>
    <t>LEVEL I HEPATOBILIARY DIAGNOSES</t>
  </si>
  <si>
    <t>LEVEL II HEPATOBILIARY DIAGNOSES</t>
  </si>
  <si>
    <t>FRACTURE OF FEMUR</t>
  </si>
  <si>
    <t>FRACTURE OF PELVIS OR DISLOCATION OF HIP</t>
  </si>
  <si>
    <t>FRACTURES &amp; DISLOCATIONS EXCEPT FEMUR, PELVIS &amp; BACK</t>
  </si>
  <si>
    <t>OSTEOMYELITIS, SEPTIC ARTHRITIS &amp; OTHER MUSCULOSKELETAL INFECTIONS</t>
  </si>
  <si>
    <t>MALFUNCTION, REACTION, COMPLIC OF ORTHOPEDIC DEVICE OR PROCEDURE</t>
  </si>
  <si>
    <t>LEVEL I OTHER MUSCULOSKELETAL SYSTEM &amp; CONNECTIVE TISSUE DIAGNOSES</t>
  </si>
  <si>
    <t>LEVEL II OTHER MUSCULOSKELETAL SYSTEM &amp; CONNECTIVE TISSUE DIAGNOSES</t>
  </si>
  <si>
    <t>OSTEOPOROSIS</t>
  </si>
  <si>
    <t>PAIN</t>
  </si>
  <si>
    <t>SKIN ULCERS</t>
  </si>
  <si>
    <t>CELLULITIS &amp; OTHER BACTERIAL SKIN INFECTIONS</t>
  </si>
  <si>
    <t>CONTUSION, OPEN WOUND &amp; OTHER TRAUMA TO SKIN &amp; SUBCUTANEOUS TISSUE</t>
  </si>
  <si>
    <t>DECUBITUS ULCER</t>
  </si>
  <si>
    <t>INBORN ERRORS OF METABOLISM</t>
  </si>
  <si>
    <t>ELECTROLYTE DISORDERS</t>
  </si>
  <si>
    <t>OBESITY</t>
  </si>
  <si>
    <t>DIABETES WITH OPHTHALMIC MANIFESTATIONS</t>
  </si>
  <si>
    <t>DIABETES WITH OTHER MANIFESTATIONS &amp; COMPLICATIONS</t>
  </si>
  <si>
    <t>DIABETES WITH NEUROLOGIC MANIFESTATIONS</t>
  </si>
  <si>
    <t>DIABETES WITHOUT COMPLICATIONS</t>
  </si>
  <si>
    <t>DIABETES WITH RENAL MANIFESTATIONS</t>
  </si>
  <si>
    <t>RENAL FAILURE</t>
  </si>
  <si>
    <t>KIDNEY &amp; URINARY TRACT MALIGNANCY</t>
  </si>
  <si>
    <t>NEPHRITIS &amp; NEPHROSIS</t>
  </si>
  <si>
    <t>KIDNEY AND CHRONIC URINARY TRACT INFECTIONS</t>
  </si>
  <si>
    <t>URINARY STONES &amp; ACQUIRED UPPER URINARY TRACT OBSTRUCTION</t>
  </si>
  <si>
    <t>MALFUNCTION, REACTION, COMPLIC OF GENITOURINARY DEVICE OR PROC</t>
  </si>
  <si>
    <t>OTHER KIDNEY &amp; URINARY TRACT DIAGNOSES, SIGNS &amp; SYMPTOMS</t>
  </si>
  <si>
    <t>ACUTE LOWER URINARY TRACT INFECTIONS</t>
  </si>
  <si>
    <t>MALIGNANCY, MALE REPRODUCTIVE SYSTEM</t>
  </si>
  <si>
    <t>MALE REPRODUCTIVE SYSTEM DIAGNOSES EXCEPT MALIGNANCY</t>
  </si>
  <si>
    <t>NEOPLASMS OF THE MALE REPRODUCTIVE SYSTEM</t>
  </si>
  <si>
    <t>PROSTATITIS</t>
  </si>
  <si>
    <t>MALE REPRODUCTIVE INFECTIONS</t>
  </si>
  <si>
    <t>FEMALE REPRODUCTIVE SYSTEM MALIGNANCY</t>
  </si>
  <si>
    <t>FEMALE REPRODUCTIVE SYSTEM INFECTIONS</t>
  </si>
  <si>
    <t>LEVEL I MENSTRUAL AND OTHER FEMALE DIAGNOSES</t>
  </si>
  <si>
    <t>LEVEL II MENSTRUAL AND OTHER FEMALE DIAGNOSES</t>
  </si>
  <si>
    <t>POSTPARTUM &amp; POST ABORTION DIAGNOSES W/O PROCEDURE</t>
  </si>
  <si>
    <t>THREATENED ABORTION</t>
  </si>
  <si>
    <t>ABORTION W/O D&amp;C, ASPIRATION CURETTAGE OR HYSTEROTOMY</t>
  </si>
  <si>
    <t>FALSE LABOR</t>
  </si>
  <si>
    <t>OTHER ANTEPARTUM DIAGNOSES</t>
  </si>
  <si>
    <t>ROUTINE PRENATAL CARE</t>
  </si>
  <si>
    <t>NORMAL NEONATE</t>
  </si>
  <si>
    <t>LEVEL I NEONATAL DIAGNOSES</t>
  </si>
  <si>
    <t>LEVEL II NEONATAL DIAGNOSES</t>
  </si>
  <si>
    <t>CONGENITAL FACTOR DEFICIENCIES</t>
  </si>
  <si>
    <t>SICKLE CELL ANEMIA CRISIS</t>
  </si>
  <si>
    <t>SICKLE CELL ANEMIA</t>
  </si>
  <si>
    <t>ANEMIA EXCEPT FOR IRON DEFICIENCY ANEMIA AND SICKLE CELL ANEMIA</t>
  </si>
  <si>
    <t>IRON DEFICIENCY ANEMIA</t>
  </si>
  <si>
    <t>ACUTE LEUKEMIA</t>
  </si>
  <si>
    <t>LYMPHOMA, MYELOMA &amp; NON-ACUTE LEUKEMIA</t>
  </si>
  <si>
    <t>RADIOTHERAPY</t>
  </si>
  <si>
    <t>CHEMOTHERAPY</t>
  </si>
  <si>
    <t>LYMPHATIC &amp; OTHER MALIGNANCIES &amp; NEOPLASMS OF UNCERTAIN BEHAVIOR</t>
  </si>
  <si>
    <t>SEPTICEMIA &amp; DISSEMINATED INFECTIONS</t>
  </si>
  <si>
    <t>POST-OPERATIVE, POST-TRAUMATIC, OTHER DEVICE INFECTIONS</t>
  </si>
  <si>
    <t>FEVER</t>
  </si>
  <si>
    <t>VIRAL ILLNESS</t>
  </si>
  <si>
    <t>OTHER INFECTIOUS &amp; PARASITIC DISEASES</t>
  </si>
  <si>
    <t>H. PYLORI INFECTION</t>
  </si>
  <si>
    <t>SCHIZOPHRENIA</t>
  </si>
  <si>
    <t>BIPOLAR DISORDERS</t>
  </si>
  <si>
    <t>ADJUSTMENT DISORDERS &amp; NEUROSES EXCEPT DEPRESSIVE DIAGNOSES</t>
  </si>
  <si>
    <t>ACUTE ANXIETY &amp; DELIRIUM STATES</t>
  </si>
  <si>
    <t>ORGANIC MENTAL HEALTH DISTURBANCES</t>
  </si>
  <si>
    <t>MENTAL RETARDATION</t>
  </si>
  <si>
    <t>EATING DISORDERS</t>
  </si>
  <si>
    <t>OPIOID ABUSE &amp; DEPENDENCE</t>
  </si>
  <si>
    <t>COCAINE ABUSE &amp; DEPENDENCE</t>
  </si>
  <si>
    <t>ALCOHOL ABUSE &amp; DEPENDENCE</t>
  </si>
  <si>
    <t>OTHER DRUG ABUSE &amp; DEPENDENCE</t>
  </si>
  <si>
    <t>ALLERGIC REACTIONS</t>
  </si>
  <si>
    <t>POISONING OF MEDICINAL AGENTS</t>
  </si>
  <si>
    <t>OTHER COMPLICATIONS OF TREATMENT</t>
  </si>
  <si>
    <t>OTHER INJURY, POISONING &amp; TOXIC EFFECT DIAGNOSES</t>
  </si>
  <si>
    <t>TOXIC EFFECTS OF NON-MEDICINAL SUBSTANCES</t>
  </si>
  <si>
    <t>EXTENSIVE 3RD DEGREE OR FULL THICKNESS BURNS W/O SKIN GRAFT</t>
  </si>
  <si>
    <t>PARTIAL THICKNESS BURNS W OR W/O SKIN GRAFT</t>
  </si>
  <si>
    <t>REHABILITATION</t>
  </si>
  <si>
    <t>SIGNS, SYMPTOMS &amp; OTHER FACTORS INFLUENCING HEALTH STATUS</t>
  </si>
  <si>
    <t>OTHER AFTERCARE &amp; CONVALESCENCE</t>
  </si>
  <si>
    <t>NEONATAL AFTERCARE</t>
  </si>
  <si>
    <t>JOINT REPLACEMENT</t>
  </si>
  <si>
    <t>CONTRACEPTIVE MANAGEMENT</t>
  </si>
  <si>
    <t>HIV INFECTION</t>
  </si>
  <si>
    <t>AIDS</t>
  </si>
  <si>
    <t>INPATIENT ONLY PROCEDURES</t>
  </si>
  <si>
    <t>USER CUSTOMIZABLE INPATIENT PROCEDURES</t>
  </si>
  <si>
    <t>UNASSIGNED</t>
  </si>
  <si>
    <t>DURABLE MEDICAL EQUIPMENT - LEVEL 4</t>
  </si>
  <si>
    <t>DURABLE MEDICAL EQUIPMENT - LEVEL 5</t>
  </si>
  <si>
    <t>DURABLE MEDICAL EQUIPMENT - LEVEL 6</t>
  </si>
  <si>
    <t>DURABLE MEDICAL EQUIPMENT - LEVEL 7</t>
  </si>
  <si>
    <t>DURABLE MEDICAL EQUIPMENT - LEVEL 8</t>
  </si>
  <si>
    <t>DURABLE MEDICAL EQUIPMENT - LEVEL 9</t>
  </si>
  <si>
    <t>DURABLE MEDICAL EQUIPMENT - LEVEL 10</t>
  </si>
  <si>
    <t>DURABLE MEDICAL EQUIPMENT - LEVEL 11</t>
  </si>
  <si>
    <t>DURABLE MEDICAL EQUIPMENT - LEVEL 12</t>
  </si>
  <si>
    <t>DURABLE MEDICAL EQUIPMENT - LEVEL 13</t>
  </si>
  <si>
    <t>DURABLE MEDICAL EQUIPMENT - LEVEL 14</t>
  </si>
  <si>
    <t>DURABLE MEDICAL EQUIPMENT - LEVEL 15</t>
  </si>
  <si>
    <t>DURABLE MEDICAL EQUIPMENT - LEVEL 16</t>
  </si>
  <si>
    <t>DURABLE MEDICAL EQUIPMENT - LEVEL 17</t>
  </si>
  <si>
    <t>DURABLE MEDICAL EQUIPMENT - LEVEL 18</t>
  </si>
  <si>
    <t>DURABLE MEDICAL EQUIPMENT - LEVEL 19</t>
  </si>
  <si>
    <t>DURABLE MEDICAL EQUIPMENT - LEVEL 20</t>
  </si>
  <si>
    <t>EAPG Category</t>
  </si>
  <si>
    <t>EAPG Type</t>
  </si>
  <si>
    <t>EAPG Description</t>
  </si>
  <si>
    <t>Multiple Procedure Discounting</t>
  </si>
  <si>
    <t>Same Procedure Consolidation</t>
  </si>
  <si>
    <t>Repeat Ancillary Discounting</t>
  </si>
  <si>
    <t xml:space="preserve">Bilateral Discounting </t>
  </si>
  <si>
    <t>Terminated Procedure Discounting</t>
  </si>
  <si>
    <t>Medicare ID</t>
  </si>
  <si>
    <t>Category of Service</t>
  </si>
  <si>
    <t>Acute</t>
  </si>
  <si>
    <t>Hospital Name</t>
  </si>
  <si>
    <t>140001</t>
  </si>
  <si>
    <t>140002</t>
  </si>
  <si>
    <t>140007</t>
  </si>
  <si>
    <t>140008</t>
  </si>
  <si>
    <t>140010</t>
  </si>
  <si>
    <t>140011</t>
  </si>
  <si>
    <t>140012</t>
  </si>
  <si>
    <t>140013</t>
  </si>
  <si>
    <t>140015</t>
  </si>
  <si>
    <t>140018</t>
  </si>
  <si>
    <t>140019</t>
  </si>
  <si>
    <t>140026</t>
  </si>
  <si>
    <t>140029</t>
  </si>
  <si>
    <t>140030</t>
  </si>
  <si>
    <t>140032</t>
  </si>
  <si>
    <t>140033</t>
  </si>
  <si>
    <t>140034</t>
  </si>
  <si>
    <t>140040</t>
  </si>
  <si>
    <t>140043</t>
  </si>
  <si>
    <t>140046</t>
  </si>
  <si>
    <t>140048</t>
  </si>
  <si>
    <t>140049</t>
  </si>
  <si>
    <t>140051</t>
  </si>
  <si>
    <t>140052</t>
  </si>
  <si>
    <t>140053</t>
  </si>
  <si>
    <t>140054</t>
  </si>
  <si>
    <t>140058</t>
  </si>
  <si>
    <t>140059</t>
  </si>
  <si>
    <t>140062</t>
  </si>
  <si>
    <t>140063</t>
  </si>
  <si>
    <t>140064</t>
  </si>
  <si>
    <t>140065</t>
  </si>
  <si>
    <t>140067</t>
  </si>
  <si>
    <t>140068</t>
  </si>
  <si>
    <t>140077</t>
  </si>
  <si>
    <t>140080</t>
  </si>
  <si>
    <t>140082</t>
  </si>
  <si>
    <t>140083</t>
  </si>
  <si>
    <t>140084</t>
  </si>
  <si>
    <t>140088</t>
  </si>
  <si>
    <t>140089</t>
  </si>
  <si>
    <t>140091</t>
  </si>
  <si>
    <t>140093</t>
  </si>
  <si>
    <t>140095</t>
  </si>
  <si>
    <t>140100</t>
  </si>
  <si>
    <t>140101</t>
  </si>
  <si>
    <t>140103</t>
  </si>
  <si>
    <t>140110</t>
  </si>
  <si>
    <t>140113</t>
  </si>
  <si>
    <t>140114</t>
  </si>
  <si>
    <t>140115</t>
  </si>
  <si>
    <t>140116</t>
  </si>
  <si>
    <t>140117</t>
  </si>
  <si>
    <t>140118</t>
  </si>
  <si>
    <t>140119</t>
  </si>
  <si>
    <t>140120</t>
  </si>
  <si>
    <t>140122</t>
  </si>
  <si>
    <t>140125</t>
  </si>
  <si>
    <t>140127</t>
  </si>
  <si>
    <t>140130</t>
  </si>
  <si>
    <t>140133</t>
  </si>
  <si>
    <t>140135</t>
  </si>
  <si>
    <t>140137</t>
  </si>
  <si>
    <t>140143</t>
  </si>
  <si>
    <t>140145</t>
  </si>
  <si>
    <t>140147</t>
  </si>
  <si>
    <t>140148</t>
  </si>
  <si>
    <t>140151</t>
  </si>
  <si>
    <t>140155</t>
  </si>
  <si>
    <t>140158</t>
  </si>
  <si>
    <t>140160</t>
  </si>
  <si>
    <t>140161</t>
  </si>
  <si>
    <t>140162</t>
  </si>
  <si>
    <t>140164</t>
  </si>
  <si>
    <t>140166</t>
  </si>
  <si>
    <t>140167</t>
  </si>
  <si>
    <t>140172</t>
  </si>
  <si>
    <t>140174</t>
  </si>
  <si>
    <t>140176</t>
  </si>
  <si>
    <t>140177</t>
  </si>
  <si>
    <t>140179</t>
  </si>
  <si>
    <t>140180</t>
  </si>
  <si>
    <t>140181</t>
  </si>
  <si>
    <t>140182</t>
  </si>
  <si>
    <t>140184</t>
  </si>
  <si>
    <t>140185</t>
  </si>
  <si>
    <t>140186</t>
  </si>
  <si>
    <t>140187</t>
  </si>
  <si>
    <t>140189</t>
  </si>
  <si>
    <t>140191</t>
  </si>
  <si>
    <t>140197</t>
  </si>
  <si>
    <t>140200</t>
  </si>
  <si>
    <t>140202</t>
  </si>
  <si>
    <t>140206</t>
  </si>
  <si>
    <t>140208</t>
  </si>
  <si>
    <t>140209</t>
  </si>
  <si>
    <t>140210</t>
  </si>
  <si>
    <t>140211</t>
  </si>
  <si>
    <t>140213</t>
  </si>
  <si>
    <t>140217</t>
  </si>
  <si>
    <t>140223</t>
  </si>
  <si>
    <t>140224</t>
  </si>
  <si>
    <t>140228</t>
  </si>
  <si>
    <t>140231</t>
  </si>
  <si>
    <t>140233</t>
  </si>
  <si>
    <t>140234</t>
  </si>
  <si>
    <t>140239</t>
  </si>
  <si>
    <t>140240</t>
  </si>
  <si>
    <t>140242</t>
  </si>
  <si>
    <t>140250</t>
  </si>
  <si>
    <t>140251</t>
  </si>
  <si>
    <t>140252</t>
  </si>
  <si>
    <t>140258</t>
  </si>
  <si>
    <t>140275</t>
  </si>
  <si>
    <t>140276</t>
  </si>
  <si>
    <t>140280</t>
  </si>
  <si>
    <t>140281</t>
  </si>
  <si>
    <t>140286</t>
  </si>
  <si>
    <t>140288</t>
  </si>
  <si>
    <t>140289</t>
  </si>
  <si>
    <t>140290</t>
  </si>
  <si>
    <t>140291</t>
  </si>
  <si>
    <t>140292</t>
  </si>
  <si>
    <t>140294</t>
  </si>
  <si>
    <t>140304</t>
  </si>
  <si>
    <t>141300</t>
  </si>
  <si>
    <t>141301</t>
  </si>
  <si>
    <t>141302</t>
  </si>
  <si>
    <t>141303</t>
  </si>
  <si>
    <t>141304</t>
  </si>
  <si>
    <t>141305</t>
  </si>
  <si>
    <t>141306</t>
  </si>
  <si>
    <t>141307</t>
  </si>
  <si>
    <t>141308</t>
  </si>
  <si>
    <t>141309</t>
  </si>
  <si>
    <t>141310</t>
  </si>
  <si>
    <t>141311</t>
  </si>
  <si>
    <t>141312</t>
  </si>
  <si>
    <t>141313</t>
  </si>
  <si>
    <t>141315</t>
  </si>
  <si>
    <t>141316</t>
  </si>
  <si>
    <t>141317</t>
  </si>
  <si>
    <t>141318</t>
  </si>
  <si>
    <t>141319</t>
  </si>
  <si>
    <t>141320</t>
  </si>
  <si>
    <t>141321</t>
  </si>
  <si>
    <t>141322</t>
  </si>
  <si>
    <t>141323</t>
  </si>
  <si>
    <t>141324</t>
  </si>
  <si>
    <t>141325</t>
  </si>
  <si>
    <t>141326</t>
  </si>
  <si>
    <t>141327</t>
  </si>
  <si>
    <t>141328</t>
  </si>
  <si>
    <t>141329</t>
  </si>
  <si>
    <t>141330</t>
  </si>
  <si>
    <t>141331</t>
  </si>
  <si>
    <t>141332</t>
  </si>
  <si>
    <t>141333</t>
  </si>
  <si>
    <t>141334</t>
  </si>
  <si>
    <t>141335</t>
  </si>
  <si>
    <t>141336</t>
  </si>
  <si>
    <t>141337</t>
  </si>
  <si>
    <t>141338</t>
  </si>
  <si>
    <t>141339</t>
  </si>
  <si>
    <t>141340</t>
  </si>
  <si>
    <t>141341</t>
  </si>
  <si>
    <t>141342</t>
  </si>
  <si>
    <t>141343</t>
  </si>
  <si>
    <t>141344</t>
  </si>
  <si>
    <t>141345</t>
  </si>
  <si>
    <t>141346</t>
  </si>
  <si>
    <t>141347</t>
  </si>
  <si>
    <t>141348</t>
  </si>
  <si>
    <t>141349</t>
  </si>
  <si>
    <t>141350</t>
  </si>
  <si>
    <t>141351</t>
  </si>
  <si>
    <t>142010</t>
  </si>
  <si>
    <t>142011</t>
  </si>
  <si>
    <t>143300</t>
  </si>
  <si>
    <t>150004</t>
  </si>
  <si>
    <t>150008</t>
  </si>
  <si>
    <t>150023</t>
  </si>
  <si>
    <t>150082</t>
  </si>
  <si>
    <t>150090</t>
  </si>
  <si>
    <t>150100</t>
  </si>
  <si>
    <t>150125</t>
  </si>
  <si>
    <t>160033</t>
  </si>
  <si>
    <t>160057</t>
  </si>
  <si>
    <t>160058</t>
  </si>
  <si>
    <t>160069</t>
  </si>
  <si>
    <t>160080</t>
  </si>
  <si>
    <t>160117</t>
  </si>
  <si>
    <t>180102</t>
  </si>
  <si>
    <t>180104</t>
  </si>
  <si>
    <t>260020</t>
  </si>
  <si>
    <t>260025</t>
  </si>
  <si>
    <t>260032</t>
  </si>
  <si>
    <t>260091</t>
  </si>
  <si>
    <t>260105</t>
  </si>
  <si>
    <t>260110</t>
  </si>
  <si>
    <t>260179</t>
  </si>
  <si>
    <t>260180</t>
  </si>
  <si>
    <t>260183</t>
  </si>
  <si>
    <t>263301</t>
  </si>
  <si>
    <t>520028</t>
  </si>
  <si>
    <t>520098</t>
  </si>
  <si>
    <t>520100</t>
  </si>
  <si>
    <t>523300</t>
  </si>
  <si>
    <t>3009</t>
  </si>
  <si>
    <t>13010</t>
  </si>
  <si>
    <t>7009</t>
  </si>
  <si>
    <t>3062</t>
  </si>
  <si>
    <t>1001</t>
  </si>
  <si>
    <t>3010</t>
  </si>
  <si>
    <t>19009</t>
  </si>
  <si>
    <t>16012</t>
  </si>
  <si>
    <t>14003</t>
  </si>
  <si>
    <t>5009</t>
  </si>
  <si>
    <t>13005</t>
  </si>
  <si>
    <t>6002</t>
  </si>
  <si>
    <t>18004</t>
  </si>
  <si>
    <t>8015</t>
  </si>
  <si>
    <t>16009</t>
  </si>
  <si>
    <t>8018</t>
  </si>
  <si>
    <t>7006</t>
  </si>
  <si>
    <t>13009</t>
  </si>
  <si>
    <t>7004</t>
  </si>
  <si>
    <t>16002</t>
  </si>
  <si>
    <t>12005</t>
  </si>
  <si>
    <t>12006</t>
  </si>
  <si>
    <t>13019</t>
  </si>
  <si>
    <t>11004</t>
  </si>
  <si>
    <t>13023</t>
  </si>
  <si>
    <t>13013</t>
  </si>
  <si>
    <t>18013</t>
  </si>
  <si>
    <t>13012</t>
  </si>
  <si>
    <t>8014</t>
  </si>
  <si>
    <t>4009</t>
  </si>
  <si>
    <t>8011</t>
  </si>
  <si>
    <t>18010</t>
  </si>
  <si>
    <t>13024</t>
  </si>
  <si>
    <t>8005</t>
  </si>
  <si>
    <t>8009</t>
  </si>
  <si>
    <t>16011</t>
  </si>
  <si>
    <t>20001</t>
  </si>
  <si>
    <t>20002</t>
  </si>
  <si>
    <t>19028</t>
  </si>
  <si>
    <t>16001</t>
  </si>
  <si>
    <t>1006</t>
  </si>
  <si>
    <t>18014</t>
  </si>
  <si>
    <t>12004</t>
  </si>
  <si>
    <t>19001</t>
  </si>
  <si>
    <t>22002</t>
  </si>
  <si>
    <t>3007</t>
  </si>
  <si>
    <t>18001</t>
  </si>
  <si>
    <t>19023</t>
  </si>
  <si>
    <t>12007</t>
  </si>
  <si>
    <t>6003</t>
  </si>
  <si>
    <t>Psych</t>
  </si>
  <si>
    <t>System</t>
  </si>
  <si>
    <t>Memorial Health System</t>
  </si>
  <si>
    <t>2005</t>
  </si>
  <si>
    <t>Adventist Midwest Health</t>
  </si>
  <si>
    <t>7074</t>
  </si>
  <si>
    <t>8012</t>
  </si>
  <si>
    <t>12009</t>
  </si>
  <si>
    <t>14001</t>
  </si>
  <si>
    <t>Advocate Health Care</t>
  </si>
  <si>
    <t>15008</t>
  </si>
  <si>
    <t>12010</t>
  </si>
  <si>
    <t>4025</t>
  </si>
  <si>
    <t>2134</t>
  </si>
  <si>
    <t>3073</t>
  </si>
  <si>
    <t>16017</t>
  </si>
  <si>
    <t>8016</t>
  </si>
  <si>
    <t>3055</t>
  </si>
  <si>
    <t>144031</t>
  </si>
  <si>
    <t>19005</t>
  </si>
  <si>
    <t>Alexian Brothers Health System</t>
  </si>
  <si>
    <t>1002</t>
  </si>
  <si>
    <t>BJC HealthCare</t>
  </si>
  <si>
    <t>13047</t>
  </si>
  <si>
    <t>No Affiliation</t>
  </si>
  <si>
    <t>3025</t>
  </si>
  <si>
    <t>Out of State</t>
  </si>
  <si>
    <t>19014</t>
  </si>
  <si>
    <t>2016</t>
  </si>
  <si>
    <t>17001</t>
  </si>
  <si>
    <t>Blessing Health System</t>
  </si>
  <si>
    <t>19010</t>
  </si>
  <si>
    <t>21002</t>
  </si>
  <si>
    <t>The Carle Foundation</t>
  </si>
  <si>
    <t>13020</t>
  </si>
  <si>
    <t>Centegra Health System</t>
  </si>
  <si>
    <t>23007</t>
  </si>
  <si>
    <t>23008</t>
  </si>
  <si>
    <t>Cadence Health</t>
  </si>
  <si>
    <t>144005</t>
  </si>
  <si>
    <t>3108</t>
  </si>
  <si>
    <t>Aurora Behavioral Health Care</t>
  </si>
  <si>
    <t>13029</t>
  </si>
  <si>
    <t>9993</t>
  </si>
  <si>
    <t>9024</t>
  </si>
  <si>
    <t>13119</t>
  </si>
  <si>
    <t>13297</t>
  </si>
  <si>
    <t>Community Health Systems, Inc.</t>
  </si>
  <si>
    <t>5035</t>
  </si>
  <si>
    <t>4004</t>
  </si>
  <si>
    <t>7005</t>
  </si>
  <si>
    <t>14002</t>
  </si>
  <si>
    <t>Edward Hospital &amp; Health Services</t>
  </si>
  <si>
    <t>5008</t>
  </si>
  <si>
    <t>6005</t>
  </si>
  <si>
    <t>31000</t>
  </si>
  <si>
    <t>7001</t>
  </si>
  <si>
    <t>7007</t>
  </si>
  <si>
    <t>19034</t>
  </si>
  <si>
    <t>Genesis Health System</t>
  </si>
  <si>
    <t>13014</t>
  </si>
  <si>
    <t>St. Mary's Good Samaritan, Inc.</t>
  </si>
  <si>
    <t>3002</t>
  </si>
  <si>
    <t>2018</t>
  </si>
  <si>
    <t>7008</t>
  </si>
  <si>
    <t>8039</t>
  </si>
  <si>
    <t>8019</t>
  </si>
  <si>
    <t>144026</t>
  </si>
  <si>
    <t>3452</t>
  </si>
  <si>
    <t>Universal Health Services</t>
  </si>
  <si>
    <t>13017</t>
  </si>
  <si>
    <t>8008</t>
  </si>
  <si>
    <t>Southern Illinois Healthcare</t>
  </si>
  <si>
    <t>Sinai Health System</t>
  </si>
  <si>
    <t>16033</t>
  </si>
  <si>
    <t>8006</t>
  </si>
  <si>
    <t>23001</t>
  </si>
  <si>
    <t>3071</t>
  </si>
  <si>
    <t>10005</t>
  </si>
  <si>
    <t>4008</t>
  </si>
  <si>
    <t>4006</t>
  </si>
  <si>
    <t>KishHealth System</t>
  </si>
  <si>
    <t>144999</t>
  </si>
  <si>
    <t>19048</t>
  </si>
  <si>
    <t>144035</t>
  </si>
  <si>
    <t>14004</t>
  </si>
  <si>
    <t>3072</t>
  </si>
  <si>
    <t>3038</t>
  </si>
  <si>
    <t>16015</t>
  </si>
  <si>
    <t>13026</t>
  </si>
  <si>
    <t>Loyola University Health System</t>
  </si>
  <si>
    <t>13027</t>
  </si>
  <si>
    <t>2006</t>
  </si>
  <si>
    <t>Vanguard Health Systems, Chicago Market</t>
  </si>
  <si>
    <t>143027</t>
  </si>
  <si>
    <t>23010</t>
  </si>
  <si>
    <t>13021</t>
  </si>
  <si>
    <t>3005</t>
  </si>
  <si>
    <t>2015</t>
  </si>
  <si>
    <t>19006</t>
  </si>
  <si>
    <t>Mercy Health System</t>
  </si>
  <si>
    <t>Trinity Health</t>
  </si>
  <si>
    <t>3453</t>
  </si>
  <si>
    <t>3020</t>
  </si>
  <si>
    <t>2009</t>
  </si>
  <si>
    <t>24001</t>
  </si>
  <si>
    <t>Cancer Treatment Centers of America Inc.</t>
  </si>
  <si>
    <t>13011</t>
  </si>
  <si>
    <t>3045</t>
  </si>
  <si>
    <t>3006</t>
  </si>
  <si>
    <t>19030</t>
  </si>
  <si>
    <t>NorthShore University HealthSystem</t>
  </si>
  <si>
    <t>1011</t>
  </si>
  <si>
    <t>12002</t>
  </si>
  <si>
    <t>Northwestern Memorial HealthCare</t>
  </si>
  <si>
    <t>3046</t>
  </si>
  <si>
    <t>OSF Healthcare System</t>
  </si>
  <si>
    <t>18007</t>
  </si>
  <si>
    <t>15010</t>
  </si>
  <si>
    <t>16007</t>
  </si>
  <si>
    <t>16010</t>
  </si>
  <si>
    <t>2008</t>
  </si>
  <si>
    <t>7002</t>
  </si>
  <si>
    <t>16020</t>
  </si>
  <si>
    <t>10002</t>
  </si>
  <si>
    <t>16004</t>
  </si>
  <si>
    <t>21001</t>
  </si>
  <si>
    <t>Presence Health</t>
  </si>
  <si>
    <t>1012</t>
  </si>
  <si>
    <t>3085</t>
  </si>
  <si>
    <t>3066</t>
  </si>
  <si>
    <t>5007</t>
  </si>
  <si>
    <t>10003</t>
  </si>
  <si>
    <t>11001</t>
  </si>
  <si>
    <t>4001</t>
  </si>
  <si>
    <t>16005</t>
  </si>
  <si>
    <t>8020</t>
  </si>
  <si>
    <t>RML</t>
  </si>
  <si>
    <t>143026</t>
  </si>
  <si>
    <t>15006</t>
  </si>
  <si>
    <t>144009</t>
  </si>
  <si>
    <t>6036</t>
  </si>
  <si>
    <t>11006</t>
  </si>
  <si>
    <t>Rush System for Health</t>
  </si>
  <si>
    <t>18005</t>
  </si>
  <si>
    <t>Rockford Health System</t>
  </si>
  <si>
    <t>3107</t>
  </si>
  <si>
    <t>15007</t>
  </si>
  <si>
    <t>3048</t>
  </si>
  <si>
    <t>1007</t>
  </si>
  <si>
    <t>3065</t>
  </si>
  <si>
    <t>3075</t>
  </si>
  <si>
    <t>1003</t>
  </si>
  <si>
    <t>13046</t>
  </si>
  <si>
    <t>143025</t>
  </si>
  <si>
    <t>3080</t>
  </si>
  <si>
    <t>19004</t>
  </si>
  <si>
    <t>5006</t>
  </si>
  <si>
    <t>10004</t>
  </si>
  <si>
    <t>3068</t>
  </si>
  <si>
    <t>3003</t>
  </si>
  <si>
    <t>8088</t>
  </si>
  <si>
    <t>Hospital Sisters Health System</t>
  </si>
  <si>
    <t>3050</t>
  </si>
  <si>
    <t>3004</t>
  </si>
  <si>
    <t>19007</t>
  </si>
  <si>
    <t>19029</t>
  </si>
  <si>
    <t>2010</t>
  </si>
  <si>
    <t>19018</t>
  </si>
  <si>
    <t>19025</t>
  </si>
  <si>
    <t>19036</t>
  </si>
  <si>
    <t>19008</t>
  </si>
  <si>
    <t>8017</t>
  </si>
  <si>
    <t>4016</t>
  </si>
  <si>
    <t>4005</t>
  </si>
  <si>
    <t>19011</t>
  </si>
  <si>
    <t>5038</t>
  </si>
  <si>
    <t>19035</t>
  </si>
  <si>
    <t>5058</t>
  </si>
  <si>
    <t>144034</t>
  </si>
  <si>
    <t>19404</t>
  </si>
  <si>
    <t>3056</t>
  </si>
  <si>
    <t>18006</t>
  </si>
  <si>
    <t>SwedishAmerican Health System</t>
  </si>
  <si>
    <t>4010</t>
  </si>
  <si>
    <t>13025</t>
  </si>
  <si>
    <t>144029</t>
  </si>
  <si>
    <t>263028</t>
  </si>
  <si>
    <t>19016</t>
  </si>
  <si>
    <t>Southern Illinois Health Care Foundation</t>
  </si>
  <si>
    <t>20003</t>
  </si>
  <si>
    <t>16006</t>
  </si>
  <si>
    <t>Unity Point Health</t>
  </si>
  <si>
    <t>18015</t>
  </si>
  <si>
    <t>9003</t>
  </si>
  <si>
    <t>13031</t>
  </si>
  <si>
    <t>143028</t>
  </si>
  <si>
    <t>18002</t>
  </si>
  <si>
    <t>23003</t>
  </si>
  <si>
    <t>23002</t>
  </si>
  <si>
    <t>3067</t>
  </si>
  <si>
    <t>15001</t>
  </si>
  <si>
    <t>16013</t>
  </si>
  <si>
    <t>13004</t>
  </si>
  <si>
    <t>Old ID</t>
  </si>
  <si>
    <t>Hospital Medicare Number</t>
  </si>
  <si>
    <t>Category of Serivce</t>
  </si>
  <si>
    <t>Category of Service Code</t>
  </si>
  <si>
    <t>140001-Graham Hospital Association</t>
  </si>
  <si>
    <t>024</t>
  </si>
  <si>
    <t>140002-Alton Memorial Hospital</t>
  </si>
  <si>
    <t>140007-Provena St. Joseph Medical Center</t>
  </si>
  <si>
    <t>027</t>
  </si>
  <si>
    <t>140008-Gottlieb Memorial Hospital</t>
  </si>
  <si>
    <t>140010-Evanston Hospital</t>
  </si>
  <si>
    <t>028</t>
  </si>
  <si>
    <t>029</t>
  </si>
  <si>
    <t>140011-Herrin Hospital</t>
  </si>
  <si>
    <t>140012-Katherine Shaw Bethea Hospital</t>
  </si>
  <si>
    <t>140013-Proctor Hospital</t>
  </si>
  <si>
    <t>140015-Blessing Hospital</t>
  </si>
  <si>
    <t>140018-Mount Sinai Hospital Medical Center</t>
  </si>
  <si>
    <t>140019-Shelby Memorial Hospital</t>
  </si>
  <si>
    <t>140026-St. Mary's Hospital</t>
  </si>
  <si>
    <t>140029-Copley Memorial Hospital</t>
  </si>
  <si>
    <t>140030-Sherman Hospital</t>
  </si>
  <si>
    <t>140032-St. Anthony's Memorial Hospital</t>
  </si>
  <si>
    <t>140033-Vista Medical Center West</t>
  </si>
  <si>
    <t>140034-St. Marys Hospital</t>
  </si>
  <si>
    <t>140040-Galesburg Hospital Corporation</t>
  </si>
  <si>
    <t>140043-CGH Medical Center</t>
  </si>
  <si>
    <t>140046-Good Samaritan Regional Health Center</t>
  </si>
  <si>
    <t>140048-Trinity Hospital</t>
  </si>
  <si>
    <t>140049-West Suburban Hospital Medical Center</t>
  </si>
  <si>
    <t>140051-Rush North Shore Medical Center</t>
  </si>
  <si>
    <t>140052-St. Anthony's Health Center</t>
  </si>
  <si>
    <t>19002</t>
  </si>
  <si>
    <t>140053-St. John's Hospital</t>
  </si>
  <si>
    <t>140054-MacNeal Hospital</t>
  </si>
  <si>
    <t>10001</t>
  </si>
  <si>
    <t>140058-Passavant Area Hospital</t>
  </si>
  <si>
    <t>140059-Jersey Community Hospital</t>
  </si>
  <si>
    <t>140062-Palos Community Hospital</t>
  </si>
  <si>
    <t>140063-Oak Park Hospital</t>
  </si>
  <si>
    <t>140064-St. Mary Medical Center</t>
  </si>
  <si>
    <t>140065-La Grange Memorial Hospital</t>
  </si>
  <si>
    <t>140067-St. Francis Medical Center</t>
  </si>
  <si>
    <t>16008</t>
  </si>
  <si>
    <t>140068-Roseland Community Hospital</t>
  </si>
  <si>
    <t>140077-Touchette Regional Hospital</t>
  </si>
  <si>
    <t>140080-St. Francis Hospital</t>
  </si>
  <si>
    <t>140082-Louis A. Weiss Memorial Hospital</t>
  </si>
  <si>
    <t>140083-Loretto Hospital</t>
  </si>
  <si>
    <t>140084-Vista Medical Center East</t>
  </si>
  <si>
    <t>140088-University of Chicago Hospital</t>
  </si>
  <si>
    <t>3466</t>
  </si>
  <si>
    <t>140089-McDonough District Hospital</t>
  </si>
  <si>
    <t>140091-Carle Foundation Hospital</t>
  </si>
  <si>
    <t>140093-Provena United Samaritan Medical Ctr</t>
  </si>
  <si>
    <t>140095-St. Anthony Hospital</t>
  </si>
  <si>
    <t>140100-Midwestern Regional Medical Center</t>
  </si>
  <si>
    <t>140101-Morris Hospital</t>
  </si>
  <si>
    <t>140103-St. Bernard Hospital</t>
  </si>
  <si>
    <t>140110-Community Hospital of Ottawa</t>
  </si>
  <si>
    <t>140113-Provena Covenant Medical Center</t>
  </si>
  <si>
    <t>140114-Swedish Covenant Hospital</t>
  </si>
  <si>
    <t>140115-Thorek Hospital and Medical Center</t>
  </si>
  <si>
    <t>140116-Northern Illinois Medical Center</t>
  </si>
  <si>
    <t>140117-Resurrection Medical Center</t>
  </si>
  <si>
    <t>3047</t>
  </si>
  <si>
    <t>140119-Rush University Medical Center</t>
  </si>
  <si>
    <t>140120-Pekin Hospital</t>
  </si>
  <si>
    <t>140122-Hinsdale Hospital</t>
  </si>
  <si>
    <t>140125-Gateway Regional Medical Center</t>
  </si>
  <si>
    <t>140127-Bromenn Healthcare</t>
  </si>
  <si>
    <t>140130-Lake Forest Hospital</t>
  </si>
  <si>
    <t>140133-Holy Cross Hospital</t>
  </si>
  <si>
    <t>140135-Decatur Memorial Hospital</t>
  </si>
  <si>
    <t>140137-Greenville Regional Hospital</t>
  </si>
  <si>
    <t>140143-St. Margaret's Hospital</t>
  </si>
  <si>
    <t>140145-St. Joseph's Hospital</t>
  </si>
  <si>
    <t>140147-Richland Memorial Hospital</t>
  </si>
  <si>
    <t>140148-Memorial Medical Center</t>
  </si>
  <si>
    <t>19015</t>
  </si>
  <si>
    <t>140151-Sacred Heart Hospital</t>
  </si>
  <si>
    <t>140155-Provena St. Mary's Hosp. Kankakee</t>
  </si>
  <si>
    <t>140158-Mercy Hospital Medical Center</t>
  </si>
  <si>
    <t>140160-Freeport Memorial Hospital</t>
  </si>
  <si>
    <t>140161-St. James Hospital</t>
  </si>
  <si>
    <t>140162-St. Joseph Medical Center</t>
  </si>
  <si>
    <t>140164-Memorial Hospital</t>
  </si>
  <si>
    <t>140166-St. Mary's Hospital</t>
  </si>
  <si>
    <t>140167-Iroquois Memorial Hospital</t>
  </si>
  <si>
    <t>140174-Provena Mercy Center</t>
  </si>
  <si>
    <t>140176-Memorial Medical Center</t>
  </si>
  <si>
    <t>140177-Jackson Park Hospital Foundation</t>
  </si>
  <si>
    <t>140179-Little Company of Mary Hospital</t>
  </si>
  <si>
    <t>140180-St. Mary of Nazareth Hospital Center</t>
  </si>
  <si>
    <t>140181-South Shore Hospital Corporation</t>
  </si>
  <si>
    <t>140182-Advocate Northside Hospital</t>
  </si>
  <si>
    <t>140184-Heartland Regional Hospital Corp.</t>
  </si>
  <si>
    <t>140185-Memorial Hospital</t>
  </si>
  <si>
    <t>140186-Riverside Medical Center</t>
  </si>
  <si>
    <t>140187-St. Elizabeth Hospital</t>
  </si>
  <si>
    <t>140189-Sarah Bush Lincoln Health Center</t>
  </si>
  <si>
    <t>140191-Ingalls Memorial Hospital</t>
  </si>
  <si>
    <t>8007</t>
  </si>
  <si>
    <t>140197-Methodist Hospital of Chicago</t>
  </si>
  <si>
    <t>140200-Elmhurst Memorial Hospital</t>
  </si>
  <si>
    <t>140202-Condell Medical Center</t>
  </si>
  <si>
    <t>140206-Norwegian American Hospital</t>
  </si>
  <si>
    <t>15002</t>
  </si>
  <si>
    <t>140208-Christ Hospital</t>
  </si>
  <si>
    <t>140209-Methodist Medical Center</t>
  </si>
  <si>
    <t>140210-Harrisburg Medical Center</t>
  </si>
  <si>
    <t>140211-Delnor Community Hospital</t>
  </si>
  <si>
    <t>140213-Silver Cross Hospital</t>
  </si>
  <si>
    <t>140217-Provena St. Joseph Hospital</t>
  </si>
  <si>
    <t>16016</t>
  </si>
  <si>
    <t>140223-Lutheran General Hospital</t>
  </si>
  <si>
    <t>140224-St. Joseph Hospital</t>
  </si>
  <si>
    <t>140228-Swedishamerican Hospital</t>
  </si>
  <si>
    <t>140231-Edward Hospital</t>
  </si>
  <si>
    <t>140233-St. Anthony Hospital</t>
  </si>
  <si>
    <t>140234-Illinois Valley Community Hospital</t>
  </si>
  <si>
    <t>140239-Rockford Memorial Hospital</t>
  </si>
  <si>
    <t>140240-Westlake Community Hospital</t>
  </si>
  <si>
    <t>140242-Central Dupage Hospital</t>
  </si>
  <si>
    <t>140250-South Suburban Hospital</t>
  </si>
  <si>
    <t>140251-Our Lady of the Resurrection Med. Ctr.</t>
  </si>
  <si>
    <t>140252-Northwest Community Hospital</t>
  </si>
  <si>
    <t>140258-Alexian Brothers Medical Center</t>
  </si>
  <si>
    <t>140275-Genesis Medical Center - Illini Campus</t>
  </si>
  <si>
    <t>13001</t>
  </si>
  <si>
    <t>140276-Foster G. McGaw Hospital</t>
  </si>
  <si>
    <t>140280-Trinity Medical Center</t>
  </si>
  <si>
    <t>140281-Northwestern Memorial Hospital</t>
  </si>
  <si>
    <t>140286-Kishwaukee Community Hospital</t>
  </si>
  <si>
    <t>140288-Good Samaritan Hospital</t>
  </si>
  <si>
    <t>140289-Anderson Hospital</t>
  </si>
  <si>
    <t>140290-St. Alexius Medical Center</t>
  </si>
  <si>
    <t>140291-Good Shepherd Hospital</t>
  </si>
  <si>
    <t>140292-Glenoaks Hospital</t>
  </si>
  <si>
    <t>140294-Crossroads Community Hospital</t>
  </si>
  <si>
    <t>140304-Adventist Bolingbrook Hospital</t>
  </si>
  <si>
    <t>141300-Thomas H. Boyd Memorial Hospital</t>
  </si>
  <si>
    <t>CAH</t>
  </si>
  <si>
    <t>141301-John and Mary E. Kirby Hospital</t>
  </si>
  <si>
    <t>141302-Midwest Medical Center</t>
  </si>
  <si>
    <t>141303-Dr. John Warner Hospital</t>
  </si>
  <si>
    <t>141304-Mercer County Hospital</t>
  </si>
  <si>
    <t>141305-Memorial Hospital</t>
  </si>
  <si>
    <t>141306-Community Memorial Hospital</t>
  </si>
  <si>
    <t>141307-Pinckneyville Community Hospital</t>
  </si>
  <si>
    <t>141308-Washington County Hospital</t>
  </si>
  <si>
    <t>141309-Eureka Hospital</t>
  </si>
  <si>
    <t>141310-Mendota Community Hospital</t>
  </si>
  <si>
    <t>141315-Illini Community Hospital</t>
  </si>
  <si>
    <t>141316-Hoopeston Comm Memorial Hospital</t>
  </si>
  <si>
    <t>141317-Gibson Community Hospital</t>
  </si>
  <si>
    <t>141319-Hammond-Henry District Hospital</t>
  </si>
  <si>
    <t>141320-Paris Community Hospital</t>
  </si>
  <si>
    <t>141321-Franklin Hospital</t>
  </si>
  <si>
    <t>141322-Abraham Lincoln Memorial Hospital</t>
  </si>
  <si>
    <t>141323-Massac Memorial</t>
  </si>
  <si>
    <t>141324-Ferrell Hospital</t>
  </si>
  <si>
    <t>141326-Hamilton Memorial Hospital</t>
  </si>
  <si>
    <t>141327-Wabash General Hospital</t>
  </si>
  <si>
    <t>141328-Hardin County General Hospital</t>
  </si>
  <si>
    <t>141330-Hopedale Hospital</t>
  </si>
  <si>
    <t>141331-Marshall Browning Hospital</t>
  </si>
  <si>
    <t>141332-Hillsboro Area Hospital</t>
  </si>
  <si>
    <t>141333-Sarah D. Culbertson Memorial Hospital</t>
  </si>
  <si>
    <t>141334-St. Joseph Memorial Hospital</t>
  </si>
  <si>
    <t>141335-Mercy Harvard Hospital</t>
  </si>
  <si>
    <t>141336-St. Joseph's Hospital</t>
  </si>
  <si>
    <t>141337-Perry Memorial Hospital</t>
  </si>
  <si>
    <t>141338-Memorial Hospital</t>
  </si>
  <si>
    <t>141339-Taylorville Memorial Hospital</t>
  </si>
  <si>
    <t>141341-Pana Community Hospital</t>
  </si>
  <si>
    <t>141342-Union County Hospital</t>
  </si>
  <si>
    <t>141343-Crawford Memorial</t>
  </si>
  <si>
    <t>141344-Lawrence County Memorial Hospital</t>
  </si>
  <si>
    <t>141345-Salem Township Hospital</t>
  </si>
  <si>
    <t>141346-Fayette County Hospital</t>
  </si>
  <si>
    <t>141348-Red Bud Regional Hospital</t>
  </si>
  <si>
    <t>141349-Sparta Community Hospital</t>
  </si>
  <si>
    <t>141350-St. Francis Hospital</t>
  </si>
  <si>
    <t>141351-Clay County Hospital</t>
  </si>
  <si>
    <t>142010-RM Health Providers</t>
  </si>
  <si>
    <t>142011-Holy Family Medical Center</t>
  </si>
  <si>
    <t>143025-Schwab Rehab Hospital</t>
  </si>
  <si>
    <t>143026-Rehabilitation Institute</t>
  </si>
  <si>
    <t>143027-Marianjoy Rehabilitation Hospital</t>
  </si>
  <si>
    <t>143028-Van Matre HealthSouth Rehab Hospital</t>
  </si>
  <si>
    <t>144005-Aurora Chicago Lakeshore Hospital</t>
  </si>
  <si>
    <t>144009-Riveredge Hospital</t>
  </si>
  <si>
    <t>144026-Hartgrove Hospital</t>
  </si>
  <si>
    <t>144029-The Pavilion Foundation</t>
  </si>
  <si>
    <t>144031-Alexian Brothers Behavioral Health</t>
  </si>
  <si>
    <t>144034-BHC Streamwood Hospital Inc.</t>
  </si>
  <si>
    <t>144035-Naperville Psych Ventures</t>
  </si>
  <si>
    <t>150004-St. Margaret Mercy North</t>
  </si>
  <si>
    <t>150008-St. Catherine Hospital</t>
  </si>
  <si>
    <t>150023-Union Hospital, Inc.</t>
  </si>
  <si>
    <t>150082-Deaconess Hospital Inc</t>
  </si>
  <si>
    <t>150090-St. Margaret Mercy South</t>
  </si>
  <si>
    <t>150100-St. Mary's Medical Center</t>
  </si>
  <si>
    <t>150125-Community Hospital</t>
  </si>
  <si>
    <t>160033-Genesis Medical Center</t>
  </si>
  <si>
    <t>160057-Great River Medical Center</t>
  </si>
  <si>
    <t>160058-University of Iowa Hospital</t>
  </si>
  <si>
    <t>160069-Mercy Medical Center Dubuque</t>
  </si>
  <si>
    <t>160080-Mercy Medical Center Clinton</t>
  </si>
  <si>
    <t>160117-The Finley Hospital</t>
  </si>
  <si>
    <t>180102-Lourdes Hospital Inc.</t>
  </si>
  <si>
    <t>180104-Western Baptist Hospital</t>
  </si>
  <si>
    <t>260020-St. John's Mercy Medical Center</t>
  </si>
  <si>
    <t>260025-Hannibal Regional Hospital</t>
  </si>
  <si>
    <t>260032-Barnes Jewish Hospital</t>
  </si>
  <si>
    <t>19026</t>
  </si>
  <si>
    <t>260091-St. Mary's Health Center</t>
  </si>
  <si>
    <t>260105-St. Louis University Hospital</t>
  </si>
  <si>
    <t>260110-Southeast Missouri Hospital</t>
  </si>
  <si>
    <t>260179-St. Lukes Hospital West</t>
  </si>
  <si>
    <t>260183-St. Francis Medical Center</t>
  </si>
  <si>
    <t>263028-The Rehab Institute</t>
  </si>
  <si>
    <t>263301-St. Louis Children's Hospital</t>
  </si>
  <si>
    <t>520028-The Monroe Clinic</t>
  </si>
  <si>
    <t>520098-University of Wisconsin Hospital</t>
  </si>
  <si>
    <t>520100-Beloit Memorial Hospital</t>
  </si>
  <si>
    <t>523300-Children's Hospital of Wisconsin</t>
  </si>
  <si>
    <t>No EAPG</t>
  </si>
  <si>
    <t>Packaging Indicator = 1</t>
  </si>
  <si>
    <t>SMART Act Reduction</t>
  </si>
  <si>
    <t>SMART ACT Reduction</t>
  </si>
  <si>
    <t>YES</t>
  </si>
  <si>
    <t>High Volume Provider</t>
  </si>
  <si>
    <t>NO</t>
  </si>
  <si>
    <t>Taxonomy</t>
  </si>
  <si>
    <t xml:space="preserve">Taxonomy </t>
  </si>
  <si>
    <t>EAPG Code</t>
  </si>
  <si>
    <t xml:space="preserve">Procedure Consolidation Results= No Payment </t>
  </si>
  <si>
    <t>Repeat or Terminated Procedure  Results= 50% Payment</t>
  </si>
  <si>
    <t>Bilateral/Multiple Discount Adjustment Results= Below</t>
  </si>
  <si>
    <t>The "Structure" worksheet contains a synopsis of the information provided in the EAPG Calculator spreadsheet.</t>
  </si>
  <si>
    <t>Rates</t>
  </si>
  <si>
    <t>Lookup</t>
  </si>
  <si>
    <t>EAPG Interactive Calculator</t>
  </si>
  <si>
    <t>EAPG Weight Table</t>
  </si>
  <si>
    <t>Column C</t>
  </si>
  <si>
    <t>Column D</t>
  </si>
  <si>
    <t>EAPG Flags</t>
  </si>
  <si>
    <t>Column E</t>
  </si>
  <si>
    <t>Based on the EAPG that has been entered, the weight used in the calculation is pulled from the EAPG Weight Table.</t>
  </si>
  <si>
    <t>EAPG Category and Type</t>
  </si>
  <si>
    <t>Based on the EAPG that has been entered, the Category and Type are pulled from the EAPG Weight Table.</t>
  </si>
  <si>
    <t>Column W</t>
  </si>
  <si>
    <t>Column P</t>
  </si>
  <si>
    <t>Column Q</t>
  </si>
  <si>
    <t>Column Y</t>
  </si>
  <si>
    <t>Based on the EAPG that has been entered, the description is pulled from the EAPG Weight Table.</t>
  </si>
  <si>
    <t>If the Terminated Procedure Discounting Flag is set to "Yes" this is set to .50 (or 50%), to reduce the payment for the service.</t>
  </si>
  <si>
    <t>Structure of the Calculator Structure</t>
  </si>
  <si>
    <t>Calculated Rate</t>
  </si>
  <si>
    <t>Calculated Rate w/Acute Rate Adj</t>
  </si>
  <si>
    <t>1</t>
  </si>
  <si>
    <t xml:space="preserve">J H STROGER HOSP OF COOK CTY              </t>
  </si>
  <si>
    <t xml:space="preserve">GENESIS MEDICAL CENTER ALEDO              </t>
  </si>
  <si>
    <t xml:space="preserve">ALTON MEMORIAL                            </t>
  </si>
  <si>
    <t xml:space="preserve">ST ANTHONYS-ALTON                         </t>
  </si>
  <si>
    <t xml:space="preserve">UNION COUNTY                              </t>
  </si>
  <si>
    <t xml:space="preserve">COPLEY MEMORIAL                           </t>
  </si>
  <si>
    <t xml:space="preserve">NORTHWEST COMMUNITY                       </t>
  </si>
  <si>
    <t xml:space="preserve">PRESENCE MERCY CENTER-AURORA              </t>
  </si>
  <si>
    <t xml:space="preserve">ST ELIZABETHS-BELLEVILLE                  </t>
  </si>
  <si>
    <t xml:space="preserve">ADVENTIST BOLINGBROOK HOSPITAL            </t>
  </si>
  <si>
    <t xml:space="preserve">MACNEAL MEMORIAL                          </t>
  </si>
  <si>
    <t xml:space="preserve">ST JOSEPHS-BLOOMINGTON                    </t>
  </si>
  <si>
    <t xml:space="preserve">METROSOUTH MEDICAL CENTER                 </t>
  </si>
  <si>
    <t xml:space="preserve">ST JOSEPHS-BREESE                         </t>
  </si>
  <si>
    <t xml:space="preserve">FRANKLIN HOSPITAL                         </t>
  </si>
  <si>
    <t xml:space="preserve">MEMORIAL-BELLEVILLE                       </t>
  </si>
  <si>
    <t xml:space="preserve">BELOIT MEMORIAL                           </t>
  </si>
  <si>
    <t xml:space="preserve">GREAT RIVER MEDICAL CENTER                </t>
  </si>
  <si>
    <t xml:space="preserve">GOOD SHEPHERD                             </t>
  </si>
  <si>
    <t xml:space="preserve">GRAHAM HOSPITAL                           </t>
  </si>
  <si>
    <t xml:space="preserve">SOUTHEAST MISSOURI                        </t>
  </si>
  <si>
    <t xml:space="preserve">ST FRANCIS-CAPE GIRARDEAU                 </t>
  </si>
  <si>
    <t xml:space="preserve">MEMORIAL-CARBONDALE                       </t>
  </si>
  <si>
    <t xml:space="preserve">SINAI CHILDREN'S HOSPITAL                 </t>
  </si>
  <si>
    <t xml:space="preserve">CARLINVILLE AREA HOSPITAL                 </t>
  </si>
  <si>
    <t xml:space="preserve">THOMAS H BOYD MEMORIAL                    </t>
  </si>
  <si>
    <t xml:space="preserve">MEMORIAL-CARTHAGE                         </t>
  </si>
  <si>
    <t xml:space="preserve">ST MARYS-CENTRALIA                        </t>
  </si>
  <si>
    <t xml:space="preserve">THE PAVILION FOUNDATION                   </t>
  </si>
  <si>
    <t xml:space="preserve">METHODIST-CHICAGO                         </t>
  </si>
  <si>
    <t xml:space="preserve">UNIVERSITY OF CHICAGO                     </t>
  </si>
  <si>
    <t xml:space="preserve">ANN AND ROBERT LURIE CHILDRENS            </t>
  </si>
  <si>
    <t xml:space="preserve">HOLY CROSS                                </t>
  </si>
  <si>
    <t>3036</t>
  </si>
  <si>
    <t xml:space="preserve">LA RABIDA CHILDRENS                       </t>
  </si>
  <si>
    <t xml:space="preserve">LORETTO HOSPITAL                          </t>
  </si>
  <si>
    <t xml:space="preserve">MERCY-CHICAGO                             </t>
  </si>
  <si>
    <t xml:space="preserve">MT SINAI                                  </t>
  </si>
  <si>
    <t xml:space="preserve">NORWEGIAN-AMERICAN                        </t>
  </si>
  <si>
    <t xml:space="preserve">RUSH CHILDRENS SERVICES                   </t>
  </si>
  <si>
    <t xml:space="preserve">RUSH UNIVERSITY MEDICAL CENTER            </t>
  </si>
  <si>
    <t>3049</t>
  </si>
  <si>
    <t xml:space="preserve">PROVIDENT MEDICAL CENTER                  </t>
  </si>
  <si>
    <t xml:space="preserve">ST BERNARDS-CHICAGO                       </t>
  </si>
  <si>
    <t xml:space="preserve">PRESENCE ST JOSEPHS-CHICAGO               </t>
  </si>
  <si>
    <t xml:space="preserve">PRESENCE ST MARY OF NAZARETH              </t>
  </si>
  <si>
    <t xml:space="preserve">TRINITY HOSPITAL                          </t>
  </si>
  <si>
    <t xml:space="preserve">SWEDISH COVENANT                          </t>
  </si>
  <si>
    <t xml:space="preserve">DR. JOHN WARNER                           </t>
  </si>
  <si>
    <t xml:space="preserve">SACRED HEART-CHICAGO                      </t>
  </si>
  <si>
    <t xml:space="preserve">PRESENCE RESURRECTION HOSPITAL            </t>
  </si>
  <si>
    <t xml:space="preserve">LOUIS A WEISS MEMORIAL                    </t>
  </si>
  <si>
    <t xml:space="preserve">SOUTH SHORE                               </t>
  </si>
  <si>
    <t xml:space="preserve">JACKSON PARK                              </t>
  </si>
  <si>
    <t xml:space="preserve">LITTLE COMPANY                            </t>
  </si>
  <si>
    <t xml:space="preserve">ADVOCATE NORTHSIDE                        </t>
  </si>
  <si>
    <t xml:space="preserve">ST ANTHONYS-CHICAGO                       </t>
  </si>
  <si>
    <t xml:space="preserve">SCHWAB REHABILITATION                     </t>
  </si>
  <si>
    <t xml:space="preserve">PRESENCE OUR LADY RES MEDICAL CENTER      </t>
  </si>
  <si>
    <t xml:space="preserve">MEMORIAL-CHESTER                          </t>
  </si>
  <si>
    <t xml:space="preserve">REHABILITATION INSTITUTE                  </t>
  </si>
  <si>
    <t>3098</t>
  </si>
  <si>
    <t xml:space="preserve">UNIVERSITY OF ILLINOIS                    </t>
  </si>
  <si>
    <t xml:space="preserve">THOREK                                    </t>
  </si>
  <si>
    <t xml:space="preserve">ROSELAND COMMUNITY                        </t>
  </si>
  <si>
    <t xml:space="preserve">AURORA CHICAGO LAKESHORE HOSPITAL         </t>
  </si>
  <si>
    <t xml:space="preserve">NORTHWESTERN MEMORIAL                     </t>
  </si>
  <si>
    <t xml:space="preserve">HARTGROVE HOSPITAL                        </t>
  </si>
  <si>
    <t xml:space="preserve">MERCY MEDICAL CTR CLINTON                 </t>
  </si>
  <si>
    <t xml:space="preserve">COMER CHILDRENS HOSPITAL                  </t>
  </si>
  <si>
    <t xml:space="preserve">PRESENCE UNITED SAMARITAN-DANVILLE        </t>
  </si>
  <si>
    <t xml:space="preserve">DECATUR MEMORIAL                          </t>
  </si>
  <si>
    <t xml:space="preserve">ST MARYS-DECATUR                          </t>
  </si>
  <si>
    <t xml:space="preserve">KISHWAUKEE                                </t>
  </si>
  <si>
    <t xml:space="preserve">KATHERINE SHAW BETHEA                     </t>
  </si>
  <si>
    <t xml:space="preserve">MARSHALL BROWNING                         </t>
  </si>
  <si>
    <t xml:space="preserve">THE FINLEY HOSPITAL                       </t>
  </si>
  <si>
    <t xml:space="preserve">MERCY MEDICAL CENTER-DUBUQUE              </t>
  </si>
  <si>
    <t xml:space="preserve">PRESENCE HOLY FAMILY                      </t>
  </si>
  <si>
    <t xml:space="preserve">ST MARGARETS-MERCY SOUTH                  </t>
  </si>
  <si>
    <t xml:space="preserve">GOOD SAMARITAN-DOWNERS GROVE              </t>
  </si>
  <si>
    <t xml:space="preserve">GENESIS MEDICAL CENTER                    </t>
  </si>
  <si>
    <t xml:space="preserve">ST ANTHONYS-EFFINGHAM                     </t>
  </si>
  <si>
    <t xml:space="preserve">FERRELL                                   </t>
  </si>
  <si>
    <t xml:space="preserve">ADVOCATE SHERMAN HOSPITAL                 </t>
  </si>
  <si>
    <t xml:space="preserve">PRESENCE ST JOSEPH MED CTR                </t>
  </si>
  <si>
    <t xml:space="preserve">ELMHURST MEMORIAL                         </t>
  </si>
  <si>
    <t xml:space="preserve">ADVOCATE EUREKA HOSPITAL                  </t>
  </si>
  <si>
    <t xml:space="preserve">EVANSTON HOSPITAL                         </t>
  </si>
  <si>
    <t xml:space="preserve">PRESENCE ST FRANCIS-EVANSTON              </t>
  </si>
  <si>
    <t xml:space="preserve">TOUCHETTE REGIONAL HOSPITAL               </t>
  </si>
  <si>
    <t xml:space="preserve">ALEXIAN BROTHERS                          </t>
  </si>
  <si>
    <t xml:space="preserve">DEACONESS-EVANSVILLE                      </t>
  </si>
  <si>
    <t xml:space="preserve">ST MARYS-EVANSVILLE                       </t>
  </si>
  <si>
    <t xml:space="preserve">ST. CATHERINE HOSPITAL                    </t>
  </si>
  <si>
    <t xml:space="preserve">FAIRFIELD MEMORIAL                        </t>
  </si>
  <si>
    <t xml:space="preserve">CLAY COUNTY                               </t>
  </si>
  <si>
    <t xml:space="preserve">FREEPORT MEMORIAL                         </t>
  </si>
  <si>
    <t xml:space="preserve">RIVEREDGE HOSPITAL                        </t>
  </si>
  <si>
    <t xml:space="preserve">GALESBURG HOSPITAL CORPORATION            </t>
  </si>
  <si>
    <t xml:space="preserve">ST MARYS-GALESBURG                        </t>
  </si>
  <si>
    <t xml:space="preserve">HAMMOND-HENRY                             </t>
  </si>
  <si>
    <t xml:space="preserve">DELNOR COMMUNITY-GENEVA                   </t>
  </si>
  <si>
    <t xml:space="preserve">GIBSON COMMUNITY HOSPITAL                 </t>
  </si>
  <si>
    <t xml:space="preserve">GATEWAY REGIONAL MEDICAL CENTER           </t>
  </si>
  <si>
    <t xml:space="preserve">GREENVILLE REGIONAL HOSPITAL              </t>
  </si>
  <si>
    <t xml:space="preserve">MIDWEST MEDICAL CENTER                    </t>
  </si>
  <si>
    <t xml:space="preserve">GLENOAKS                                  </t>
  </si>
  <si>
    <t xml:space="preserve">MERCY HARVARD HOSPITAL                    </t>
  </si>
  <si>
    <t xml:space="preserve">INGALLS MEMORIAL                          </t>
  </si>
  <si>
    <t xml:space="preserve">INGALLS CHILDRENS HOSPITAL                </t>
  </si>
  <si>
    <t xml:space="preserve">HERRIN HOSPITAL                           </t>
  </si>
  <si>
    <t xml:space="preserve">ST JOSEPHS-HIGHLAND                       </t>
  </si>
  <si>
    <t xml:space="preserve">HILLSBORO HOSPITAL                        </t>
  </si>
  <si>
    <t xml:space="preserve">HINSDALE HOSPITAL                         </t>
  </si>
  <si>
    <t xml:space="preserve">HOPEDALE HOSPITAL                         </t>
  </si>
  <si>
    <t xml:space="preserve">MASON DISTRICT                            </t>
  </si>
  <si>
    <t xml:space="preserve">SOUTH SUBURBAN HOSPITAL                   </t>
  </si>
  <si>
    <t xml:space="preserve">ST MARGARETS-MERCY NORTH                  </t>
  </si>
  <si>
    <t xml:space="preserve">HOOPESTON COMMUNITY MEMORIAL              </t>
  </si>
  <si>
    <t xml:space="preserve">HARRISBURG HOSPITAL                       </t>
  </si>
  <si>
    <t xml:space="preserve">RM HEALTH PROVIDERS LTD PSP               </t>
  </si>
  <si>
    <t xml:space="preserve">HANNIBAL REGIONAL HOSPITAL                </t>
  </si>
  <si>
    <t xml:space="preserve">ST ALEXIUS MEDICAL CENTER                 </t>
  </si>
  <si>
    <t xml:space="preserve">UNIVERSITY OF IOWA                        </t>
  </si>
  <si>
    <t xml:space="preserve">CHRISTIAN HOSPITAL NE NW                  </t>
  </si>
  <si>
    <t xml:space="preserve">PASSAVANT AREA CHILDRENS HOSP             </t>
  </si>
  <si>
    <t xml:space="preserve">PASSAVANT MEMORIAL                        </t>
  </si>
  <si>
    <t xml:space="preserve">PRESENCE ST JOSEPHS-JOLIET                </t>
  </si>
  <si>
    <t xml:space="preserve">SILVER CROSS                              </t>
  </si>
  <si>
    <t xml:space="preserve">JERSEY COMMUNITY                          </t>
  </si>
  <si>
    <t xml:space="preserve">PRESENCE ST MARYS HOSPITAL                </t>
  </si>
  <si>
    <t xml:space="preserve">RIVERSIDE MEDICAL CENTER                  </t>
  </si>
  <si>
    <t xml:space="preserve">NORTHWESTERN LAKE FOREST HSPTL            </t>
  </si>
  <si>
    <t xml:space="preserve">LAWRENCE COUNTY MEMORIAL                  </t>
  </si>
  <si>
    <t xml:space="preserve">ABRAHAM LINCOLN MEMORIAL                  </t>
  </si>
  <si>
    <t xml:space="preserve">ABRAHAM LINCOLN CHILDRENS HOSP            </t>
  </si>
  <si>
    <t xml:space="preserve">ST FRANCIS-LITCHFIELD                     </t>
  </si>
  <si>
    <t xml:space="preserve">LA GRANGE MEMORIAL                        </t>
  </si>
  <si>
    <t xml:space="preserve">ADVOCATE CONDELL MEDICAL CENTER           </t>
  </si>
  <si>
    <t xml:space="preserve">RONALD MCDONALD CHILDRENS HOSP            </t>
  </si>
  <si>
    <t xml:space="preserve">VHS WESTLAKE HOSPITAL INC                 </t>
  </si>
  <si>
    <t xml:space="preserve">MENDOTA COMMUNITY                         </t>
  </si>
  <si>
    <t xml:space="preserve">OSF HOLY FAMILY MEDICAL CENTER            </t>
  </si>
  <si>
    <t xml:space="preserve">KIRBY MEDICAL CENTER                      </t>
  </si>
  <si>
    <t xml:space="preserve">MORRIS HOSPITAL                           </t>
  </si>
  <si>
    <t xml:space="preserve">MORRISON COMMUNITY                        </t>
  </si>
  <si>
    <t xml:space="preserve">WABASH GENERAL                            </t>
  </si>
  <si>
    <t xml:space="preserve">GOOD SAMARITAN-MT VERNON                  </t>
  </si>
  <si>
    <t xml:space="preserve">HEARTLAND REGIONAL MED CTR                </t>
  </si>
  <si>
    <t xml:space="preserve">MASSAC MEMORIAL                           </t>
  </si>
  <si>
    <t xml:space="preserve">NORTHERN ILL MEDICAL CENTER               </t>
  </si>
  <si>
    <t xml:space="preserve">MCDONOUGH DISTRICT                        </t>
  </si>
  <si>
    <t xml:space="preserve">HAMILTON MEMORIAL                         </t>
  </si>
  <si>
    <t xml:space="preserve">ST JOSEPHS-MURPHYSBORO                    </t>
  </si>
  <si>
    <t xml:space="preserve">THE MONROE CLINIC                         </t>
  </si>
  <si>
    <t xml:space="preserve">GOTTLIEB MEMORIAL                         </t>
  </si>
  <si>
    <t xml:space="preserve">F G MCGAW LOYOLA                          </t>
  </si>
  <si>
    <t xml:space="preserve">CHILDRENS HOSP OF WI                      </t>
  </si>
  <si>
    <t xml:space="preserve">UNIVERSITY OF WISCONSIN                   </t>
  </si>
  <si>
    <t xml:space="preserve">SARAH BUSH LINCOLN                        </t>
  </si>
  <si>
    <t xml:space="preserve">ANDERSON HOSPITAL                         </t>
  </si>
  <si>
    <t xml:space="preserve">COMMUNITY-MUNSTER                         </t>
  </si>
  <si>
    <t xml:space="preserve">CROSSROADS COMMUNITY                      </t>
  </si>
  <si>
    <t xml:space="preserve">ADVOCATE BROMENN MEDICAL CTR              </t>
  </si>
  <si>
    <t xml:space="preserve">EDWARD HOSPITAL                           </t>
  </si>
  <si>
    <t xml:space="preserve">WASHINGTON COUNTY                         </t>
  </si>
  <si>
    <t xml:space="preserve">NAPERVILLE PSYCH VENTURES                 </t>
  </si>
  <si>
    <t xml:space="preserve">VHS WEST SUBURBAN MEDICAL CNTR            </t>
  </si>
  <si>
    <t xml:space="preserve">HOPE CHILDRENS HOSPITAL                   </t>
  </si>
  <si>
    <t xml:space="preserve">RICHLAND MEMORIAL                         </t>
  </si>
  <si>
    <t xml:space="preserve">OAK PARK HOSPITAL                         </t>
  </si>
  <si>
    <t xml:space="preserve">CHRIST HOSPITAL                           </t>
  </si>
  <si>
    <t xml:space="preserve">OTTAWA REG HOSP AND HEALTHCARE            </t>
  </si>
  <si>
    <t xml:space="preserve">PANA COMMUNITY                            </t>
  </si>
  <si>
    <t xml:space="preserve">PARIS COMMUNITY                           </t>
  </si>
  <si>
    <t xml:space="preserve">PEKIN HOSPITAL                            </t>
  </si>
  <si>
    <t xml:space="preserve">PROCTOR HOSPITAL                          </t>
  </si>
  <si>
    <t xml:space="preserve">METHODIST-PEORIA                          </t>
  </si>
  <si>
    <t xml:space="preserve">ST FRANCIS-PEORIA                         </t>
  </si>
  <si>
    <t xml:space="preserve">CHILDRENS HOSP OF IL                      </t>
  </si>
  <si>
    <t xml:space="preserve">ILLINI COMMUNITY                          </t>
  </si>
  <si>
    <t xml:space="preserve">ST JAMES-PONTIAC                          </t>
  </si>
  <si>
    <t xml:space="preserve">PERRY MEMORIAL                            </t>
  </si>
  <si>
    <t xml:space="preserve">PINCKNEYVILLE COMMUNITY                   </t>
  </si>
  <si>
    <t xml:space="preserve">WESTERN BAPTIST                           </t>
  </si>
  <si>
    <t xml:space="preserve">LOURDES                                   </t>
  </si>
  <si>
    <t xml:space="preserve">LUTHERAN GEN. CHILDRENS                   </t>
  </si>
  <si>
    <t xml:space="preserve">LUTHERAN GENERAL                          </t>
  </si>
  <si>
    <t xml:space="preserve">PALOS COMMUNITY                           </t>
  </si>
  <si>
    <t xml:space="preserve">ILLINOIS VALLEY CO                        </t>
  </si>
  <si>
    <t xml:space="preserve">BLESSING HOSPITAL                         </t>
  </si>
  <si>
    <t xml:space="preserve">RED BUD REGIONAL HOSPITAL                 </t>
  </si>
  <si>
    <t xml:space="preserve">VAN MATRE HEALTHSOUTH REHAB HOSPITAL      </t>
  </si>
  <si>
    <t xml:space="preserve">ROCHELLE COMMUNITY                        </t>
  </si>
  <si>
    <t xml:space="preserve">ROCKFORD MEMORIAL                         </t>
  </si>
  <si>
    <t xml:space="preserve">SWEDISH-AMERICAN                          </t>
  </si>
  <si>
    <t xml:space="preserve">ST ANTHONYS-ROCKFORD                      </t>
  </si>
  <si>
    <t xml:space="preserve">SARAH D CULBERTSON                        </t>
  </si>
  <si>
    <t xml:space="preserve">HARDIN COUNTY GENERAL                     </t>
  </si>
  <si>
    <t xml:space="preserve">CRAWFORD MEMORIAL                         </t>
  </si>
  <si>
    <t xml:space="preserve">TRINITY MEDICAL CENTER                    </t>
  </si>
  <si>
    <t xml:space="preserve">SALEM TOWNSHIP HOSPITAL                   </t>
  </si>
  <si>
    <t xml:space="preserve">ST JOHNS CHILDRENS HOSP                   </t>
  </si>
  <si>
    <t xml:space="preserve">SHELBY MEMORIAL                           </t>
  </si>
  <si>
    <t xml:space="preserve">ALEXIAN BROTHERS BEHAVIORAL HEALTH        </t>
  </si>
  <si>
    <t xml:space="preserve">MEMORIAL-SPRINGFIELD                      </t>
  </si>
  <si>
    <t xml:space="preserve">ST JOHNS-SPRINGFIELD                      </t>
  </si>
  <si>
    <t xml:space="preserve">ST MARGARETS-SPRING VALLEY                </t>
  </si>
  <si>
    <t xml:space="preserve">COMMUNITY MEMORIAL-STAUNTON               </t>
  </si>
  <si>
    <t xml:space="preserve">CGH MEDICAL CENTER                        </t>
  </si>
  <si>
    <t xml:space="preserve">ST MARYS-STREATOR                         </t>
  </si>
  <si>
    <t xml:space="preserve">BARNES-JEWISH HOSPITAL                    </t>
  </si>
  <si>
    <t xml:space="preserve">MEMORIAL MED CTR CHILDRENS HSP            </t>
  </si>
  <si>
    <t xml:space="preserve">THE REHAB INSTITUTE                       </t>
  </si>
  <si>
    <t xml:space="preserve">ST LOUIS CHILDRENS                        </t>
  </si>
  <si>
    <t xml:space="preserve">SPARTA COMMUNITY                          </t>
  </si>
  <si>
    <t xml:space="preserve">ST LOUIS UNIVERSITY HOSPITAL              </t>
  </si>
  <si>
    <t xml:space="preserve">CARDINAL GLENNON                          </t>
  </si>
  <si>
    <t xml:space="preserve">VALLEY WEST COMMUNITY                     </t>
  </si>
  <si>
    <t xml:space="preserve">ST JOHNS-ST LOUIS                         </t>
  </si>
  <si>
    <t xml:space="preserve">SKOKIE HOSPITAL                           </t>
  </si>
  <si>
    <t xml:space="preserve">GENESIS MED CTR ILLINI CAMPUS             </t>
  </si>
  <si>
    <t xml:space="preserve">ST MARYS-ST LOUIS                         </t>
  </si>
  <si>
    <t xml:space="preserve">ST LUKES WEST-CHESTERFIELD                </t>
  </si>
  <si>
    <t xml:space="preserve">LINCOLN PRAIRIE BEHAVIORAL HC             </t>
  </si>
  <si>
    <t xml:space="preserve">BHC STREAMWOOD                            </t>
  </si>
  <si>
    <t xml:space="preserve">TAYLORVILLE MEMORIAL HOSPITAL             </t>
  </si>
  <si>
    <t xml:space="preserve">TAYLORVILLE MEM CHILDRENS HOSP            </t>
  </si>
  <si>
    <t xml:space="preserve">UNION-TERRE HAUTE                         </t>
  </si>
  <si>
    <t xml:space="preserve">PRESENCE COVENANT MEDICAL CTR-URBANA      </t>
  </si>
  <si>
    <t xml:space="preserve">CARLE FOUNDATION                          </t>
  </si>
  <si>
    <t xml:space="preserve">FAYETTE COUNTY                            </t>
  </si>
  <si>
    <t xml:space="preserve">IROQUOIS MEMORIAL                         </t>
  </si>
  <si>
    <t xml:space="preserve">VISTA MEDICAL CTR WEST                    </t>
  </si>
  <si>
    <t xml:space="preserve">VISTA MEDICAL CTR EAST                    </t>
  </si>
  <si>
    <t xml:space="preserve">MEMORIAL-WOODSTOCK                        </t>
  </si>
  <si>
    <t xml:space="preserve">CENTRAL DUPAGE                            </t>
  </si>
  <si>
    <t xml:space="preserve">MARIANJOY REHAB                           </t>
  </si>
  <si>
    <t xml:space="preserve">MIDWESTERN REGIONAL MEDICAL CENTER        </t>
  </si>
  <si>
    <t>263300</t>
  </si>
  <si>
    <t>Illinois Hospital Name</t>
  </si>
  <si>
    <t>Header Totals</t>
  </si>
  <si>
    <t>Change History</t>
  </si>
  <si>
    <r>
      <t>This spreadsheet includes data obtained through the use of proprietary computer software created, owned and licensed by the 3M Company.  All copyrights in and to the 3M</t>
    </r>
    <r>
      <rPr>
        <b/>
        <i/>
        <vertAlign val="superscript"/>
        <sz val="10"/>
        <color indexed="8"/>
        <rFont val="Palatino Linotype"/>
        <family val="1"/>
      </rPr>
      <t>TM</t>
    </r>
    <r>
      <rPr>
        <b/>
        <i/>
        <sz val="10"/>
        <color indexed="8"/>
        <rFont val="Palatino Linotype"/>
        <family val="1"/>
      </rPr>
      <t xml:space="preserve"> Software are owned by 3M.  All rights reserved.</t>
    </r>
  </si>
  <si>
    <t>Cover Page</t>
  </si>
  <si>
    <t xml:space="preserve">This EAPG pricing calculator spreadsheet was prepared by Navigant Healthcare, a consultant for the Department of Healthcare and Family Services.  </t>
  </si>
  <si>
    <t>Calculator Instructions</t>
  </si>
  <si>
    <t>The "Cover" worksheet contains an introduction to the EAPG Calculator and offers websites where interested parties can learn more about the Illinois Medicaid outpatient EAPG pricing method.</t>
  </si>
  <si>
    <t>The "Calculator Instructions" worksheet contains a description of the data that must be entered to estimate the Illinois Medicaid EAPG payment amount for an outpatient hospital stay.  The instructions also describe the calculations being made to determine the payment amount.</t>
  </si>
  <si>
    <t>The "Interactive Calculator" worksheet is the primary worksheet in the EAPG Calculator spreadsheet.  All other worksheets exist to support the "EAPG Interactive Calculator."  The user enters the required data elements describing an individual hospital admission at the top of the "EAPG Interactive Calculator" and an estimate of the Illinois Medicaid payment for that service will be displayed at right of the Calculator.</t>
  </si>
  <si>
    <t>The "DRG Table" tab contains a list of the EAPG version 3.7 codes and parameters used in the outpatient EAPG pricing method.</t>
  </si>
  <si>
    <r>
      <rPr>
        <b/>
        <sz val="10"/>
        <color indexed="57"/>
        <rFont val="Palatino Linotype"/>
        <family val="1"/>
      </rPr>
      <t xml:space="preserve">Only the fields highlighted in green need to be populated by the user.  </t>
    </r>
    <r>
      <rPr>
        <sz val="10"/>
        <rFont val="Palatino Linotype"/>
        <family val="1"/>
      </rPr>
      <t xml:space="preserve">When that is done, the Calculator will retrieve applicable data elements for the EAPG code and for the provider, then calculate the Medicaid allowed amount for the outpatient hospital service.  Allowed amount is shown at the right of the Calculator along with many of the calculations used in determining the price.  </t>
    </r>
  </si>
  <si>
    <t>Revenue Code</t>
  </si>
  <si>
    <t>Illinois Covered Revenue Code</t>
  </si>
  <si>
    <t>Allowed Amount With SMART Act</t>
  </si>
  <si>
    <t>EAPG Conversion Factor</t>
  </si>
  <si>
    <t>Allowed Amount Before SMART Act Adjustments</t>
  </si>
  <si>
    <t>Bilateral/ Multiple Discount Adjustment Results= Below</t>
  </si>
  <si>
    <t>IL Outpatient Non-Covered Revenue Codes
(Per attached billing rules)</t>
  </si>
  <si>
    <t>IL Billing Rules
(Click to access billing rules)</t>
  </si>
  <si>
    <t>Total Charge</t>
  </si>
  <si>
    <t>Reserved for national assignment</t>
  </si>
  <si>
    <t>HIPPS</t>
  </si>
  <si>
    <t>Reserved for national assignment Expanded List of Valid Revenue Codes</t>
  </si>
  <si>
    <t>Reserved for State Use</t>
  </si>
  <si>
    <t>All Inclusive Rate</t>
  </si>
  <si>
    <t>Room &amp; Board (Private)</t>
  </si>
  <si>
    <t>Medical/Surgical/Gyn</t>
  </si>
  <si>
    <t>OB</t>
  </si>
  <si>
    <t>Pediatric</t>
  </si>
  <si>
    <t>Psychiatric</t>
  </si>
  <si>
    <t>Hospice</t>
  </si>
  <si>
    <t>Detoxification</t>
  </si>
  <si>
    <t>Oncology</t>
  </si>
  <si>
    <t>Other</t>
  </si>
  <si>
    <t>Room &amp; Board (Semi-Private 2 beds)</t>
  </si>
  <si>
    <t>Oncology Expanded List of Valid Revenue Codes</t>
  </si>
  <si>
    <t>Room&amp;Board (Semi private 3-4 beds)</t>
  </si>
  <si>
    <t>Room &amp; Board (Private Deluxe)</t>
  </si>
  <si>
    <t>Room &amp; Board (Ward)</t>
  </si>
  <si>
    <t>Room &amp; Board (other)</t>
  </si>
  <si>
    <t>Sterile Environment</t>
  </si>
  <si>
    <t>Self care</t>
  </si>
  <si>
    <t>Rehabilitation</t>
  </si>
  <si>
    <t>Nursery</t>
  </si>
  <si>
    <t>Newborn-Level I</t>
  </si>
  <si>
    <t>Newborn-Level II</t>
  </si>
  <si>
    <t>Newborn-Level III</t>
  </si>
  <si>
    <t>Newborn-Level IV Expanded List of Valid Revenue Codes</t>
  </si>
  <si>
    <t>Other Nursery</t>
  </si>
  <si>
    <t>Leave of Absence</t>
  </si>
  <si>
    <t>Reserved</t>
  </si>
  <si>
    <t>Patient Convenience</t>
  </si>
  <si>
    <t>Therapeutic Leave</t>
  </si>
  <si>
    <t>ICF/MR</t>
  </si>
  <si>
    <t>Hospitalization</t>
  </si>
  <si>
    <t>Other leave of absence</t>
  </si>
  <si>
    <t>Subacute care</t>
  </si>
  <si>
    <t>Subacute care-Level I</t>
  </si>
  <si>
    <t>Subacute care-Level II</t>
  </si>
  <si>
    <t>Subacute care-Level III</t>
  </si>
  <si>
    <t>Subacute care-Level IV</t>
  </si>
  <si>
    <t>Other subacute care</t>
  </si>
  <si>
    <t>Intensive care</t>
  </si>
  <si>
    <t>Surgical</t>
  </si>
  <si>
    <t>Medical</t>
  </si>
  <si>
    <t>Intermediate ICU</t>
  </si>
  <si>
    <t>Burn care</t>
  </si>
  <si>
    <t>Trauma</t>
  </si>
  <si>
    <t>Other intensive care</t>
  </si>
  <si>
    <t>Coronary care</t>
  </si>
  <si>
    <t>Myocardial Infarction</t>
  </si>
  <si>
    <t>Pulmonary Care</t>
  </si>
  <si>
    <t>Heart Transplant</t>
  </si>
  <si>
    <t>Intermediate CCU</t>
  </si>
  <si>
    <t>Other Coronary Care</t>
  </si>
  <si>
    <t>Special charges</t>
  </si>
  <si>
    <t>Admission charge</t>
  </si>
  <si>
    <t>Technical support charge</t>
  </si>
  <si>
    <t>U.R. service charge</t>
  </si>
  <si>
    <t>Late discharge, medically necessary</t>
  </si>
  <si>
    <t>Other special charges</t>
  </si>
  <si>
    <t>Incremental nursing charge rate</t>
  </si>
  <si>
    <t>ICU</t>
  </si>
  <si>
    <t>CCU</t>
  </si>
  <si>
    <t>Other Expanded List of Valid Revenue Codes</t>
  </si>
  <si>
    <t>Pharmacy: Experimental drugs</t>
  </si>
  <si>
    <t>IV Therapy: IV Therapy, pharm services</t>
  </si>
  <si>
    <t>IV Therapy: IV Therapy/drug/supp/delivery</t>
  </si>
  <si>
    <t>IV Therapy: supplies</t>
  </si>
  <si>
    <t>Supplies/Drugs for DME effectiveness (HHA only)</t>
  </si>
  <si>
    <t>Laboratory - Clinical Diagnostic: Renal patient (home)</t>
  </si>
  <si>
    <t>Acupuncture</t>
  </si>
  <si>
    <t>Blood</t>
  </si>
  <si>
    <t>Blood: Packed red cells</t>
  </si>
  <si>
    <t>Blood: Whole blood</t>
  </si>
  <si>
    <t>Blood: Plasma</t>
  </si>
  <si>
    <t>Blood: Platelets</t>
  </si>
  <si>
    <t>Blood: Leukocytes</t>
  </si>
  <si>
    <t>Blood: Other components</t>
  </si>
  <si>
    <t>Blood: Other derivatives</t>
  </si>
  <si>
    <t>Blood: Other blood</t>
  </si>
  <si>
    <t>Outpatient services general classification</t>
  </si>
  <si>
    <t>Outpatient services other</t>
  </si>
  <si>
    <t>Clinic: Dental clinic</t>
  </si>
  <si>
    <t>Free-Standing Clinic</t>
  </si>
  <si>
    <t>Rural health-clinic</t>
  </si>
  <si>
    <t>Rural health-home Expanded List of Valid Revenue Codes</t>
  </si>
  <si>
    <t>Free-Standing Clinic: Family Practice Clinic</t>
  </si>
  <si>
    <t>Free-Standing Clinic: Urgent Care Clinic</t>
  </si>
  <si>
    <t>Free-Standing Clinic: Other</t>
  </si>
  <si>
    <t>Ambulance</t>
  </si>
  <si>
    <t>Supplies</t>
  </si>
  <si>
    <t>Medical Transport</t>
  </si>
  <si>
    <t>Heart Mobile</t>
  </si>
  <si>
    <t>Oxygen</t>
  </si>
  <si>
    <t>Air ambulance</t>
  </si>
  <si>
    <t>Neonatal ambulance services</t>
  </si>
  <si>
    <t>Hourly charge</t>
  </si>
  <si>
    <t>Other home health aide</t>
  </si>
  <si>
    <t>Home health-other visits</t>
  </si>
  <si>
    <t>Visit charge</t>
  </si>
  <si>
    <t>Assessment</t>
  </si>
  <si>
    <t>Other home health visit</t>
  </si>
  <si>
    <t>Home health-units of service</t>
  </si>
  <si>
    <t>Home health-oxygen</t>
  </si>
  <si>
    <t>Oxygen-state/equip/suppl/ or cont</t>
  </si>
  <si>
    <t>Oxygen-state/equip/suppl/ or under 1 LPM Expanded List of Valid Revenue Codes</t>
  </si>
  <si>
    <t>Oxygen-state/equip/over 4 LPM</t>
  </si>
  <si>
    <t>Oxygen-Portable Add-on</t>
  </si>
  <si>
    <t>Med - Surg Supplies Ext. of 270: Investigational Device (IDE)</t>
  </si>
  <si>
    <t>Drugs Require Specific ID: Single source drug</t>
  </si>
  <si>
    <t>Drugs Require Specific ID: Multiple source drug</t>
  </si>
  <si>
    <t>Drugs Require Specific ID: Restrictive prescription</t>
  </si>
  <si>
    <t>Drugs Require Specific ID: Self admin drugs (insulin admin in emergency-diabetes coma)</t>
  </si>
  <si>
    <t>Home IV Therapy Services</t>
  </si>
  <si>
    <t>Nonroutine nursing, central line</t>
  </si>
  <si>
    <t>IV site care, Central line</t>
  </si>
  <si>
    <t>IV start/change, peripheral line</t>
  </si>
  <si>
    <t>Nonroutine nursing, peripheral line</t>
  </si>
  <si>
    <t>Training patient/caregiver, central line</t>
  </si>
  <si>
    <t>Training, Disabled patient, central line</t>
  </si>
  <si>
    <t>Training, patient/caregiver, peripheral line</t>
  </si>
  <si>
    <t>Training, disabled patient, peripheral line</t>
  </si>
  <si>
    <t>Other IV therapy services</t>
  </si>
  <si>
    <t>Hospice service</t>
  </si>
  <si>
    <t>routine home care</t>
  </si>
  <si>
    <t>continuous home care</t>
  </si>
  <si>
    <t>inpatient respite care</t>
  </si>
  <si>
    <t>general inpatient care (non-respite)</t>
  </si>
  <si>
    <t>physician services</t>
  </si>
  <si>
    <t>Hospice Room &amp; Board-Nursing facility</t>
  </si>
  <si>
    <t>Other hospice service</t>
  </si>
  <si>
    <t>Respite care general classification</t>
  </si>
  <si>
    <t>Respite care hourly charge/skilled nursing</t>
  </si>
  <si>
    <t>Respite care hourly charge/home health aide/homemaker</t>
  </si>
  <si>
    <t>Outpatient Special Residence Charges</t>
  </si>
  <si>
    <t>Hospital based</t>
  </si>
  <si>
    <t>Contracted</t>
  </si>
  <si>
    <t>Other special residence charge</t>
  </si>
  <si>
    <t>Preventive Care Services</t>
  </si>
  <si>
    <t>Preventive Care Services: Admin. of vaccine</t>
  </si>
  <si>
    <t>Telemedicine</t>
  </si>
  <si>
    <t>Hemo OPD/Home supplies</t>
  </si>
  <si>
    <t>Hemo OPD/home equipment</t>
  </si>
  <si>
    <t>Hemo OPD/Home Maintenance 100%</t>
  </si>
  <si>
    <t>Hemo OPD/Home Support Services</t>
  </si>
  <si>
    <t>Home supplies</t>
  </si>
  <si>
    <t>Home equipment</t>
  </si>
  <si>
    <t>Maintenance/100%</t>
  </si>
  <si>
    <t>Support services</t>
  </si>
  <si>
    <t>Maintenance/100% Expanded List of Valid Revenue Codes</t>
  </si>
  <si>
    <t>CCPD OPD/Home: Other CCPD dialysis</t>
  </si>
  <si>
    <t>Home dialysis aid visit</t>
  </si>
  <si>
    <t>Not assigned</t>
  </si>
  <si>
    <t>Other Therapeutic Serv: Recreation Rx</t>
  </si>
  <si>
    <t>Other Therapeutic Serv: Educ/training</t>
  </si>
  <si>
    <t>Other Therapeutic Serv: Cardiac rehab</t>
  </si>
  <si>
    <t>Complex medical equipment-Routine</t>
  </si>
  <si>
    <t>Complex medical equipment-Ancillary Expanded List of Valid Revenue Codes</t>
  </si>
  <si>
    <t>Other Therapeutic Serv: Additional RX SVS</t>
  </si>
  <si>
    <t>Other therapeutic services-(940x) Athletic training</t>
  </si>
  <si>
    <t>Other therapeutic services-(940x) Kinesiotherapy</t>
  </si>
  <si>
    <t>Not assigned Expanded List of Valid Revenue Codes</t>
  </si>
  <si>
    <t>Professional fees</t>
  </si>
  <si>
    <t>Ophthalmology</t>
  </si>
  <si>
    <t>Anesthesiologist (MD)</t>
  </si>
  <si>
    <t>Anesthetist (CRNA)</t>
  </si>
  <si>
    <t>Other professional fee</t>
  </si>
  <si>
    <t>Professional fees (096x) Laboratory</t>
  </si>
  <si>
    <t>Professional fees (096x) Radiology-Diagnostic</t>
  </si>
  <si>
    <t>Professional fees (096x) Radiology-Therapeutic</t>
  </si>
  <si>
    <t>Professional fees (096x) Radiology-nuclear medicine</t>
  </si>
  <si>
    <t>Professional fees (096x) Operating room</t>
  </si>
  <si>
    <t>Professional fees (096x) Respiratory Therapy</t>
  </si>
  <si>
    <t>Professional fees (096x) Physical therapy</t>
  </si>
  <si>
    <t>Professional fees (096x) Occupational therapy</t>
  </si>
  <si>
    <t>Professional fees (096x) Speech pathology</t>
  </si>
  <si>
    <t>Professional fees (096x) Emergency room</t>
  </si>
  <si>
    <t>Professional fees (096x) Outpatient services</t>
  </si>
  <si>
    <t>Professional fees (096x) clinic</t>
  </si>
  <si>
    <t>Professional fees (096x) medical social services</t>
  </si>
  <si>
    <t>Professional fees (096x) EKG</t>
  </si>
  <si>
    <t>Professional fees (096x) EEK</t>
  </si>
  <si>
    <t>Professional fees (096x) Hospital visit</t>
  </si>
  <si>
    <t>Professional fees (096x) Consultation</t>
  </si>
  <si>
    <t>Private duty nurse</t>
  </si>
  <si>
    <t>Patient convenience items</t>
  </si>
  <si>
    <t>Cafeteria/guest tray</t>
  </si>
  <si>
    <t>private linen service</t>
  </si>
  <si>
    <t>telephone/telegraph</t>
  </si>
  <si>
    <t>TV/radio</t>
  </si>
  <si>
    <t>Nonpatient room rentals</t>
  </si>
  <si>
    <t>Late discharge charge</t>
  </si>
  <si>
    <t>admission kits</t>
  </si>
  <si>
    <t>Beauty shop/barber</t>
  </si>
  <si>
    <t>Other patient convenience item</t>
  </si>
  <si>
    <t>Behavioral health accomodations</t>
  </si>
  <si>
    <t>Residential treatment-psychiatric</t>
  </si>
  <si>
    <t>residential treatment-chemical dependency</t>
  </si>
  <si>
    <t>Supervised living</t>
  </si>
  <si>
    <t>halfway house</t>
  </si>
  <si>
    <t>group home</t>
  </si>
  <si>
    <t xml:space="preserve">273Y00000X (Rehab Unit) </t>
  </si>
  <si>
    <t xml:space="preserve">273R00000X (Psychiatric Unit) </t>
  </si>
  <si>
    <t xml:space="preserve">283X00000X (Rehab Hospital) </t>
  </si>
  <si>
    <t>283Q00000X (Psychiatric Hospital)</t>
  </si>
  <si>
    <t>Green highlight Indicates data to be input by the user</t>
  </si>
  <si>
    <t>High Volume Adjustment Provider</t>
  </si>
  <si>
    <t>Line Number</t>
  </si>
  <si>
    <r>
      <t xml:space="preserve">This Calculator is intended to mimic the actual EAPG pricing calculations </t>
    </r>
    <r>
      <rPr>
        <b/>
        <sz val="10"/>
        <rFont val="Palatino Linotype"/>
        <family val="1"/>
      </rPr>
      <t xml:space="preserve">for a single visit (day) </t>
    </r>
    <r>
      <rPr>
        <sz val="10"/>
        <rFont val="Palatino Linotype"/>
        <family val="1"/>
      </rPr>
      <t xml:space="preserve">within the Illinois Medicaid claims adjudication software application (known as the Medicaid Management Information System, or MMIS).  However, if there is ever a difference in payment amounts calculated through this spreadsheet versus the MMIS, the MMIS is correct.  </t>
    </r>
    <r>
      <rPr>
        <b/>
        <sz val="10"/>
        <rFont val="Palatino Linotype"/>
        <family val="1"/>
      </rPr>
      <t xml:space="preserve">Also note that this calculator does not include add-on payments such as DSH payments. </t>
    </r>
  </si>
  <si>
    <t>Provider Taxonomy Code</t>
  </si>
  <si>
    <t>Enter EAPG flag fields, generated from the 3M Core Grouping Software output.  The flags are set based on the combination of services being performed.  These flags help to determine if a service is payable or paid at an adjusted rate.</t>
  </si>
  <si>
    <t>Enter the EAPG code in numeric format based on the EAPG Core Grouping Software version 3.7 output for the service(s) being rendered.  Do not enter the leading "0".</t>
  </si>
  <si>
    <t>Provider EAPG conversion factor, based on the category of service, with wage index, high volume and crossover adjustments (where applicable).</t>
  </si>
  <si>
    <t xml:space="preserve">Covered revenue codes are populated with a "1"; non-covered revenue codes (per them Non-Covered Rev Codes worksheet) are populated with a 0. </t>
  </si>
  <si>
    <t>The field is calculated as follows:  (EAPG Weight) X (EAPG Conversion Factor) X (Procedure Consolidation Results) X (Repeat or Terminated Procedure  Results) X (Bilateral /Multiple Discount Adjustment Results) X (Illinois Covered Revenue Code)</t>
  </si>
  <si>
    <t>Applicable SMART Act reduction factor, per the Provider Attributes worksheet.</t>
  </si>
  <si>
    <t>Allowed Amount With SMART Act Adjustments</t>
  </si>
  <si>
    <t>The field is calculated at the header level as:  
Allowed Amount Before SMART Act Adjustments X SMART Act Reduction</t>
  </si>
  <si>
    <t xml:space="preserve">Select the provider taxonomy code, which returns the category of service (used to identify the appropriate provider rate information).  The taxonomy code is hospital/distinct part unit specific. </t>
  </si>
  <si>
    <t>Enter the claim detail line revenue code.  Certain revenue codes are not covered by Illinois Medicaid.</t>
  </si>
  <si>
    <t>Based on the combination of multiple procedure and bilateral procedure discounting flags in the claim, with resulting values of 0.50, 0.75, 1.0, or 1.5).</t>
  </si>
  <si>
    <t>Clinical Procedure Consolidation</t>
  </si>
  <si>
    <t>For more background on the Illinois Medicaid EAPG pricing method, please see the Illinois provider billing manuals, Illinois Medicaid State Plan, specifically attachment 4.19-B, and the Illinois Medicaid website, http://www2.illinois.gov/hfs/PublicInvolvement/hospitalratereform/Pages/default.aspx.</t>
  </si>
  <si>
    <t>The spreadsheet calculates the allowed amount for a single claim for a single outpatient visit using a limited number of required data elements.  Key data elements include the EAPG assignment and EAPG flag fields.  The EAPG for the hospital stay must be determined outside of this calculator using 3M's Core Grouping Software.</t>
  </si>
  <si>
    <t>Although hospitals do not need to submit EAPG codes on their claims when billing Illinois Medicaid, users of this EAPG Calculator must enter the version 3.7 EAPG code and other EAPG flag fields in order to calculate the Medicaid allowed amount.  Many hospitals purchase EAPG grouping software from 3M Health Information Systems which allows them to determine the EAPG for hospital visits.</t>
  </si>
  <si>
    <t>EAPG Pricing Calculation</t>
  </si>
  <si>
    <t>Information About the Hospital Visit (Entered by the User)</t>
  </si>
  <si>
    <t>The Category of Service, based on the Taxonomy code, is either Acute, Psych or Rehab, and affects the EAPG converstion factor.</t>
  </si>
  <si>
    <t>Indicator of whether the provider receives an outpatient high volume adjustment in its EAPG converstion factor.</t>
  </si>
  <si>
    <t>This field is set to 1 or 0 based on the Multiple Procedure Discounting, Same Procedure Consolidation, Clinical Procedure Consolidation, Packaging Indicator = 1.  If one of these flags are set to "YES" this field will set to 0 and $0 payment will be made for the claim line.</t>
  </si>
  <si>
    <t>46</t>
  </si>
  <si>
    <t>ASTC</t>
  </si>
  <si>
    <t>140172-St. James Hospital and Health Centers</t>
  </si>
  <si>
    <t>Franciscan Alliance, Inc.</t>
  </si>
  <si>
    <t>999999</t>
  </si>
  <si>
    <t>Non-Cost Reporting Acute Care Hospital Per Diem</t>
  </si>
  <si>
    <t>N/A</t>
  </si>
  <si>
    <t>150056-Clarian Health Partners Inc.</t>
  </si>
  <si>
    <t>Hospital 12 Digit Provider ID</t>
  </si>
  <si>
    <t>Do Not Remove</t>
  </si>
  <si>
    <t>140124-J H Stroger Hospital</t>
  </si>
  <si>
    <t>140124</t>
  </si>
  <si>
    <t>143301-La Rabida Children's Hospital</t>
  </si>
  <si>
    <t>143301</t>
  </si>
  <si>
    <t>140300-Provident Hospital of Cook County</t>
  </si>
  <si>
    <t>140300</t>
  </si>
  <si>
    <t>140150-University of Illinois Hospital</t>
  </si>
  <si>
    <t>140150</t>
  </si>
  <si>
    <t>ST JAMES HOSPITAL AND HEALTH CENTERS</t>
  </si>
  <si>
    <t>NON-COST REPORTING ACUTE CARE HOSP</t>
  </si>
  <si>
    <t>362170840401Acute</t>
  </si>
  <si>
    <t>2113</t>
  </si>
  <si>
    <t>BHC MEADOWS HOSPITAL</t>
  </si>
  <si>
    <t>154041</t>
  </si>
  <si>
    <t>154041 - BHC Meadows Hospital</t>
  </si>
  <si>
    <t>237246265401Acute</t>
  </si>
  <si>
    <t>371232205001Psych</t>
  </si>
  <si>
    <t>3019</t>
  </si>
  <si>
    <t>KINDRED CHICAGO CENTRAL HOSPITAL</t>
  </si>
  <si>
    <t>142009</t>
  </si>
  <si>
    <t>142009-Kindred Chicago Central Hospital</t>
  </si>
  <si>
    <t>3021</t>
  </si>
  <si>
    <t>GARFIELD PARK HOSPITAL</t>
  </si>
  <si>
    <t>150056</t>
  </si>
  <si>
    <t>COMMENT</t>
  </si>
  <si>
    <t>Hospital Medicaid 12-digit provider number</t>
  </si>
  <si>
    <t>Enter the Illinois Medicaid 12-digit provider ID, which returns a Medicare provider ID.   Out-of-state non-cost reporting hospitals should enter a "999999".  ASTCs should enter a "46".</t>
  </si>
  <si>
    <t>OAK FOREST HOSPITAL</t>
  </si>
  <si>
    <t>140298</t>
  </si>
  <si>
    <t>140298-Oak Forest Hospital</t>
  </si>
  <si>
    <t>3999</t>
  </si>
  <si>
    <t>SHRINERS HOSPITAL FOR CHILDREN</t>
  </si>
  <si>
    <t>3104</t>
  </si>
  <si>
    <t>5109</t>
  </si>
  <si>
    <t>HEALTHSOUTH DEACONESS REHAB</t>
  </si>
  <si>
    <t>153025</t>
  </si>
  <si>
    <t>153025-Healthsouth Deaconess Rehab</t>
  </si>
  <si>
    <t>8085</t>
  </si>
  <si>
    <t>ALEXIAN BROS CHILDRENS HOSP</t>
  </si>
  <si>
    <t>140290-Alexian Bros-Childrens Hosp</t>
  </si>
  <si>
    <t>14085</t>
  </si>
  <si>
    <t>KINDRED HOSPITAL CHICAGO</t>
  </si>
  <si>
    <t>142008</t>
  </si>
  <si>
    <t>16014</t>
  </si>
  <si>
    <t>KINDRED HOSPTTAL PEORIA</t>
  </si>
  <si>
    <t>142013</t>
  </si>
  <si>
    <t>142013-Kindred Hospital Peoria</t>
  </si>
  <si>
    <t>KINDRED HOSPITAL SYCAMORE</t>
  </si>
  <si>
    <t>19012</t>
  </si>
  <si>
    <t>142006</t>
  </si>
  <si>
    <t>142006-Kindred Hospital Sycamore</t>
  </si>
  <si>
    <t>19017</t>
  </si>
  <si>
    <t>RANKEN JORDAN A PED REHAB CTR</t>
  </si>
  <si>
    <t>263303</t>
  </si>
  <si>
    <t>19017-Ranken Jordan A Ped Rehab Ctr</t>
  </si>
  <si>
    <t>19019</t>
  </si>
  <si>
    <t>KINDRED HOSPITAL SPRINGFIELD</t>
  </si>
  <si>
    <t>142014</t>
  </si>
  <si>
    <t>19018-Kindred Hospital Springfield</t>
  </si>
  <si>
    <t>19379</t>
  </si>
  <si>
    <t>CENTERPOINTE HOSPITAL</t>
  </si>
  <si>
    <t>264012</t>
  </si>
  <si>
    <t>19379-Centerpointe Hospital</t>
  </si>
  <si>
    <t>19410</t>
  </si>
  <si>
    <t>KINDRED HOSPITAL ST LOUIS</t>
  </si>
  <si>
    <t>19410-Kindred Hospital St Louis</t>
  </si>
  <si>
    <t>262010</t>
  </si>
  <si>
    <t>23009</t>
  </si>
  <si>
    <t>LAKEVIEW NEUROREHAB CENTER MW</t>
  </si>
  <si>
    <t>523026-Lakeview Neurorehab Center MW</t>
  </si>
  <si>
    <t>Medicare Provider #</t>
  </si>
  <si>
    <t>OLDID</t>
  </si>
  <si>
    <t>Hospital</t>
  </si>
  <si>
    <t>Abraham Lincoln Memorial Hosp, Lincoln</t>
  </si>
  <si>
    <t>Adventist Bolingbrook Hospital, Bolingbrook</t>
  </si>
  <si>
    <t>Adventist GlenOaks Hospital, Glendale Heights</t>
  </si>
  <si>
    <t>Adventist Hinsdale Hospital, Hinsdale</t>
  </si>
  <si>
    <t>Adventist La Grange Mem Hosp, La Grange</t>
  </si>
  <si>
    <t>Advocate BroMenn Medical Center, Normal</t>
  </si>
  <si>
    <t>Advocate Christ Medical Center, Oak Lawn</t>
  </si>
  <si>
    <t>Advocate Condell Medical Center, Libertyville</t>
  </si>
  <si>
    <t>Advocate Eureka Hospital, Eureka</t>
  </si>
  <si>
    <t>Advocate Good Samaritan Hosp, Downers Grove</t>
  </si>
  <si>
    <t>Advocate Good Shepherd Hospital, Barrington</t>
  </si>
  <si>
    <t>Advocate Illinois Masonic MC, Chicago</t>
  </si>
  <si>
    <t>Advocate Lutheran General Hosp, Park Ridge</t>
  </si>
  <si>
    <t>Advocate South Suburban Hosp, Hazel Crest</t>
  </si>
  <si>
    <t>Advocate Trinity Hospital, Chicago</t>
  </si>
  <si>
    <t>Alexian Brothers Behav Hlth Hsp, Hoffman Estates</t>
  </si>
  <si>
    <t>Alexian Brothers Medical Ctr, Elk Grove Village</t>
  </si>
  <si>
    <t>Alton Memorial Hospital, Alton</t>
  </si>
  <si>
    <t>Anderson Hospital, Maryville</t>
  </si>
  <si>
    <t>Ann &amp; Robert H Lurie Child Hosp, Chicago</t>
  </si>
  <si>
    <t>BHS Meadows Hospital, Bloomington, In</t>
  </si>
  <si>
    <t>Barnes-Jewish Hospital, Saint Louis, Mo</t>
  </si>
  <si>
    <t>Beloit Memorial, Beloit, Wi</t>
  </si>
  <si>
    <t>Blessing Hospital, Quincy</t>
  </si>
  <si>
    <t>CGH Medical Center, Sterling</t>
  </si>
  <si>
    <t>Carle Foundation Hospital, Urbana</t>
  </si>
  <si>
    <t>Carle-Hoopeston Region Hlth Ctr, Hoopeston</t>
  </si>
  <si>
    <t>Carlinville Area Hospital, Carlinville</t>
  </si>
  <si>
    <t>Centegra Hospital-McHenry, McHenry</t>
  </si>
  <si>
    <t>Centegra Hospital-Woodstock, Woodstock</t>
  </si>
  <si>
    <t>Centerpointe Hospital, Saint Charles, Mo</t>
  </si>
  <si>
    <t>Central DuPage Hospital, Winfield</t>
  </si>
  <si>
    <t>Chicago Lakeshore Hospital, Chicago</t>
  </si>
  <si>
    <t>Childrens Hospital of Wisconsin, Milwaukee, Wi</t>
  </si>
  <si>
    <t>Christian Hospital NE NW, Saint Louis, Mo</t>
  </si>
  <si>
    <t>Clarian Health Partners, Indianapolis, In</t>
  </si>
  <si>
    <t>Clay County Hospital, Flora</t>
  </si>
  <si>
    <t>Community Memorial Hospital, Staunton</t>
  </si>
  <si>
    <t>Community-Munster, Munster, In</t>
  </si>
  <si>
    <t>Crawford Memorial Hospital, Robinson</t>
  </si>
  <si>
    <t>Crossroads Community Hospital, Mount Vernon</t>
  </si>
  <si>
    <t>Deaconess-Evansville, Evansville, In</t>
  </si>
  <si>
    <t>Decatur Memorial Hospital, Decatur</t>
  </si>
  <si>
    <t>Delnor Hospital, Geneva</t>
  </si>
  <si>
    <t>Dr John Warner Hospital, Clinton</t>
  </si>
  <si>
    <t>Edward Hospital, Naperville</t>
  </si>
  <si>
    <t>Elmhurst Memorial Hospital, Elmhurst</t>
  </si>
  <si>
    <t>FHN Memorial Hospital, Freeport</t>
  </si>
  <si>
    <t>Fairfield Memorial Hospital, Fairfield</t>
  </si>
  <si>
    <t>Fayette County Hospital &amp; LTC, Vandalia</t>
  </si>
  <si>
    <t>Ferrell Hospital, Eldorado</t>
  </si>
  <si>
    <t>Franciscan St James-Oly Fl/Chgo, Olympia Fields</t>
  </si>
  <si>
    <t>Franklin Hospital, Benton</t>
  </si>
  <si>
    <t>Galesburg Cottage Hospital, Galesburg</t>
  </si>
  <si>
    <t>Gateway Regional Medical Center, Granite City</t>
  </si>
  <si>
    <t>Genesis Med Ctr, Illini Campus, Silvis</t>
  </si>
  <si>
    <t>Genesis Medical Center, Aledo</t>
  </si>
  <si>
    <t>Genesis Medical Center, Davenport, Ia</t>
  </si>
  <si>
    <t>Gibson Area Hosp &amp; Hlth Servcs, Gibson City</t>
  </si>
  <si>
    <t>Good Samaritan Region Hlth Ctr, Mount Vernon</t>
  </si>
  <si>
    <t>Graham Hospital, Canton</t>
  </si>
  <si>
    <t>Great River Medical Center, West Burlington,</t>
  </si>
  <si>
    <t>Greenville Regional Hospital, Greenville</t>
  </si>
  <si>
    <t>Hamilton Memorial Hosp District, McLeansboro</t>
  </si>
  <si>
    <t>Hammond-Henry Hospital, Geneseo</t>
  </si>
  <si>
    <t>Hannibal Regional Hospital, Hannibal, Mo</t>
  </si>
  <si>
    <t>Hardin County General Hospital, Rosiclare</t>
  </si>
  <si>
    <t>Harrisburg Medical Center, Harrisburg</t>
  </si>
  <si>
    <t>Hartgrove Behavioral Health Sys, Chicago</t>
  </si>
  <si>
    <t>Healthsouth Deaconess Rehab, Evansville, In</t>
  </si>
  <si>
    <t>Heartland Regional Medical Ctr, Marion</t>
  </si>
  <si>
    <t>Herrin Hospital, Herrin</t>
  </si>
  <si>
    <t>Hillsboro Area Hospital, Hillsboro</t>
  </si>
  <si>
    <t>Holy Cross Hospital, Chicago</t>
  </si>
  <si>
    <t>Hopedale Medical Complex, Hopedale</t>
  </si>
  <si>
    <t>Illini Community Hospital, Pittsfield</t>
  </si>
  <si>
    <t>Illinois Valley Community Hosp, Peru</t>
  </si>
  <si>
    <t>Ingalls Memorial Hospital, Harvey</t>
  </si>
  <si>
    <t>Iroquois Mem Hosp &amp; Res Home, Watseka</t>
  </si>
  <si>
    <t>Jackson Park Hospital &amp; Med Ctr, Chicago</t>
  </si>
  <si>
    <t>Jersey Community Hospital, Jerseyville</t>
  </si>
  <si>
    <t>Katherine Shaw Bethea Hospital, Dixon</t>
  </si>
  <si>
    <t>Kewanee Hospital, Kewanee</t>
  </si>
  <si>
    <t>Kindred Chicago Central Hosp, Chicago</t>
  </si>
  <si>
    <t>Kindred Hospitals</t>
  </si>
  <si>
    <t>Kindred Hosp Chicago Northlake, Northlake</t>
  </si>
  <si>
    <t>Kindred Hospital Sycamore, Sycamore</t>
  </si>
  <si>
    <t>Kirby Medical Center, Monticello</t>
  </si>
  <si>
    <t>Kishwaukee Community Hospital, De Kalb</t>
  </si>
  <si>
    <t>522005</t>
  </si>
  <si>
    <t>Lakeview Neurorehab Center Midw, Waterford, Wi</t>
  </si>
  <si>
    <t>Lawrence County Memorial Hosp, Lawrenceville</t>
  </si>
  <si>
    <t>Lincoln Prairie Beh Health Ctr, Springfield</t>
  </si>
  <si>
    <t>Linden Oaks at Edward, Naperville</t>
  </si>
  <si>
    <t>Little Co of Mary Hosp &amp; HCC, Evergreen Park</t>
  </si>
  <si>
    <t>Loretto Hospital, Chicago</t>
  </si>
  <si>
    <t>Lourdes Hospital, Paducah, Ky</t>
  </si>
  <si>
    <t>Loyola Gottlieb Memorial Hosp, Melrose Park</t>
  </si>
  <si>
    <t>Loyola University Med Center, Maywood</t>
  </si>
  <si>
    <t>MacNeal Hospital, Berwyn</t>
  </si>
  <si>
    <t>Marianjoy Rehab Hosp &amp; Clinics, Wheaton</t>
  </si>
  <si>
    <t>Marshall Browning Hospital, Du Quoin</t>
  </si>
  <si>
    <t>Mason District Hospital, Havana</t>
  </si>
  <si>
    <t>Massac Memorial Hospital, Metropolis</t>
  </si>
  <si>
    <t>McDonough District Hospital, Macomb</t>
  </si>
  <si>
    <t>Memorial Hosp of Carbondale, Carbondale</t>
  </si>
  <si>
    <t>Memorial Hospital, Belleville</t>
  </si>
  <si>
    <t>Memorial Hospital, Carthage</t>
  </si>
  <si>
    <t>Memorial Hospital, Chester</t>
  </si>
  <si>
    <t>Memorial Medical Center, Springfield</t>
  </si>
  <si>
    <t>Mendota Community Hospital, Mendota</t>
  </si>
  <si>
    <t>Mercy Harvard Hospital, Harvard</t>
  </si>
  <si>
    <t>Mercy Hospital &amp; Medical Center, Chicago</t>
  </si>
  <si>
    <t>Mercy Medical Center-Dubuque, Dubuque, Ia</t>
  </si>
  <si>
    <t>Mercy Medical Ctr Clinton, Clinton, Ia</t>
  </si>
  <si>
    <t>Methodist Hospital of Chicago, Chicago</t>
  </si>
  <si>
    <t>MetroSouth Medical Center, Blue Island</t>
  </si>
  <si>
    <t>Midwest Medical Center, Galena</t>
  </si>
  <si>
    <t>Midwestern Regional Med Ctr, Zion</t>
  </si>
  <si>
    <t>Morris Hospital &amp; Hlthcare Ctrs, Morris</t>
  </si>
  <si>
    <t>Morrison Community Hospital, Morrison</t>
  </si>
  <si>
    <t>Mount Sinai Hospital, Chicago</t>
  </si>
  <si>
    <t>NorthShore U Skokie Hospital, Skokie</t>
  </si>
  <si>
    <t>NorthShore Univ HealthSystem, Evanston</t>
  </si>
  <si>
    <t>Northwest Community Hospital, Arlington Heights</t>
  </si>
  <si>
    <t>Northwestern Lake Forest Hosp, Lake Forest</t>
  </si>
  <si>
    <t>Northwestern Memorial Hospital, Chicago</t>
  </si>
  <si>
    <t>Norwegian American Hospital, Chicago</t>
  </si>
  <si>
    <t>OSF Holy Family Medical Center, Monmouth</t>
  </si>
  <si>
    <t>OSF Saint Anthony Medical Ctr, Rockford</t>
  </si>
  <si>
    <t>OSF Saint Elizabeth Med Center, Ottawa</t>
  </si>
  <si>
    <t>OSF Saint Francis Medical Ctr, Peoria</t>
  </si>
  <si>
    <t>OSF Saint James-J W Albrecht MC, Pontiac</t>
  </si>
  <si>
    <t>OSF St Joseph Medical Center, Bloomington</t>
  </si>
  <si>
    <t>OSF St Mary Medical Center, Galesburg</t>
  </si>
  <si>
    <t>Palos Community Hospital, Palos Heights</t>
  </si>
  <si>
    <t>Pana Community Hospital, Pana</t>
  </si>
  <si>
    <t>Paris Community Hospital, Paris</t>
  </si>
  <si>
    <t>Passavant Area Hospital, Jacksonville</t>
  </si>
  <si>
    <t>Pekin Hospital, Pekin</t>
  </si>
  <si>
    <t>Perry Memorial Hospital, Princeton</t>
  </si>
  <si>
    <t>Pinckneyville Community Hosp, Pinckneyville</t>
  </si>
  <si>
    <t>Presence Covenant Med Center, Urbana</t>
  </si>
  <si>
    <t>Presence Holy Family Med Center, Des Plaines</t>
  </si>
  <si>
    <t>Presence Mercy Medical Center, Aurora</t>
  </si>
  <si>
    <t>Presence Our Lady of the Res MC, Chicago</t>
  </si>
  <si>
    <t>Presence Resurrection Med Ctr, Chicago</t>
  </si>
  <si>
    <t>Presence Saint Francis Hospital, Evanston</t>
  </si>
  <si>
    <t>Presence Saint Joseph Hospital, Chicago</t>
  </si>
  <si>
    <t>Presence Saint Joseph Hospital, Elgin</t>
  </si>
  <si>
    <t>Presence Saint Joseph Med Ctr, Joliet</t>
  </si>
  <si>
    <t>Presence Saint Mary Hospital, Chicago</t>
  </si>
  <si>
    <t>Presence St Mary's Hospital, Kankakee</t>
  </si>
  <si>
    <t>Presence United Samaritans MC, Danville</t>
  </si>
  <si>
    <t>Proctor Hospital, Peoria</t>
  </si>
  <si>
    <t>RML Specialty Hospital, Hinsdale</t>
  </si>
  <si>
    <t>Ranken Jordan A Ped Rehab Ctr, Saint Louis, Mo</t>
  </si>
  <si>
    <t>Red Bud Regional Hospital, Red Bud</t>
  </si>
  <si>
    <t>Rehab Institute of Chicago, Chicago</t>
  </si>
  <si>
    <t>Richland Memorial Hospital, Olney</t>
  </si>
  <si>
    <t>Riveredge Hospital, Forest Park</t>
  </si>
  <si>
    <t>Riverside Medical Center, Kankakee</t>
  </si>
  <si>
    <t>Rochelle Community Hospital, Rochelle</t>
  </si>
  <si>
    <t>Rockford Memorial Hospital, Rockford</t>
  </si>
  <si>
    <t>Roseland Community Hospital, Chicago</t>
  </si>
  <si>
    <t>Rush Oak Park Hospital, Oak Park</t>
  </si>
  <si>
    <t>Rush University Medical Center, Chicago</t>
  </si>
  <si>
    <t>Rush-Copley Medical Center, Aurora</t>
  </si>
  <si>
    <t>Sacred Heart Hospital, Chicago</t>
  </si>
  <si>
    <t>Saint Anthony Hospital, Chicago</t>
  </si>
  <si>
    <t>Saint Anthony's Health Center, Alton</t>
  </si>
  <si>
    <t>Salem Township Hospital, Salem</t>
  </si>
  <si>
    <t>Sarah Bush Lincoln Health Ctr, Mattoon</t>
  </si>
  <si>
    <t>Sarah D Culbertson Mem Hosp, Rushville</t>
  </si>
  <si>
    <t>Schwab Rehabilitation Hospital, Chicago</t>
  </si>
  <si>
    <t>Shelby Memorial Hospital, Shelbyville</t>
  </si>
  <si>
    <t>Sherman Hospital, Elgin</t>
  </si>
  <si>
    <t>Silver Cross Hospital, New Lenox</t>
  </si>
  <si>
    <t>South Shore Hospital, Chicago</t>
  </si>
  <si>
    <t>Southeast Missouri Hospital, Cape Girardeau,mo</t>
  </si>
  <si>
    <t>Sparta Community Hospital, Sparta</t>
  </si>
  <si>
    <t>St Alexius Medical Center, Hoffman Estates</t>
  </si>
  <si>
    <t>St Anthony's Memorial Hospital, Effingham</t>
  </si>
  <si>
    <t>St Bernard Hosp &amp; Hlth Care Ctr, Chicago</t>
  </si>
  <si>
    <t>St Elizabeth's Hospital, Belleville</t>
  </si>
  <si>
    <t>St Francis Hospital, Litchfield</t>
  </si>
  <si>
    <t>St Francis-Cape Girardeau, Cape Girardeau,mo</t>
  </si>
  <si>
    <t>St John's Hospital, Springfield</t>
  </si>
  <si>
    <t>St Johns-St Louis, Saint Louis, Mo</t>
  </si>
  <si>
    <t>St Joseph Memorial Hospital, Murphysboro</t>
  </si>
  <si>
    <t>St Joseph's Hospital, Breese</t>
  </si>
  <si>
    <t>St Joseph's Hospital, Highland</t>
  </si>
  <si>
    <t>St Louis Childrens, Saint Louis, Mo</t>
  </si>
  <si>
    <t>St Louis University Hospital, Saint Louis, Mo</t>
  </si>
  <si>
    <t>St Lukes West-Chesterfield, Chesterfield, Mo</t>
  </si>
  <si>
    <t>St Margaret's Health, Spring Valley</t>
  </si>
  <si>
    <t>St Margarets-Mercy North, Hammond, In</t>
  </si>
  <si>
    <t>St Margarets-Mercy South, Dyer, In</t>
  </si>
  <si>
    <t>St Mary's Hospital, Centralia</t>
  </si>
  <si>
    <t>St Mary's Hospital, Decatur</t>
  </si>
  <si>
    <t>St Mary's Hospital, Streator</t>
  </si>
  <si>
    <t>St Marys-Evansville, Evansville, In</t>
  </si>
  <si>
    <t>St Marys-St Louis, Saint Louis, Mo</t>
  </si>
  <si>
    <t>St. Catherine Hospital, East Chicago, IN</t>
  </si>
  <si>
    <t>Streamwood Behavioral Hlth Ctr, Streamwood</t>
  </si>
  <si>
    <t>Swedish Covenant Hospital, Chicago</t>
  </si>
  <si>
    <t>SwedishAmerican Hospital, Rockford</t>
  </si>
  <si>
    <t>Taylorville Memorial Hospital, Taylorville</t>
  </si>
  <si>
    <t>The Finley Hospital, Dubuque, Ia</t>
  </si>
  <si>
    <t>The Monroe Clinic, Monroe, Wi</t>
  </si>
  <si>
    <t>The Pavilion, Champaign</t>
  </si>
  <si>
    <t>The Rehab Institute, Saint Louis, Mo</t>
  </si>
  <si>
    <t>Thomas H Boyd Memorial Hospital, Carrollton</t>
  </si>
  <si>
    <t>Thorek Memorial Hospital, Chicago</t>
  </si>
  <si>
    <t>Touchette Regional Hospital, Centreville</t>
  </si>
  <si>
    <t>Union County Hospital, Anna</t>
  </si>
  <si>
    <t>Union-Terre Haute, Terre Haute, In</t>
  </si>
  <si>
    <t>Unity Point Health - Methodist, Peoria</t>
  </si>
  <si>
    <t>Unity Point Health-Trinity, Rock Island</t>
  </si>
  <si>
    <t>Univ of Chicago Medical Center, Chicago</t>
  </si>
  <si>
    <t>University Of Iowa, Iowa City, Ia</t>
  </si>
  <si>
    <t>University Of Wisconsin, Madison, Wi</t>
  </si>
  <si>
    <t>Valley West Community Hospital, Sandwich</t>
  </si>
  <si>
    <t>Van Matre HealthSouth Rehb Hsp, Rockford</t>
  </si>
  <si>
    <t>Vista Medical Center East, Waukegan</t>
  </si>
  <si>
    <t>Vista Medical Center West, Waukegan</t>
  </si>
  <si>
    <t>Wabash General Hospital, Mount Carmel</t>
  </si>
  <si>
    <t>Washington County Hospital, Nashville</t>
  </si>
  <si>
    <t>Weiss Memorial Hosp, Chicago</t>
  </si>
  <si>
    <t>West Suburban Med Ctr, Oak Park</t>
  </si>
  <si>
    <t>Western Baptist, Paducah, Ky</t>
  </si>
  <si>
    <t>Westlake Hospital, Melrose Park</t>
  </si>
  <si>
    <t>4200</t>
  </si>
  <si>
    <t>MARYVILLE BEHAVIORAL HLTH HOSP</t>
  </si>
  <si>
    <t>Maryville Behavioral Hlth Hsopital</t>
  </si>
  <si>
    <t xml:space="preserve">140118-METROSOUTH MEDICAL CENTER                 </t>
  </si>
  <si>
    <t>12 Digit Medicaid Provider Number</t>
  </si>
  <si>
    <t xml:space="preserve">261QA1903X (ASTC) </t>
  </si>
  <si>
    <t xml:space="preserve">284300000X (Special Hospital) </t>
  </si>
  <si>
    <t xml:space="preserve">286500000X (Military Hospital) </t>
  </si>
  <si>
    <t>2865C1500X (Military Hospital Community Health)</t>
  </si>
  <si>
    <t xml:space="preserve">281P00000X (Chronic Disease Hospital) </t>
  </si>
  <si>
    <t xml:space="preserve">281PC2000X (Chronic Disease Hospital, Children) </t>
  </si>
  <si>
    <t>282N00000X (General Acute Care Hospital)</t>
  </si>
  <si>
    <t>282NC0060X (General Acute Care Hospital, CAH)</t>
  </si>
  <si>
    <t xml:space="preserve">282NC2000X (General Acute Care Hospital, Children) </t>
  </si>
  <si>
    <t xml:space="preserve">282NR1301X (General Acute Care Hospital, Rural) </t>
  </si>
  <si>
    <t>282NW0100X (General Acute Care Hospital, Women)</t>
  </si>
  <si>
    <t>2865M2000X (Military Hospital Medical Center)</t>
  </si>
  <si>
    <t xml:space="preserve">283XC2000X (Rehab Hospital, Children) </t>
  </si>
  <si>
    <t>143302-Shriners Hospital for Children</t>
  </si>
  <si>
    <t xml:space="preserve">263300-CARDINAL GLENNON                          </t>
  </si>
  <si>
    <t>143300-LURIE CHILDRENS HOSPITAL</t>
  </si>
  <si>
    <t>263304-SHRINERS HOSPITAL FOR CHILDREN</t>
  </si>
  <si>
    <t>3109</t>
  </si>
  <si>
    <t>140141</t>
  </si>
  <si>
    <t>140138</t>
  </si>
  <si>
    <t>140112</t>
  </si>
  <si>
    <t>140047</t>
  </si>
  <si>
    <t>140173</t>
  </si>
  <si>
    <t>140038</t>
  </si>
  <si>
    <t>140203</t>
  </si>
  <si>
    <t>005512</t>
  </si>
  <si>
    <t>140102</t>
  </si>
  <si>
    <t>260159</t>
  </si>
  <si>
    <t>CLARIAN HEALTH PARTNERS, INC</t>
  </si>
  <si>
    <t>140141-Carlinville Area Hospital</t>
  </si>
  <si>
    <t>140138-Fairfield Memorial Hospital</t>
  </si>
  <si>
    <t>140112-Mason District</t>
  </si>
  <si>
    <t>140047-OSF Holy Family Medical Center</t>
  </si>
  <si>
    <t>140173-Morrison Community Hospital</t>
  </si>
  <si>
    <t>140038-Rochelle Community Hospital</t>
  </si>
  <si>
    <t>140203-Valley West Community Hospital</t>
  </si>
  <si>
    <t>005512-LINCOLN PRAIRIE BEHAVIORAL HC</t>
  </si>
  <si>
    <t>140102-Taylorville Memorial Hospital</t>
  </si>
  <si>
    <t>260159-Christian Hospital NE NW</t>
  </si>
  <si>
    <t>INST OF PHYSICAL MED AND REHAB</t>
  </si>
  <si>
    <t>144505</t>
  </si>
  <si>
    <t>144505-INST OF PHYSICAL MED AND REHAB</t>
  </si>
  <si>
    <t>144039</t>
  </si>
  <si>
    <t>144039-Garfield Park Hospital</t>
  </si>
  <si>
    <t>NA_1</t>
  </si>
  <si>
    <t xml:space="preserve">CHRISTIAN HOSPITAL NE NW </t>
  </si>
  <si>
    <t>HARTGROVE HOSPITAL</t>
  </si>
  <si>
    <t>140105</t>
  </si>
  <si>
    <t>16018</t>
  </si>
  <si>
    <t>19032</t>
  </si>
  <si>
    <t>140105-Holy Family Medical Center</t>
  </si>
  <si>
    <t>CHANGE DATE</t>
  </si>
  <si>
    <t>140112-Trinity Medical Center</t>
  </si>
  <si>
    <t>7031</t>
  </si>
  <si>
    <t>METHODIST HOSPITAL NORTH</t>
  </si>
  <si>
    <t>150002</t>
  </si>
  <si>
    <t>150002-Methodist Hospital North</t>
  </si>
  <si>
    <t>Methodist Hospital</t>
  </si>
  <si>
    <t>Flag if Multiple Procedure</t>
  </si>
  <si>
    <t>Indicate if Maximum Weight for EAPG Type</t>
  </si>
  <si>
    <t>Indicate Minimum Line Number for Maximum Location</t>
  </si>
  <si>
    <t>Final Weight to Determine if Discount is Applied</t>
  </si>
  <si>
    <t>350868133002Acute</t>
  </si>
  <si>
    <t>D6</t>
  </si>
  <si>
    <t>D8</t>
  </si>
  <si>
    <t>Column B</t>
  </si>
  <si>
    <t>Column H thru Column N</t>
  </si>
  <si>
    <t>D10</t>
  </si>
  <si>
    <t>D11</t>
  </si>
  <si>
    <t>D12</t>
  </si>
  <si>
    <t>Column F &amp; G</t>
  </si>
  <si>
    <t>Column O</t>
  </si>
  <si>
    <t>Column x</t>
  </si>
  <si>
    <t>Column Z</t>
  </si>
  <si>
    <t>Column AA</t>
  </si>
  <si>
    <t xml:space="preserve"> </t>
  </si>
  <si>
    <t>2015-6-26 - CAH, Cook/UofI rates updated to SFY 2016.</t>
  </si>
  <si>
    <t>OSF ST LUKE MEDICAL CENTER</t>
  </si>
  <si>
    <t>370813229008</t>
  </si>
  <si>
    <t>141325-OSF St. Luke Medcial Center</t>
  </si>
  <si>
    <t>370813229008CAH</t>
  </si>
  <si>
    <t>OSF ST ANTHONYS HEALTH CTR</t>
  </si>
  <si>
    <t>370813229010</t>
  </si>
  <si>
    <t>140052-OSF St. Anthonys Health Ctr</t>
  </si>
  <si>
    <t>370813229010Acute</t>
  </si>
  <si>
    <t>370813229010Psych</t>
  </si>
  <si>
    <t>BAPTIST HEALTH PADUCAH</t>
  </si>
  <si>
    <t>180104-Baptist Health Paducah</t>
  </si>
  <si>
    <t>610444707005Acute</t>
  </si>
  <si>
    <t>800865012001</t>
  </si>
  <si>
    <t>CHICAGO BEHAVIORAL HOSPITAL</t>
  </si>
  <si>
    <t>Chicago Behavioral Hospital</t>
  </si>
  <si>
    <t>2015-09-30 -  2 new Safety Net Hospitals:  Trinity Hospital Chicago and VHS West Suburban</t>
  </si>
  <si>
    <t>COMMUNITY FIRST MEDICAL CENTER</t>
  </si>
  <si>
    <t>140251-Community First Medical Center</t>
  </si>
  <si>
    <t>Community First</t>
  </si>
  <si>
    <t xml:space="preserve">    2015-10-21 - Added Community First Medical Center</t>
  </si>
  <si>
    <t>CARDIAC ELECTROPHYSIOLOGIC TESTS AND MONITORING</t>
  </si>
  <si>
    <t>PERIPHERAL TRANSCATHETER AND REVASCULARIZATION PROCEDURES</t>
  </si>
  <si>
    <t>LEVEL I CARDIOTHORACIC PROCEDURES W OR W/O VASCULAR DEVICE</t>
  </si>
  <si>
    <t>LEVEL II CARDIOTHORACIC PROCEDURES W OR W/O VASCULAR DEVICE</t>
  </si>
  <si>
    <t>CORONARY ANGIOPLASTY</t>
  </si>
  <si>
    <t>SCREENING COLORECTAL SERVICES</t>
  </si>
  <si>
    <t>LEVEL I NERVOUS SYSTEM INJECTIONS, STIMULATIONS OR CRANIAL TAP</t>
  </si>
  <si>
    <t>LEVEL II NERVOUS SYSTEM INJECTIONS, STIMULATIONS OR CRANIAL TAP</t>
  </si>
  <si>
    <t>LEVEL IV NERVE PROCEDURES</t>
  </si>
  <si>
    <t>MAMMOGRAPHY &amp; OTHER RELATED PROCEDURES</t>
  </si>
  <si>
    <t>MRI BRAIN AND MAGNETOENCEPHALOGRAPHY</t>
  </si>
  <si>
    <t>LEVEL I PERIODONTICS</t>
  </si>
  <si>
    <t>LEVEL I ORTHODONTICS</t>
  </si>
  <si>
    <t>LEVEL II PERIODONTICS</t>
  </si>
  <si>
    <t>LEVEL II ORTHODONTICS</t>
  </si>
  <si>
    <t>LEVEL I DENTAL IMPLANTS</t>
  </si>
  <si>
    <t>LEVEL II DENTAL IMPLANTS</t>
  </si>
  <si>
    <t>MOLECULAR PATHOLOGY AND GENETIC TESTS</t>
  </si>
  <si>
    <t>LEVEL I IMMUNIZATION</t>
  </si>
  <si>
    <t>LEVEL I OTHER MISCELLANEOUS ANCILLARY PROCEDURES</t>
  </si>
  <si>
    <t>ALLERGY THERAPY</t>
  </si>
  <si>
    <t>VACCINE ADMINISTRATION</t>
  </si>
  <si>
    <t>CORNEAL TISSUE PROCESSING</t>
  </si>
  <si>
    <t>BASIC BLOOD TYPING</t>
  </si>
  <si>
    <t>MINOR CARDIAC MONITORING</t>
  </si>
  <si>
    <t>MINOR DEVICE EVALUATION &amp; ELECTRONIC ANALYSIS</t>
  </si>
  <si>
    <t>LEVEL II OTHER MISCELLANEOUS ANCILLARY PROCEDURES</t>
  </si>
  <si>
    <t>SPINAL DIAGNOSES &amp; INJURIES</t>
  </si>
  <si>
    <t>DEGENERATIVE NERVOUS SYSTEM DIAGNOSES EXC MULT SCLEROSIS</t>
  </si>
  <si>
    <t>LEVEL I CNS DIAGNOSES</t>
  </si>
  <si>
    <t>LEVEL II CNS DIAGNOSES</t>
  </si>
  <si>
    <t>PERIPHERAL NERVE DIAGNOSES</t>
  </si>
  <si>
    <t>LEVEL I OTHER OPHTHALMIC DIAGNOSES</t>
  </si>
  <si>
    <t>LEVEL II OTHER OPHTHALMIC DIAGNOSES</t>
  </si>
  <si>
    <t>VERTIGINOUS DIAGNOSES EXCEPT FOR BENIGN VERTIGO</t>
  </si>
  <si>
    <t>INFECTIONS OF UPPER RESPIRATORY TRACT &amp; OTITIS MEDIA</t>
  </si>
  <si>
    <t>DENTAL &amp; ORAL DIAGNOSES &amp; INJURIES</t>
  </si>
  <si>
    <t>CARDIAC ARREST OR OTHER CAUSES OF MORTALITY</t>
  </si>
  <si>
    <t>PERIPHERAL &amp; OTHER VASCULAR DIAGNOSES</t>
  </si>
  <si>
    <t>CARDIAC STRUCTURAL &amp; VALVULAR DIAGNOSES</t>
  </si>
  <si>
    <t>LEVEL I CARDIAC ARRHYTHMIA &amp; CONDUCTION DIAGNOSES</t>
  </si>
  <si>
    <t>LEVEL II CARDIAC ARRHYTHMIA &amp; CONDUCTION DIAGNOSES</t>
  </si>
  <si>
    <t>PANCREAS DIAGNOSES EXCEPT MALIGNANCY</t>
  </si>
  <si>
    <t>GALLBLADDER &amp; BILIARY TRACT DIAGNOSES</t>
  </si>
  <si>
    <t>MUSCULOSKELETAL MALIGNANCY &amp; PATHOLOGICAL FRACTURES</t>
  </si>
  <si>
    <t>CONNECTIVE TISSUE DIAGNOSES</t>
  </si>
  <si>
    <t>BACK &amp; NECK DIAGNOSES EXCEPT LUMBAR DISC DIAGNOSES</t>
  </si>
  <si>
    <t>LUMBAR DISC DIAGNOSES</t>
  </si>
  <si>
    <t>LUMBAR DISC DIAGNOSES WITH SCIATICA</t>
  </si>
  <si>
    <t>MAJOR SKIN DIAGNOSES</t>
  </si>
  <si>
    <t>MALIGNANT BREAST DIAGNOSES</t>
  </si>
  <si>
    <t>OTHER SKIN, SUBCUTANEOUS TISSUE &amp; BREAST DIAGNOSES</t>
  </si>
  <si>
    <t>MALNUTRITION, FAILURE TO THRIVE &amp; OTHER NUTRITIONAL DIAGNOSES</t>
  </si>
  <si>
    <t>LEVEL I ENDOCRINE DIAGNOSES</t>
  </si>
  <si>
    <t>LEVEL II ENDOCRINE DIAGNOSES</t>
  </si>
  <si>
    <t>OTHER HEMATOLOGICAL DIAGNOSES</t>
  </si>
  <si>
    <t>COAGULATION &amp; PLATELET DIAGNOSES</t>
  </si>
  <si>
    <t>MAJOR DEPRESSIVE DIAGNOSES &amp; OTHER/UNSPECIFIED PSYCHOSES</t>
  </si>
  <si>
    <t>PERSONALITY &amp; IMPULSE CONTROL DIAGNOSES</t>
  </si>
  <si>
    <t>DEPRESSION EXCEPT MAJOR DEPRESSIVE DIAGNOSES</t>
  </si>
  <si>
    <t>CHILDHOOD BEHAVIORAL DIAGNOSES</t>
  </si>
  <si>
    <t>OTHER MENTAL HEALTH DIAGNOSES</t>
  </si>
  <si>
    <t>ADULT PREVENTIVE MEDICINE</t>
  </si>
  <si>
    <t>CHILD PREVENTIVE MEDICINE</t>
  </si>
  <si>
    <t>GYNECOLOGIC PREVENTIVE MEDICINE</t>
  </si>
  <si>
    <t>PREVENTIVE OR SCREENING ENCOUNTER</t>
  </si>
  <si>
    <t>GENETIC COUNSELING</t>
  </si>
  <si>
    <t>DURABLE MEDICAL EQUIPMENT AND SUPPLIES - LEVEL 1</t>
  </si>
  <si>
    <t>DURABLE MEDICAL EQUIPMENT AND SUPPLIES - LEVEL 2</t>
  </si>
  <si>
    <t>DURABLE MEDICAL EQUIPMENT AND SUPPLIES - LEVEL 3</t>
  </si>
  <si>
    <t>USER DEFINED 340B DRUGS</t>
  </si>
  <si>
    <t>2016 Medicare Wage Index Adjustment</t>
  </si>
  <si>
    <t>Note: Allowed amounts represent the calendar year 2016 Illinois Medicaid FFS outpatient EAPG payment system.</t>
  </si>
  <si>
    <t>2016-01-01 - Updated Weights and rates for EAPG version 3.10</t>
  </si>
  <si>
    <t>2016-01-11 - Updated EAPG Interactive Calculator to display updated version 3.10 EAPGs</t>
  </si>
  <si>
    <t>2016-01-20 - ASTC Rate added</t>
  </si>
  <si>
    <t>Illinois Medicaid EAPG Pricing Calculator - Rates Effective 7/1/2016</t>
  </si>
  <si>
    <t>2016-07-01 - Updated Critical Access Hospital Rates</t>
  </si>
  <si>
    <t>Calculator Version: July 1,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</si>
</sst>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_(* #,##0_);_(* \(#,##0\);_(* &quot;-&quot;??_);_(@_)"/>
    <numFmt numFmtId="165" formatCode="0.000"/>
    <numFmt numFmtId="166" formatCode="0.0000"/>
    <numFmt numFmtId="167" formatCode="#,##0.0000_);\(#,##0.0000\)"/>
    <numFmt numFmtId="168" formatCode="0.0_);[Red]\(0.0\)"/>
    <numFmt numFmtId="169" formatCode="_(* #,##0.000_);_(* \(#,##0.000\);_(* &quot;-&quot;??_);_(@_)"/>
    <numFmt numFmtId="170" formatCode="_(* #,##0.0000_);_(* \(#,##0.0000\);_(* &quot;-&quot;??_);_(@_)"/>
    <numFmt numFmtId="171" formatCode="&quot;$&quot;#,##0.00"/>
    <numFmt numFmtId="172" formatCode="0_);\(0\)"/>
  </numFmts>
  <fonts count="104">
    <font>
      <sz val="10"/>
      <name val="Arial"/>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0"/>
      <name val="Arial Narrow"/>
      <family val="2"/>
    </font>
    <font>
      <sz val="11"/>
      <color indexed="8"/>
      <name val="Palatino Linotype"/>
      <family val="2"/>
    </font>
    <font>
      <sz val="10"/>
      <color indexed="8"/>
      <name val="Arial Narrow"/>
      <family val="2"/>
    </font>
    <font>
      <b/>
      <sz val="10"/>
      <name val="Arial Narrow"/>
      <family val="2"/>
    </font>
    <font>
      <b/>
      <sz val="2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0"/>
      <name val="Arial"/>
      <family val="2"/>
    </font>
    <font>
      <sz val="9"/>
      <name val="Palatino Linotype"/>
      <family val="1"/>
    </font>
    <font>
      <sz val="9"/>
      <color indexed="8"/>
      <name val="Palatino Linotype"/>
      <family val="1"/>
    </font>
    <font>
      <b/>
      <sz val="9"/>
      <color indexed="9"/>
      <name val="Palatino Linotype"/>
      <family val="1"/>
    </font>
    <font>
      <b/>
      <sz val="9"/>
      <name val="Palatino Linotype"/>
      <family val="1"/>
    </font>
    <font>
      <sz val="10"/>
      <name val="System"/>
      <family val="2"/>
    </font>
    <font>
      <sz val="10"/>
      <name val="Palatino Linotype"/>
      <family val="1"/>
    </font>
    <font>
      <sz val="12"/>
      <name val="Palatino Linotype"/>
      <family val="1"/>
    </font>
    <font>
      <b/>
      <sz val="8"/>
      <name val="Palatino Linotype"/>
      <family val="1"/>
    </font>
    <font>
      <sz val="8"/>
      <name val="Palatino Linotype"/>
      <family val="1"/>
    </font>
    <font>
      <b/>
      <sz val="20"/>
      <color indexed="9"/>
      <name val="Palatino Linotype"/>
      <family val="1"/>
    </font>
    <font>
      <b/>
      <sz val="12"/>
      <color indexed="9"/>
      <name val="Palatino Linotype"/>
      <family val="1"/>
    </font>
    <font>
      <b/>
      <sz val="10"/>
      <name val="Palatino Linotype"/>
      <family val="1"/>
    </font>
    <font>
      <b/>
      <sz val="10"/>
      <color indexed="57"/>
      <name val="Palatino Linotype"/>
      <family val="1"/>
    </font>
    <font>
      <b/>
      <i/>
      <sz val="10"/>
      <color indexed="8"/>
      <name val="Palatino Linotype"/>
      <family val="1"/>
    </font>
    <font>
      <b/>
      <i/>
      <vertAlign val="superscript"/>
      <sz val="10"/>
      <color indexed="8"/>
      <name val="Palatino Linotype"/>
      <family val="1"/>
    </font>
    <font>
      <b/>
      <sz val="16"/>
      <color indexed="9"/>
      <name val="Palatino Linotype"/>
      <family val="1"/>
    </font>
    <font>
      <sz val="10"/>
      <name val="Times New Roman"/>
      <family val="1"/>
    </font>
    <font>
      <sz val="10"/>
      <name val="Palatino Linotype"/>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theme="1"/>
      <name val="Palatino Linotype"/>
      <family val="2"/>
    </font>
    <font>
      <sz val="11"/>
      <color theme="1"/>
      <name val="Arial"/>
      <family val="2"/>
    </font>
    <font>
      <sz val="10"/>
      <color theme="1"/>
      <name val="Arial"/>
      <family val="2"/>
    </font>
    <font>
      <sz val="11"/>
      <color theme="1"/>
      <name val="Arial Narrow"/>
      <family val="2"/>
    </font>
    <font>
      <sz val="7"/>
      <color rgb="FF000000"/>
      <name val="Arial"/>
      <family val="2"/>
    </font>
    <font>
      <i/>
      <sz val="11"/>
      <color rgb="FF7F7F7F"/>
      <name val="Calibri"/>
      <family val="2"/>
      <scheme val="minor"/>
    </font>
    <font>
      <u/>
      <sz val="10"/>
      <color rgb="FF004488"/>
      <name val="Arial"/>
      <family val="2"/>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1"/>
      <color rgb="FFFA7D00"/>
      <name val="Calibri"/>
      <family val="2"/>
      <scheme val="minor"/>
    </font>
    <font>
      <sz val="11"/>
      <color rgb="FF9C6500"/>
      <name val="Calibri"/>
      <family val="2"/>
      <scheme val="minor"/>
    </font>
    <font>
      <sz val="10"/>
      <color theme="1"/>
      <name val="Arial Narrow"/>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9"/>
      <color theme="0"/>
      <name val="Palatino Linotype"/>
      <family val="1"/>
    </font>
    <font>
      <b/>
      <sz val="12"/>
      <color theme="0"/>
      <name val="Palatino Linotype"/>
      <family val="1"/>
    </font>
    <font>
      <sz val="9"/>
      <color theme="0"/>
      <name val="Palatino Linotype"/>
      <family val="1"/>
    </font>
    <font>
      <sz val="11"/>
      <color theme="1"/>
      <name val="Palatino Linotype"/>
      <family val="1"/>
    </font>
    <font>
      <sz val="8"/>
      <color rgb="FF800080"/>
      <name val="Palatino Linotype"/>
      <family val="1"/>
    </font>
    <font>
      <sz val="8"/>
      <color theme="1"/>
      <name val="Palatino Linotype"/>
      <family val="1"/>
    </font>
    <font>
      <sz val="10"/>
      <color rgb="FF1F497D"/>
      <name val="Palatino Linotype"/>
      <family val="1"/>
    </font>
    <font>
      <b/>
      <sz val="9"/>
      <color theme="1"/>
      <name val="Palatino Linotype"/>
      <family val="1"/>
    </font>
    <font>
      <b/>
      <sz val="10"/>
      <color theme="3" tint="0.39997558519241921"/>
      <name val="Palatino Linotype"/>
      <family val="1"/>
    </font>
    <font>
      <b/>
      <i/>
      <sz val="9"/>
      <color theme="0"/>
      <name val="Palatino Linotype"/>
      <family val="1"/>
    </font>
    <font>
      <b/>
      <sz val="10"/>
      <color theme="1"/>
      <name val="Palatino Linotype"/>
      <family val="1"/>
    </font>
  </fonts>
  <fills count="6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3" tint="-0.249977111117893"/>
        <bgColor indexed="64"/>
      </patternFill>
    </fill>
    <fill>
      <patternFill patternType="solid">
        <fgColor theme="4" tint="0.79998168889431442"/>
        <bgColor indexed="64"/>
      </patternFill>
    </fill>
    <fill>
      <patternFill patternType="solid">
        <fgColor theme="6" tint="-0.249977111117893"/>
        <bgColor indexed="64"/>
      </patternFill>
    </fill>
    <fill>
      <patternFill patternType="solid">
        <fgColor theme="3" tint="0.79998168889431442"/>
        <bgColor indexed="64"/>
      </patternFill>
    </fill>
    <fill>
      <patternFill patternType="solid">
        <fgColor theme="2"/>
        <bgColor indexed="64"/>
      </patternFill>
    </fill>
    <fill>
      <patternFill patternType="solid">
        <fgColor rgb="FFFFFF00"/>
        <bgColor indexed="64"/>
      </patternFill>
    </fill>
    <fill>
      <patternFill patternType="solid">
        <fgColor theme="4" tint="0.39997558519241921"/>
        <bgColor indexed="64"/>
      </patternFill>
    </fill>
  </fills>
  <borders count="4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style="thin">
        <color indexed="64"/>
      </left>
      <right/>
      <top style="thin">
        <color theme="0"/>
      </top>
      <bottom style="thin">
        <color theme="0"/>
      </bottom>
      <diagonal/>
    </border>
    <border>
      <left/>
      <right/>
      <top style="thin">
        <color theme="0"/>
      </top>
      <bottom style="thin">
        <color theme="0"/>
      </bottom>
      <diagonal/>
    </border>
    <border>
      <left/>
      <right style="thin">
        <color indexed="64"/>
      </right>
      <top style="thin">
        <color theme="0"/>
      </top>
      <bottom style="thin">
        <color theme="0"/>
      </bottom>
      <diagonal/>
    </border>
    <border>
      <left style="thin">
        <color indexed="64"/>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
      <left style="thin">
        <color indexed="64"/>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s>
  <cellStyleXfs count="1358">
    <xf numFmtId="0" fontId="0" fillId="0" borderId="0"/>
    <xf numFmtId="0" fontId="1" fillId="0" borderId="0"/>
    <xf numFmtId="0" fontId="1" fillId="0" borderId="0"/>
    <xf numFmtId="0" fontId="66" fillId="25" borderId="0" applyNumberFormat="0" applyBorder="0" applyAlignment="0" applyProtection="0"/>
    <xf numFmtId="0" fontId="17" fillId="2" borderId="0" applyNumberFormat="0" applyBorder="0" applyAlignment="0" applyProtection="0"/>
    <xf numFmtId="0" fontId="66" fillId="25" borderId="0" applyNumberFormat="0" applyBorder="0" applyAlignment="0" applyProtection="0"/>
    <xf numFmtId="0" fontId="66" fillId="25" borderId="0" applyNumberFormat="0" applyBorder="0" applyAlignment="0" applyProtection="0"/>
    <xf numFmtId="0" fontId="17" fillId="2" borderId="0" applyNumberFormat="0" applyBorder="0" applyAlignment="0" applyProtection="0"/>
    <xf numFmtId="0" fontId="2" fillId="2" borderId="0" applyNumberFormat="0" applyBorder="0" applyAlignment="0" applyProtection="0"/>
    <xf numFmtId="0" fontId="66" fillId="26" borderId="0" applyNumberFormat="0" applyBorder="0" applyAlignment="0" applyProtection="0"/>
    <xf numFmtId="0" fontId="17" fillId="3" borderId="0" applyNumberFormat="0" applyBorder="0" applyAlignment="0" applyProtection="0"/>
    <xf numFmtId="0" fontId="66" fillId="26" borderId="0" applyNumberFormat="0" applyBorder="0" applyAlignment="0" applyProtection="0"/>
    <xf numFmtId="0" fontId="66" fillId="26" borderId="0" applyNumberFormat="0" applyBorder="0" applyAlignment="0" applyProtection="0"/>
    <xf numFmtId="0" fontId="17" fillId="3" borderId="0" applyNumberFormat="0" applyBorder="0" applyAlignment="0" applyProtection="0"/>
    <xf numFmtId="0" fontId="2" fillId="3" borderId="0" applyNumberFormat="0" applyBorder="0" applyAlignment="0" applyProtection="0"/>
    <xf numFmtId="0" fontId="66" fillId="27" borderId="0" applyNumberFormat="0" applyBorder="0" applyAlignment="0" applyProtection="0"/>
    <xf numFmtId="0" fontId="17" fillId="4"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17" fillId="4" borderId="0" applyNumberFormat="0" applyBorder="0" applyAlignment="0" applyProtection="0"/>
    <xf numFmtId="0" fontId="2" fillId="4" borderId="0" applyNumberFormat="0" applyBorder="0" applyAlignment="0" applyProtection="0"/>
    <xf numFmtId="0" fontId="66" fillId="28" borderId="0" applyNumberFormat="0" applyBorder="0" applyAlignment="0" applyProtection="0"/>
    <xf numFmtId="0" fontId="17" fillId="5"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17" fillId="5" borderId="0" applyNumberFormat="0" applyBorder="0" applyAlignment="0" applyProtection="0"/>
    <xf numFmtId="0" fontId="2" fillId="5"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17" fillId="6" borderId="0" applyNumberFormat="0" applyBorder="0" applyAlignment="0" applyProtection="0"/>
    <xf numFmtId="0" fontId="66" fillId="29" borderId="0" applyNumberFormat="0" applyBorder="0" applyAlignment="0" applyProtection="0"/>
    <xf numFmtId="0" fontId="66" fillId="29" borderId="0" applyNumberFormat="0" applyBorder="0" applyAlignment="0" applyProtection="0"/>
    <xf numFmtId="0" fontId="17" fillId="6" borderId="0" applyNumberFormat="0" applyBorder="0" applyAlignment="0" applyProtection="0"/>
    <xf numFmtId="0" fontId="2" fillId="6" borderId="0" applyNumberFormat="0" applyBorder="0" applyAlignment="0" applyProtection="0"/>
    <xf numFmtId="0" fontId="66" fillId="30" borderId="0" applyNumberFormat="0" applyBorder="0" applyAlignment="0" applyProtection="0"/>
    <xf numFmtId="0" fontId="17" fillId="7"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0" fontId="17" fillId="7" borderId="0" applyNumberFormat="0" applyBorder="0" applyAlignment="0" applyProtection="0"/>
    <xf numFmtId="0" fontId="2" fillId="7" borderId="0" applyNumberFormat="0" applyBorder="0" applyAlignment="0" applyProtection="0"/>
    <xf numFmtId="0" fontId="66" fillId="31" borderId="0" applyNumberFormat="0" applyBorder="0" applyAlignment="0" applyProtection="0"/>
    <xf numFmtId="0" fontId="17" fillId="8" borderId="0" applyNumberFormat="0" applyBorder="0" applyAlignment="0" applyProtection="0"/>
    <xf numFmtId="0" fontId="66" fillId="31" borderId="0" applyNumberFormat="0" applyBorder="0" applyAlignment="0" applyProtection="0"/>
    <xf numFmtId="0" fontId="66" fillId="31" borderId="0" applyNumberFormat="0" applyBorder="0" applyAlignment="0" applyProtection="0"/>
    <xf numFmtId="0" fontId="17" fillId="8" borderId="0" applyNumberFormat="0" applyBorder="0" applyAlignment="0" applyProtection="0"/>
    <xf numFmtId="0" fontId="2" fillId="8" borderId="0" applyNumberFormat="0" applyBorder="0" applyAlignment="0" applyProtection="0"/>
    <xf numFmtId="0" fontId="66" fillId="32" borderId="0" applyNumberFormat="0" applyBorder="0" applyAlignment="0" applyProtection="0"/>
    <xf numFmtId="0" fontId="17" fillId="9"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17" fillId="9" borderId="0" applyNumberFormat="0" applyBorder="0" applyAlignment="0" applyProtection="0"/>
    <xf numFmtId="0" fontId="2" fillId="9" borderId="0" applyNumberFormat="0" applyBorder="0" applyAlignment="0" applyProtection="0"/>
    <xf numFmtId="0" fontId="66" fillId="33" borderId="0" applyNumberFormat="0" applyBorder="0" applyAlignment="0" applyProtection="0"/>
    <xf numFmtId="0" fontId="17" fillId="10" borderId="0" applyNumberFormat="0" applyBorder="0" applyAlignment="0" applyProtection="0"/>
    <xf numFmtId="0" fontId="66" fillId="33" borderId="0" applyNumberFormat="0" applyBorder="0" applyAlignment="0" applyProtection="0"/>
    <xf numFmtId="0" fontId="66" fillId="33" borderId="0" applyNumberFormat="0" applyBorder="0" applyAlignment="0" applyProtection="0"/>
    <xf numFmtId="0" fontId="17" fillId="10" borderId="0" applyNumberFormat="0" applyBorder="0" applyAlignment="0" applyProtection="0"/>
    <xf numFmtId="0" fontId="2" fillId="10" borderId="0" applyNumberFormat="0" applyBorder="0" applyAlignment="0" applyProtection="0"/>
    <xf numFmtId="0" fontId="66" fillId="34" borderId="0" applyNumberFormat="0" applyBorder="0" applyAlignment="0" applyProtection="0"/>
    <xf numFmtId="0" fontId="17" fillId="5" borderId="0" applyNumberFormat="0" applyBorder="0" applyAlignment="0" applyProtection="0"/>
    <xf numFmtId="0" fontId="66" fillId="34" borderId="0" applyNumberFormat="0" applyBorder="0" applyAlignment="0" applyProtection="0"/>
    <xf numFmtId="0" fontId="66" fillId="34" borderId="0" applyNumberFormat="0" applyBorder="0" applyAlignment="0" applyProtection="0"/>
    <xf numFmtId="0" fontId="17" fillId="5" borderId="0" applyNumberFormat="0" applyBorder="0" applyAlignment="0" applyProtection="0"/>
    <xf numFmtId="0" fontId="2" fillId="5" borderId="0" applyNumberFormat="0" applyBorder="0" applyAlignment="0" applyProtection="0"/>
    <xf numFmtId="0" fontId="66" fillId="35" borderId="0" applyNumberFormat="0" applyBorder="0" applyAlignment="0" applyProtection="0"/>
    <xf numFmtId="0" fontId="17" fillId="8" borderId="0" applyNumberFormat="0" applyBorder="0" applyAlignment="0" applyProtection="0"/>
    <xf numFmtId="0" fontId="66" fillId="35" borderId="0" applyNumberFormat="0" applyBorder="0" applyAlignment="0" applyProtection="0"/>
    <xf numFmtId="0" fontId="66" fillId="35" borderId="0" applyNumberFormat="0" applyBorder="0" applyAlignment="0" applyProtection="0"/>
    <xf numFmtId="0" fontId="17" fillId="8" borderId="0" applyNumberFormat="0" applyBorder="0" applyAlignment="0" applyProtection="0"/>
    <xf numFmtId="0" fontId="2" fillId="8" borderId="0" applyNumberFormat="0" applyBorder="0" applyAlignment="0" applyProtection="0"/>
    <xf numFmtId="0" fontId="66" fillId="36" borderId="0" applyNumberFormat="0" applyBorder="0" applyAlignment="0" applyProtection="0"/>
    <xf numFmtId="0" fontId="17" fillId="11"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17" fillId="11" borderId="0" applyNumberFormat="0" applyBorder="0" applyAlignment="0" applyProtection="0"/>
    <xf numFmtId="0" fontId="2" fillId="11" borderId="0" applyNumberFormat="0" applyBorder="0" applyAlignment="0" applyProtection="0"/>
    <xf numFmtId="0" fontId="67" fillId="37" borderId="0" applyNumberFormat="0" applyBorder="0" applyAlignment="0" applyProtection="0"/>
    <xf numFmtId="0" fontId="20" fillId="12" borderId="0" applyNumberFormat="0" applyBorder="0" applyAlignment="0" applyProtection="0"/>
    <xf numFmtId="0" fontId="67" fillId="37" borderId="0" applyNumberFormat="0" applyBorder="0" applyAlignment="0" applyProtection="0"/>
    <xf numFmtId="0" fontId="20" fillId="12" borderId="0" applyNumberFormat="0" applyBorder="0" applyAlignment="0" applyProtection="0"/>
    <xf numFmtId="0" fontId="7" fillId="12" borderId="0" applyNumberFormat="0" applyBorder="0" applyAlignment="0" applyProtection="0"/>
    <xf numFmtId="0" fontId="67" fillId="38" borderId="0" applyNumberFormat="0" applyBorder="0" applyAlignment="0" applyProtection="0"/>
    <xf numFmtId="0" fontId="20" fillId="9" borderId="0" applyNumberFormat="0" applyBorder="0" applyAlignment="0" applyProtection="0"/>
    <xf numFmtId="0" fontId="67" fillId="38" borderId="0" applyNumberFormat="0" applyBorder="0" applyAlignment="0" applyProtection="0"/>
    <xf numFmtId="0" fontId="20" fillId="9" borderId="0" applyNumberFormat="0" applyBorder="0" applyAlignment="0" applyProtection="0"/>
    <xf numFmtId="0" fontId="7" fillId="9" borderId="0" applyNumberFormat="0" applyBorder="0" applyAlignment="0" applyProtection="0"/>
    <xf numFmtId="0" fontId="67" fillId="39" borderId="0" applyNumberFormat="0" applyBorder="0" applyAlignment="0" applyProtection="0"/>
    <xf numFmtId="0" fontId="20" fillId="10" borderId="0" applyNumberFormat="0" applyBorder="0" applyAlignment="0" applyProtection="0"/>
    <xf numFmtId="0" fontId="67" fillId="39" borderId="0" applyNumberFormat="0" applyBorder="0" applyAlignment="0" applyProtection="0"/>
    <xf numFmtId="0" fontId="20" fillId="10" borderId="0" applyNumberFormat="0" applyBorder="0" applyAlignment="0" applyProtection="0"/>
    <xf numFmtId="0" fontId="7" fillId="10" borderId="0" applyNumberFormat="0" applyBorder="0" applyAlignment="0" applyProtection="0"/>
    <xf numFmtId="0" fontId="67" fillId="40" borderId="0" applyNumberFormat="0" applyBorder="0" applyAlignment="0" applyProtection="0"/>
    <xf numFmtId="0" fontId="20" fillId="13" borderId="0" applyNumberFormat="0" applyBorder="0" applyAlignment="0" applyProtection="0"/>
    <xf numFmtId="0" fontId="67" fillId="40" borderId="0" applyNumberFormat="0" applyBorder="0" applyAlignment="0" applyProtection="0"/>
    <xf numFmtId="0" fontId="20" fillId="13" borderId="0" applyNumberFormat="0" applyBorder="0" applyAlignment="0" applyProtection="0"/>
    <xf numFmtId="0" fontId="7" fillId="13" borderId="0" applyNumberFormat="0" applyBorder="0" applyAlignment="0" applyProtection="0"/>
    <xf numFmtId="0" fontId="67" fillId="41" borderId="0" applyNumberFormat="0" applyBorder="0" applyAlignment="0" applyProtection="0"/>
    <xf numFmtId="0" fontId="20" fillId="14" borderId="0" applyNumberFormat="0" applyBorder="0" applyAlignment="0" applyProtection="0"/>
    <xf numFmtId="0" fontId="67" fillId="41" borderId="0" applyNumberFormat="0" applyBorder="0" applyAlignment="0" applyProtection="0"/>
    <xf numFmtId="0" fontId="20" fillId="14" borderId="0" applyNumberFormat="0" applyBorder="0" applyAlignment="0" applyProtection="0"/>
    <xf numFmtId="0" fontId="7" fillId="14" borderId="0" applyNumberFormat="0" applyBorder="0" applyAlignment="0" applyProtection="0"/>
    <xf numFmtId="0" fontId="67" fillId="42" borderId="0" applyNumberFormat="0" applyBorder="0" applyAlignment="0" applyProtection="0"/>
    <xf numFmtId="0" fontId="20" fillId="15" borderId="0" applyNumberFormat="0" applyBorder="0" applyAlignment="0" applyProtection="0"/>
    <xf numFmtId="0" fontId="67" fillId="42" borderId="0" applyNumberFormat="0" applyBorder="0" applyAlignment="0" applyProtection="0"/>
    <xf numFmtId="0" fontId="20" fillId="15" borderId="0" applyNumberFormat="0" applyBorder="0" applyAlignment="0" applyProtection="0"/>
    <xf numFmtId="0" fontId="7" fillId="15" borderId="0" applyNumberFormat="0" applyBorder="0" applyAlignment="0" applyProtection="0"/>
    <xf numFmtId="0" fontId="67" fillId="43" borderId="0" applyNumberFormat="0" applyBorder="0" applyAlignment="0" applyProtection="0"/>
    <xf numFmtId="0" fontId="20" fillId="16" borderId="0" applyNumberFormat="0" applyBorder="0" applyAlignment="0" applyProtection="0"/>
    <xf numFmtId="0" fontId="67" fillId="43" borderId="0" applyNumberFormat="0" applyBorder="0" applyAlignment="0" applyProtection="0"/>
    <xf numFmtId="0" fontId="20" fillId="16" borderId="0" applyNumberFormat="0" applyBorder="0" applyAlignment="0" applyProtection="0"/>
    <xf numFmtId="0" fontId="7" fillId="16" borderId="0" applyNumberFormat="0" applyBorder="0" applyAlignment="0" applyProtection="0"/>
    <xf numFmtId="0" fontId="67" fillId="44" borderId="0" applyNumberFormat="0" applyBorder="0" applyAlignment="0" applyProtection="0"/>
    <xf numFmtId="0" fontId="20" fillId="17" borderId="0" applyNumberFormat="0" applyBorder="0" applyAlignment="0" applyProtection="0"/>
    <xf numFmtId="0" fontId="67" fillId="44" borderId="0" applyNumberFormat="0" applyBorder="0" applyAlignment="0" applyProtection="0"/>
    <xf numFmtId="0" fontId="20" fillId="17" borderId="0" applyNumberFormat="0" applyBorder="0" applyAlignment="0" applyProtection="0"/>
    <xf numFmtId="0" fontId="7" fillId="17" borderId="0" applyNumberFormat="0" applyBorder="0" applyAlignment="0" applyProtection="0"/>
    <xf numFmtId="0" fontId="67" fillId="45" borderId="0" applyNumberFormat="0" applyBorder="0" applyAlignment="0" applyProtection="0"/>
    <xf numFmtId="0" fontId="20" fillId="18" borderId="0" applyNumberFormat="0" applyBorder="0" applyAlignment="0" applyProtection="0"/>
    <xf numFmtId="0" fontId="67" fillId="45" borderId="0" applyNumberFormat="0" applyBorder="0" applyAlignment="0" applyProtection="0"/>
    <xf numFmtId="0" fontId="20" fillId="18" borderId="0" applyNumberFormat="0" applyBorder="0" applyAlignment="0" applyProtection="0"/>
    <xf numFmtId="0" fontId="7" fillId="18" borderId="0" applyNumberFormat="0" applyBorder="0" applyAlignment="0" applyProtection="0"/>
    <xf numFmtId="0" fontId="67" fillId="46" borderId="0" applyNumberFormat="0" applyBorder="0" applyAlignment="0" applyProtection="0"/>
    <xf numFmtId="0" fontId="20" fillId="13" borderId="0" applyNumberFormat="0" applyBorder="0" applyAlignment="0" applyProtection="0"/>
    <xf numFmtId="0" fontId="67" fillId="46" borderId="0" applyNumberFormat="0" applyBorder="0" applyAlignment="0" applyProtection="0"/>
    <xf numFmtId="0" fontId="20" fillId="13" borderId="0" applyNumberFormat="0" applyBorder="0" applyAlignment="0" applyProtection="0"/>
    <xf numFmtId="0" fontId="7" fillId="13" borderId="0" applyNumberFormat="0" applyBorder="0" applyAlignment="0" applyProtection="0"/>
    <xf numFmtId="0" fontId="67" fillId="46" borderId="0" applyNumberFormat="0" applyBorder="0" applyAlignment="0" applyProtection="0"/>
    <xf numFmtId="0" fontId="67" fillId="47" borderId="0" applyNumberFormat="0" applyBorder="0" applyAlignment="0" applyProtection="0"/>
    <xf numFmtId="0" fontId="20" fillId="14" borderId="0" applyNumberFormat="0" applyBorder="0" applyAlignment="0" applyProtection="0"/>
    <xf numFmtId="0" fontId="67" fillId="47" borderId="0" applyNumberFormat="0" applyBorder="0" applyAlignment="0" applyProtection="0"/>
    <xf numFmtId="0" fontId="20" fillId="14" borderId="0" applyNumberFormat="0" applyBorder="0" applyAlignment="0" applyProtection="0"/>
    <xf numFmtId="0" fontId="7" fillId="14" borderId="0" applyNumberFormat="0" applyBorder="0" applyAlignment="0" applyProtection="0"/>
    <xf numFmtId="0" fontId="67" fillId="48" borderId="0" applyNumberFormat="0" applyBorder="0" applyAlignment="0" applyProtection="0"/>
    <xf numFmtId="0" fontId="20" fillId="19" borderId="0" applyNumberFormat="0" applyBorder="0" applyAlignment="0" applyProtection="0"/>
    <xf numFmtId="0" fontId="67" fillId="48" borderId="0" applyNumberFormat="0" applyBorder="0" applyAlignment="0" applyProtection="0"/>
    <xf numFmtId="0" fontId="20" fillId="19" borderId="0" applyNumberFormat="0" applyBorder="0" applyAlignment="0" applyProtection="0"/>
    <xf numFmtId="0" fontId="7" fillId="19" borderId="0" applyNumberFormat="0" applyBorder="0" applyAlignment="0" applyProtection="0"/>
    <xf numFmtId="0" fontId="68" fillId="49" borderId="0" applyNumberFormat="0" applyBorder="0" applyAlignment="0" applyProtection="0"/>
    <xf numFmtId="0" fontId="21" fillId="3" borderId="0" applyNumberFormat="0" applyBorder="0" applyAlignment="0" applyProtection="0"/>
    <xf numFmtId="0" fontId="68" fillId="49" borderId="0" applyNumberFormat="0" applyBorder="0" applyAlignment="0" applyProtection="0"/>
    <xf numFmtId="0" fontId="21" fillId="3" borderId="0" applyNumberFormat="0" applyBorder="0" applyAlignment="0" applyProtection="0"/>
    <xf numFmtId="0" fontId="34" fillId="3" borderId="0" applyNumberFormat="0" applyBorder="0" applyAlignment="0" applyProtection="0"/>
    <xf numFmtId="0" fontId="69" fillId="50" borderId="28"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69" fillId="50" borderId="28"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22" fillId="20" borderId="1" applyNumberFormat="0" applyAlignment="0" applyProtection="0"/>
    <xf numFmtId="0" fontId="35" fillId="20" borderId="1" applyNumberFormat="0" applyAlignment="0" applyProtection="0"/>
    <xf numFmtId="0" fontId="35" fillId="20" borderId="1" applyNumberFormat="0" applyAlignment="0" applyProtection="0"/>
    <xf numFmtId="0" fontId="35" fillId="20" borderId="1" applyNumberFormat="0" applyAlignment="0" applyProtection="0"/>
    <xf numFmtId="0" fontId="35" fillId="20" borderId="1" applyNumberFormat="0" applyAlignment="0" applyProtection="0"/>
    <xf numFmtId="0" fontId="35" fillId="20" borderId="1" applyNumberFormat="0" applyAlignment="0" applyProtection="0"/>
    <xf numFmtId="0" fontId="35" fillId="20" borderId="1" applyNumberFormat="0" applyAlignment="0" applyProtection="0"/>
    <xf numFmtId="0" fontId="70" fillId="51" borderId="29" applyNumberFormat="0" applyAlignment="0" applyProtection="0"/>
    <xf numFmtId="0" fontId="23" fillId="21" borderId="2" applyNumberFormat="0" applyAlignment="0" applyProtection="0"/>
    <xf numFmtId="0" fontId="70" fillId="51" borderId="29" applyNumberFormat="0" applyAlignment="0" applyProtection="0"/>
    <xf numFmtId="0" fontId="23" fillId="21" borderId="2" applyNumberFormat="0" applyAlignment="0" applyProtection="0"/>
    <xf numFmtId="0" fontId="6" fillId="21" borderId="2"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47" fillId="0" borderId="0" applyFont="0" applyFill="0" applyBorder="0" applyAlignment="0" applyProtection="0"/>
    <xf numFmtId="43" fontId="71" fillId="0" borderId="0" applyFont="0" applyFill="0" applyBorder="0" applyAlignment="0" applyProtection="0"/>
    <xf numFmtId="43" fontId="46" fillId="0" borderId="0" applyFont="0" applyFill="0" applyBorder="0" applyAlignment="0" applyProtection="0"/>
    <xf numFmtId="43" fontId="4"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2"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46"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6" fillId="0" borderId="0" applyFont="0" applyFill="0" applyBorder="0" applyAlignment="0" applyProtection="0"/>
    <xf numFmtId="43" fontId="17"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66"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73" fillId="0" borderId="0" applyFont="0" applyFill="0" applyBorder="0" applyAlignment="0" applyProtection="0"/>
    <xf numFmtId="43" fontId="17" fillId="0" borderId="0" applyFont="0" applyFill="0" applyBorder="0" applyAlignment="0" applyProtection="0"/>
    <xf numFmtId="43" fontId="66" fillId="0" borderId="0" applyFont="0" applyFill="0" applyBorder="0" applyAlignment="0" applyProtection="0"/>
    <xf numFmtId="43" fontId="10" fillId="0" borderId="0" applyFont="0" applyFill="0" applyBorder="0" applyAlignment="0" applyProtection="0"/>
    <xf numFmtId="3" fontId="1" fillId="0" borderId="0" applyFont="0" applyFill="0" applyBorder="0" applyAlignment="0" applyProtection="0"/>
    <xf numFmtId="44" fontId="47" fillId="0" borderId="0" applyFont="0" applyFill="0" applyBorder="0" applyAlignment="0" applyProtection="0"/>
    <xf numFmtId="44" fontId="17" fillId="0" borderId="0" applyFont="0" applyFill="0" applyBorder="0" applyAlignment="0" applyProtection="0"/>
    <xf numFmtId="44" fontId="47" fillId="0" borderId="0" applyFont="0" applyFill="0" applyBorder="0" applyAlignment="0" applyProtection="0"/>
    <xf numFmtId="44" fontId="4"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72"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 fillId="0" borderId="0" applyFont="0" applyFill="0" applyBorder="0" applyAlignment="0" applyProtection="0"/>
    <xf numFmtId="44" fontId="17" fillId="0" borderId="0" applyFont="0" applyFill="0" applyBorder="0" applyAlignment="0" applyProtection="0"/>
    <xf numFmtId="44" fontId="66" fillId="0" borderId="0" applyFont="0" applyFill="0" applyBorder="0" applyAlignment="0" applyProtection="0"/>
    <xf numFmtId="44" fontId="1" fillId="0" borderId="0" applyFont="0" applyFill="0" applyBorder="0" applyAlignment="0" applyProtection="0"/>
    <xf numFmtId="44" fontId="66" fillId="0" borderId="0" applyFont="0" applyFill="0" applyBorder="0" applyAlignment="0" applyProtection="0"/>
    <xf numFmtId="44" fontId="74"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5" fillId="0" borderId="0" applyFont="0" applyFill="0" applyBorder="0" applyAlignment="0" applyProtection="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66"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66" fillId="0" borderId="0" applyFont="0" applyFill="0" applyBorder="0" applyAlignment="0" applyProtection="0"/>
    <xf numFmtId="44" fontId="17"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6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5" fontId="52" fillId="0" borderId="0" applyFill="0" applyBorder="0" applyAlignment="0" applyProtection="0"/>
    <xf numFmtId="0" fontId="75" fillId="0" borderId="30">
      <alignment horizontal="left"/>
    </xf>
    <xf numFmtId="0" fontId="76" fillId="0" borderId="0" applyNumberFormat="0" applyFill="0" applyBorder="0" applyAlignment="0" applyProtection="0"/>
    <xf numFmtId="0" fontId="24" fillId="0" borderId="0" applyNumberFormat="0" applyFill="0" applyBorder="0" applyAlignment="0" applyProtection="0"/>
    <xf numFmtId="0" fontId="76" fillId="0" borderId="0" applyNumberFormat="0" applyFill="0" applyBorder="0" applyAlignment="0" applyProtection="0"/>
    <xf numFmtId="0" fontId="24" fillId="0" borderId="0" applyNumberFormat="0" applyFill="0" applyBorder="0" applyAlignment="0" applyProtection="0"/>
    <xf numFmtId="0" fontId="36" fillId="0" borderId="0" applyNumberFormat="0" applyFill="0" applyBorder="0" applyAlignment="0" applyProtection="0"/>
    <xf numFmtId="0" fontId="77" fillId="0" borderId="0" applyNumberFormat="0" applyFill="0" applyBorder="0" applyAlignment="0" applyProtection="0"/>
    <xf numFmtId="0" fontId="78" fillId="52" borderId="0" applyNumberFormat="0" applyBorder="0" applyAlignment="0" applyProtection="0"/>
    <xf numFmtId="0" fontId="25" fillId="4" borderId="0" applyNumberFormat="0" applyBorder="0" applyAlignment="0" applyProtection="0"/>
    <xf numFmtId="0" fontId="78" fillId="52" borderId="0" applyNumberFormat="0" applyBorder="0" applyAlignment="0" applyProtection="0"/>
    <xf numFmtId="0" fontId="25" fillId="4" borderId="0" applyNumberFormat="0" applyBorder="0" applyAlignment="0" applyProtection="0"/>
    <xf numFmtId="0" fontId="37" fillId="4" borderId="0" applyNumberFormat="0" applyBorder="0" applyAlignment="0" applyProtection="0"/>
    <xf numFmtId="0" fontId="79" fillId="0" borderId="31" applyNumberFormat="0" applyFill="0" applyAlignment="0" applyProtection="0"/>
    <xf numFmtId="0" fontId="26" fillId="0" borderId="3" applyNumberFormat="0" applyFill="0" applyAlignment="0" applyProtection="0"/>
    <xf numFmtId="0" fontId="79" fillId="0" borderId="31" applyNumberFormat="0" applyFill="0" applyAlignment="0" applyProtection="0"/>
    <xf numFmtId="0" fontId="26" fillId="0" borderId="3" applyNumberFormat="0" applyFill="0" applyAlignment="0" applyProtection="0"/>
    <xf numFmtId="0" fontId="38" fillId="0" borderId="3" applyNumberFormat="0" applyFill="0" applyAlignment="0" applyProtection="0"/>
    <xf numFmtId="0" fontId="80" fillId="0" borderId="32" applyNumberFormat="0" applyFill="0" applyAlignment="0" applyProtection="0"/>
    <xf numFmtId="0" fontId="27" fillId="0" borderId="4" applyNumberFormat="0" applyFill="0" applyAlignment="0" applyProtection="0"/>
    <xf numFmtId="0" fontId="80" fillId="0" borderId="32" applyNumberFormat="0" applyFill="0" applyAlignment="0" applyProtection="0"/>
    <xf numFmtId="0" fontId="27" fillId="0" borderId="4" applyNumberFormat="0" applyFill="0" applyAlignment="0" applyProtection="0"/>
    <xf numFmtId="0" fontId="39" fillId="0" borderId="4" applyNumberFormat="0" applyFill="0" applyAlignment="0" applyProtection="0"/>
    <xf numFmtId="0" fontId="81" fillId="0" borderId="33" applyNumberFormat="0" applyFill="0" applyAlignment="0" applyProtection="0"/>
    <xf numFmtId="0" fontId="28" fillId="0" borderId="5" applyNumberFormat="0" applyFill="0" applyAlignment="0" applyProtection="0"/>
    <xf numFmtId="0" fontId="81" fillId="0" borderId="33" applyNumberFormat="0" applyFill="0" applyAlignment="0" applyProtection="0"/>
    <xf numFmtId="0" fontId="28" fillId="0" borderId="5" applyNumberFormat="0" applyFill="0" applyAlignment="0" applyProtection="0"/>
    <xf numFmtId="0" fontId="40" fillId="0" borderId="5" applyNumberFormat="0" applyFill="0" applyAlignment="0" applyProtection="0"/>
    <xf numFmtId="0" fontId="81" fillId="0" borderId="0" applyNumberFormat="0" applyFill="0" applyBorder="0" applyAlignment="0" applyProtection="0"/>
    <xf numFmtId="0" fontId="28" fillId="0" borderId="0" applyNumberFormat="0" applyFill="0" applyBorder="0" applyAlignment="0" applyProtection="0"/>
    <xf numFmtId="0" fontId="81" fillId="0" borderId="0" applyNumberFormat="0" applyFill="0" applyBorder="0" applyAlignment="0" applyProtection="0"/>
    <xf numFmtId="0" fontId="28" fillId="0" borderId="0" applyNumberFormat="0" applyFill="0" applyBorder="0" applyAlignment="0" applyProtection="0"/>
    <xf numFmtId="0" fontId="40" fillId="0" borderId="0" applyNumberFormat="0" applyFill="0" applyBorder="0" applyAlignment="0" applyProtection="0"/>
    <xf numFmtId="0" fontId="82" fillId="0" borderId="0" applyNumberFormat="0" applyFill="0" applyBorder="0" applyAlignment="0" applyProtection="0">
      <alignment vertical="top"/>
      <protection locked="0"/>
    </xf>
    <xf numFmtId="0" fontId="83" fillId="0" borderId="0" applyNumberFormat="0" applyFill="0" applyBorder="0" applyAlignment="0" applyProtection="0"/>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84" fillId="0" borderId="0" applyNumberFormat="0" applyFill="0" applyBorder="0" applyAlignment="0" applyProtection="0">
      <alignment vertical="top"/>
      <protection locked="0"/>
    </xf>
    <xf numFmtId="0" fontId="85" fillId="53" borderId="28"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85" fillId="53" borderId="28"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29" fillId="7" borderId="1" applyNumberFormat="0" applyAlignment="0" applyProtection="0"/>
    <xf numFmtId="0" fontId="41" fillId="7" borderId="1" applyNumberFormat="0" applyAlignment="0" applyProtection="0"/>
    <xf numFmtId="0" fontId="41" fillId="7" borderId="1" applyNumberFormat="0" applyAlignment="0" applyProtection="0"/>
    <xf numFmtId="0" fontId="41" fillId="7" borderId="1" applyNumberFormat="0" applyAlignment="0" applyProtection="0"/>
    <xf numFmtId="0" fontId="41" fillId="7" borderId="1" applyNumberFormat="0" applyAlignment="0" applyProtection="0"/>
    <xf numFmtId="0" fontId="41" fillId="7" borderId="1" applyNumberFormat="0" applyAlignment="0" applyProtection="0"/>
    <xf numFmtId="0" fontId="41" fillId="7" borderId="1" applyNumberFormat="0" applyAlignment="0" applyProtection="0"/>
    <xf numFmtId="0" fontId="86" fillId="0" borderId="34" applyNumberFormat="0" applyFill="0" applyAlignment="0" applyProtection="0"/>
    <xf numFmtId="0" fontId="30" fillId="0" borderId="6" applyNumberFormat="0" applyFill="0" applyAlignment="0" applyProtection="0"/>
    <xf numFmtId="0" fontId="86" fillId="0" borderId="34" applyNumberFormat="0" applyFill="0" applyAlignment="0" applyProtection="0"/>
    <xf numFmtId="0" fontId="30" fillId="0" borderId="6" applyNumberFormat="0" applyFill="0" applyAlignment="0" applyProtection="0"/>
    <xf numFmtId="0" fontId="42" fillId="0" borderId="6" applyNumberFormat="0" applyFill="0" applyAlignment="0" applyProtection="0"/>
    <xf numFmtId="0" fontId="87" fillId="54" borderId="0" applyNumberFormat="0" applyBorder="0" applyAlignment="0" applyProtection="0"/>
    <xf numFmtId="0" fontId="31" fillId="22" borderId="0" applyNumberFormat="0" applyBorder="0" applyAlignment="0" applyProtection="0"/>
    <xf numFmtId="0" fontId="87" fillId="54" borderId="0" applyNumberFormat="0" applyBorder="0" applyAlignment="0" applyProtection="0"/>
    <xf numFmtId="0" fontId="31" fillId="22" borderId="0" applyNumberFormat="0" applyBorder="0" applyAlignment="0" applyProtection="0"/>
    <xf numFmtId="0" fontId="43" fillId="22" borderId="0" applyNumberFormat="0" applyBorder="0" applyAlignment="0" applyProtection="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7" fillId="0" borderId="0"/>
    <xf numFmtId="0" fontId="66" fillId="0" borderId="0"/>
    <xf numFmtId="0" fontId="66" fillId="0" borderId="0"/>
    <xf numFmtId="0" fontId="66" fillId="0" borderId="0"/>
    <xf numFmtId="0" fontId="66" fillId="0" borderId="0"/>
    <xf numFmtId="0" fontId="17" fillId="0" borderId="0"/>
    <xf numFmtId="0" fontId="46" fillId="0" borderId="0"/>
    <xf numFmtId="0" fontId="46" fillId="0" borderId="0"/>
    <xf numFmtId="0" fontId="88" fillId="0" borderId="0"/>
    <xf numFmtId="0" fontId="1" fillId="0" borderId="0"/>
    <xf numFmtId="0" fontId="46" fillId="0" borderId="0"/>
    <xf numFmtId="0" fontId="1" fillId="0" borderId="0"/>
    <xf numFmtId="0" fontId="73" fillId="0" borderId="0"/>
    <xf numFmtId="0" fontId="66" fillId="0" borderId="0"/>
    <xf numFmtId="0" fontId="66" fillId="0" borderId="0"/>
    <xf numFmtId="0" fontId="73" fillId="0" borderId="0"/>
    <xf numFmtId="0" fontId="66" fillId="0" borderId="0"/>
    <xf numFmtId="0" fontId="66" fillId="0" borderId="0"/>
    <xf numFmtId="0" fontId="72" fillId="0" borderId="0"/>
    <xf numFmtId="0" fontId="3" fillId="0" borderId="0"/>
    <xf numFmtId="0" fontId="66" fillId="0" borderId="0"/>
    <xf numFmtId="0" fontId="66" fillId="0" borderId="0"/>
    <xf numFmtId="0" fontId="1" fillId="0" borderId="0"/>
    <xf numFmtId="0" fontId="1" fillId="0" borderId="0"/>
    <xf numFmtId="0" fontId="46" fillId="0" borderId="0"/>
    <xf numFmtId="0" fontId="1" fillId="0" borderId="0"/>
    <xf numFmtId="0" fontId="74" fillId="0" borderId="0"/>
    <xf numFmtId="0" fontId="46" fillId="0" borderId="0"/>
    <xf numFmtId="0" fontId="66" fillId="0" borderId="0"/>
    <xf numFmtId="0" fontId="1" fillId="0" borderId="0"/>
    <xf numFmtId="0" fontId="66" fillId="0" borderId="0"/>
    <xf numFmtId="0" fontId="66" fillId="0" borderId="0"/>
    <xf numFmtId="0" fontId="66" fillId="0" borderId="0"/>
    <xf numFmtId="0" fontId="18" fillId="0" borderId="0"/>
    <xf numFmtId="0" fontId="46" fillId="0" borderId="0"/>
    <xf numFmtId="0" fontId="13"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71" fillId="0" borderId="0"/>
    <xf numFmtId="0" fontId="66" fillId="0" borderId="0"/>
    <xf numFmtId="0" fontId="66" fillId="0" borderId="0"/>
    <xf numFmtId="0" fontId="65" fillId="0" borderId="0"/>
    <xf numFmtId="0" fontId="74" fillId="0" borderId="0"/>
    <xf numFmtId="0" fontId="66" fillId="0" borderId="0"/>
    <xf numFmtId="0" fontId="66" fillId="0" borderId="0"/>
    <xf numFmtId="0" fontId="66" fillId="0" borderId="0"/>
    <xf numFmtId="0" fontId="66" fillId="0" borderId="0"/>
    <xf numFmtId="0" fontId="1" fillId="0" borderId="0"/>
    <xf numFmtId="0" fontId="71" fillId="0" borderId="0"/>
    <xf numFmtId="0" fontId="1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2" fillId="0" borderId="0"/>
    <xf numFmtId="0" fontId="17" fillId="0" borderId="0"/>
    <xf numFmtId="0" fontId="1" fillId="0" borderId="0"/>
    <xf numFmtId="0" fontId="1" fillId="0" borderId="0"/>
    <xf numFmtId="0" fontId="66" fillId="0" borderId="0"/>
    <xf numFmtId="0" fontId="2" fillId="0" borderId="0"/>
    <xf numFmtId="0" fontId="66" fillId="0" borderId="0"/>
    <xf numFmtId="0" fontId="73" fillId="0" borderId="0"/>
    <xf numFmtId="0" fontId="73" fillId="0" borderId="0"/>
    <xf numFmtId="0" fontId="73" fillId="0" borderId="0"/>
    <xf numFmtId="0" fontId="73" fillId="0" borderId="0"/>
    <xf numFmtId="0" fontId="17" fillId="0" borderId="0"/>
    <xf numFmtId="0" fontId="1" fillId="0" borderId="0"/>
    <xf numFmtId="0" fontId="66" fillId="0" borderId="0"/>
    <xf numFmtId="0" fontId="66" fillId="0" borderId="0"/>
    <xf numFmtId="0" fontId="1"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 fillId="0" borderId="0"/>
    <xf numFmtId="0" fontId="66" fillId="0" borderId="0"/>
    <xf numFmtId="0" fontId="66" fillId="0" borderId="0"/>
    <xf numFmtId="0" fontId="66" fillId="0" borderId="0"/>
    <xf numFmtId="0" fontId="66" fillId="0" borderId="0"/>
    <xf numFmtId="0" fontId="17"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73" fillId="0" borderId="0"/>
    <xf numFmtId="0" fontId="66" fillId="0" borderId="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55" borderId="35"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7" fillId="23" borderId="7" applyNumberFormat="0" applyFont="0" applyAlignment="0" applyProtection="0"/>
    <xf numFmtId="0" fontId="1" fillId="23" borderId="7" applyNumberFormat="0" applyFont="0" applyAlignment="0" applyProtection="0"/>
    <xf numFmtId="0" fontId="1" fillId="23" borderId="7" applyNumberFormat="0" applyFont="0" applyAlignment="0" applyProtection="0"/>
    <xf numFmtId="0" fontId="1" fillId="23" borderId="7" applyNumberFormat="0" applyFont="0" applyAlignment="0" applyProtection="0"/>
    <xf numFmtId="0" fontId="1" fillId="23" borderId="7" applyNumberFormat="0" applyFont="0" applyAlignment="0" applyProtection="0"/>
    <xf numFmtId="0" fontId="1" fillId="23" borderId="7" applyNumberFormat="0" applyFont="0" applyAlignment="0" applyProtection="0"/>
    <xf numFmtId="0" fontId="1" fillId="23" borderId="7" applyNumberFormat="0" applyFont="0" applyAlignment="0" applyProtection="0"/>
    <xf numFmtId="0" fontId="66" fillId="55" borderId="35" applyNumberFormat="0" applyFont="0" applyAlignment="0" applyProtection="0"/>
    <xf numFmtId="0" fontId="89" fillId="50" borderId="36"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89" fillId="50" borderId="36"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32" fillId="20" borderId="8" applyNumberFormat="0" applyAlignment="0" applyProtection="0"/>
    <xf numFmtId="0" fontId="44" fillId="20" borderId="8" applyNumberFormat="0" applyAlignment="0" applyProtection="0"/>
    <xf numFmtId="0" fontId="44" fillId="20" borderId="8" applyNumberFormat="0" applyAlignment="0" applyProtection="0"/>
    <xf numFmtId="0" fontId="44" fillId="20" borderId="8" applyNumberFormat="0" applyAlignment="0" applyProtection="0"/>
    <xf numFmtId="0" fontId="44" fillId="20" borderId="8" applyNumberFormat="0" applyAlignment="0" applyProtection="0"/>
    <xf numFmtId="9" fontId="47" fillId="0" borderId="0" applyFont="0" applyFill="0" applyBorder="0" applyAlignment="0" applyProtection="0"/>
    <xf numFmtId="9" fontId="46" fillId="0" borderId="0" applyFont="0" applyFill="0" applyBorder="0" applyAlignment="0" applyProtection="0"/>
    <xf numFmtId="9" fontId="4" fillId="0" borderId="0" applyFont="0" applyFill="0" applyBorder="0" applyAlignment="0" applyProtection="0"/>
    <xf numFmtId="9" fontId="17" fillId="0" borderId="0" applyFont="0" applyFill="0" applyBorder="0" applyAlignment="0" applyProtection="0"/>
    <xf numFmtId="9" fontId="5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 fillId="0" borderId="0" applyFont="0" applyFill="0" applyBorder="0" applyAlignment="0" applyProtection="0"/>
    <xf numFmtId="9" fontId="72" fillId="0" borderId="0" applyFont="0" applyFill="0" applyBorder="0" applyAlignment="0" applyProtection="0"/>
    <xf numFmtId="9" fontId="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6" fillId="0" borderId="0" applyFont="0" applyFill="0" applyBorder="0" applyAlignment="0" applyProtection="0"/>
    <xf numFmtId="9" fontId="74" fillId="0" borderId="0" applyFont="0" applyFill="0" applyBorder="0" applyAlignment="0" applyProtection="0"/>
    <xf numFmtId="9" fontId="17" fillId="0" borderId="0" applyFont="0" applyFill="0" applyBorder="0" applyAlignment="0" applyProtection="0"/>
    <xf numFmtId="9" fontId="5" fillId="0" borderId="0" applyFont="0" applyFill="0" applyBorder="0" applyAlignment="0" applyProtection="0"/>
    <xf numFmtId="9" fontId="66"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41" fontId="2" fillId="0" borderId="37">
      <alignment horizontal="left"/>
    </xf>
    <xf numFmtId="0" fontId="90" fillId="0" borderId="0" applyNumberFormat="0" applyFill="0" applyBorder="0" applyAlignment="0" applyProtection="0"/>
    <xf numFmtId="0" fontId="15" fillId="0" borderId="0" applyNumberFormat="0" applyFill="0" applyBorder="0" applyAlignment="0" applyProtection="0"/>
    <xf numFmtId="0" fontId="90" fillId="0" borderId="0" applyNumberFormat="0" applyFill="0" applyBorder="0" applyAlignment="0" applyProtection="0"/>
    <xf numFmtId="0" fontId="15" fillId="0" borderId="0" applyNumberFormat="0" applyFill="0" applyBorder="0" applyAlignment="0" applyProtection="0"/>
    <xf numFmtId="0" fontId="91" fillId="0" borderId="38"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91" fillId="0" borderId="38"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2" fillId="0" borderId="0" applyNumberFormat="0" applyFill="0" applyBorder="0" applyAlignment="0" applyProtection="0"/>
    <xf numFmtId="0" fontId="33" fillId="0" borderId="0" applyNumberFormat="0" applyFill="0" applyBorder="0" applyAlignment="0" applyProtection="0"/>
    <xf numFmtId="0" fontId="92" fillId="0" borderId="0" applyNumberFormat="0" applyFill="0" applyBorder="0" applyAlignment="0" applyProtection="0"/>
    <xf numFmtId="0" fontId="33" fillId="0" borderId="0" applyNumberFormat="0" applyFill="0" applyBorder="0" applyAlignment="0" applyProtection="0"/>
    <xf numFmtId="0" fontId="45" fillId="0" borderId="0" applyNumberFormat="0" applyFill="0" applyBorder="0" applyAlignment="0" applyProtection="0"/>
  </cellStyleXfs>
  <cellXfs count="257">
    <xf numFmtId="0" fontId="0" fillId="0" borderId="0" xfId="0"/>
    <xf numFmtId="0" fontId="8" fillId="0" borderId="0" xfId="0" applyFont="1"/>
    <xf numFmtId="0" fontId="48" fillId="56" borderId="0" xfId="0" applyFont="1" applyFill="1" applyBorder="1" applyAlignment="1" applyProtection="1">
      <alignment horizontal="left" vertical="center"/>
    </xf>
    <xf numFmtId="1" fontId="48" fillId="57" borderId="10" xfId="0" applyNumberFormat="1" applyFont="1" applyFill="1" applyBorder="1" applyAlignment="1" applyProtection="1">
      <alignment horizontal="left" vertical="center"/>
    </xf>
    <xf numFmtId="0" fontId="48" fillId="57" borderId="11" xfId="0" applyFont="1" applyFill="1" applyBorder="1" applyAlignment="1" applyProtection="1">
      <alignment horizontal="center" vertical="center"/>
    </xf>
    <xf numFmtId="164" fontId="49" fillId="57" borderId="11" xfId="240" applyNumberFormat="1" applyFont="1" applyFill="1" applyBorder="1" applyAlignment="1" applyProtection="1">
      <alignment horizontal="center" vertical="center"/>
    </xf>
    <xf numFmtId="0" fontId="48" fillId="57" borderId="12" xfId="0" applyFont="1" applyFill="1" applyBorder="1" applyAlignment="1" applyProtection="1">
      <alignment horizontal="center" vertical="center" wrapText="1"/>
    </xf>
    <xf numFmtId="0" fontId="48" fillId="0" borderId="0" xfId="0" applyFont="1" applyFill="1" applyBorder="1" applyProtection="1"/>
    <xf numFmtId="0" fontId="48" fillId="0" borderId="0" xfId="0" applyFont="1" applyFill="1" applyProtection="1"/>
    <xf numFmtId="0" fontId="48" fillId="0" borderId="11" xfId="0" applyFont="1" applyFill="1" applyBorder="1" applyAlignment="1" applyProtection="1">
      <alignment wrapText="1"/>
    </xf>
    <xf numFmtId="0" fontId="48" fillId="0" borderId="11" xfId="0" applyFont="1" applyFill="1" applyBorder="1" applyProtection="1"/>
    <xf numFmtId="0" fontId="48" fillId="0" borderId="0" xfId="0" applyFont="1" applyFill="1" applyBorder="1" applyAlignment="1" applyProtection="1">
      <alignment wrapText="1"/>
    </xf>
    <xf numFmtId="0" fontId="93" fillId="0" borderId="0" xfId="0" applyFont="1" applyFill="1" applyBorder="1" applyAlignment="1" applyProtection="1">
      <alignment wrapText="1"/>
    </xf>
    <xf numFmtId="0" fontId="48" fillId="0" borderId="0" xfId="0" applyFont="1" applyBorder="1" applyAlignment="1" applyProtection="1"/>
    <xf numFmtId="0" fontId="48" fillId="0" borderId="0" xfId="0" applyFont="1" applyFill="1" applyAlignment="1" applyProtection="1">
      <alignment wrapText="1"/>
    </xf>
    <xf numFmtId="0" fontId="54" fillId="0" borderId="0" xfId="0" applyFont="1" applyFill="1" applyProtection="1"/>
    <xf numFmtId="0" fontId="51" fillId="0" borderId="0" xfId="0" applyFont="1" applyFill="1" applyProtection="1"/>
    <xf numFmtId="0" fontId="53" fillId="0" borderId="0" xfId="0" applyFont="1"/>
    <xf numFmtId="0" fontId="56" fillId="0" borderId="0" xfId="0" applyFont="1"/>
    <xf numFmtId="0" fontId="51" fillId="0" borderId="0" xfId="0" applyFont="1" applyBorder="1" applyAlignment="1" applyProtection="1">
      <alignment horizontal="center"/>
    </xf>
    <xf numFmtId="0" fontId="48" fillId="0" borderId="13" xfId="0" applyFont="1" applyBorder="1" applyAlignment="1" applyProtection="1">
      <alignment horizontal="left"/>
    </xf>
    <xf numFmtId="0" fontId="48" fillId="0" borderId="0" xfId="0" applyFont="1" applyBorder="1" applyProtection="1"/>
    <xf numFmtId="0" fontId="48" fillId="0" borderId="0" xfId="0" applyFont="1" applyBorder="1" applyAlignment="1" applyProtection="1">
      <alignment horizontal="center"/>
    </xf>
    <xf numFmtId="0" fontId="48" fillId="0" borderId="0" xfId="0" applyFont="1" applyBorder="1" applyAlignment="1" applyProtection="1">
      <alignment wrapText="1"/>
    </xf>
    <xf numFmtId="7" fontId="48" fillId="0" borderId="0" xfId="0" applyNumberFormat="1" applyFont="1" applyBorder="1" applyAlignment="1" applyProtection="1">
      <alignment horizontal="center"/>
    </xf>
    <xf numFmtId="0" fontId="94" fillId="58" borderId="0" xfId="0" applyFont="1" applyFill="1" applyBorder="1" applyAlignment="1" applyProtection="1">
      <alignment horizontal="center" vertical="center"/>
    </xf>
    <xf numFmtId="0" fontId="94" fillId="58" borderId="0" xfId="0" applyFont="1" applyFill="1" applyBorder="1" applyAlignment="1" applyProtection="1">
      <alignment horizontal="center" wrapText="1"/>
    </xf>
    <xf numFmtId="49" fontId="94" fillId="58" borderId="0" xfId="0" applyNumberFormat="1" applyFont="1" applyFill="1" applyBorder="1" applyAlignment="1" applyProtection="1">
      <alignment horizontal="center" wrapText="1"/>
    </xf>
    <xf numFmtId="44" fontId="94" fillId="58" borderId="0" xfId="347" applyFont="1" applyFill="1" applyBorder="1" applyAlignment="1" applyProtection="1">
      <alignment horizontal="center" wrapText="1"/>
    </xf>
    <xf numFmtId="0" fontId="12" fillId="59" borderId="14" xfId="665" applyFont="1" applyFill="1" applyBorder="1" applyAlignment="1">
      <alignment vertical="center"/>
    </xf>
    <xf numFmtId="0" fontId="12" fillId="59" borderId="15" xfId="665" applyFont="1" applyFill="1" applyBorder="1" applyAlignment="1">
      <alignment vertical="center"/>
    </xf>
    <xf numFmtId="0" fontId="12" fillId="59" borderId="16" xfId="665" applyFont="1" applyFill="1" applyBorder="1" applyAlignment="1">
      <alignment vertical="center"/>
    </xf>
    <xf numFmtId="0" fontId="50" fillId="59" borderId="15" xfId="0" applyFont="1" applyFill="1" applyBorder="1" applyAlignment="1" applyProtection="1">
      <alignment horizontal="center" vertical="center"/>
    </xf>
    <xf numFmtId="0" fontId="53" fillId="24" borderId="13" xfId="665" applyFont="1" applyFill="1" applyBorder="1" applyAlignment="1">
      <alignment wrapText="1"/>
    </xf>
    <xf numFmtId="0" fontId="53" fillId="24" borderId="0" xfId="665" applyFont="1" applyFill="1" applyBorder="1" applyAlignment="1">
      <alignment wrapText="1"/>
    </xf>
    <xf numFmtId="0" fontId="53" fillId="24" borderId="17" xfId="665" applyFont="1" applyFill="1" applyBorder="1" applyAlignment="1">
      <alignment wrapText="1"/>
    </xf>
    <xf numFmtId="15" fontId="59" fillId="60" borderId="13" xfId="665" quotePrefix="1" applyNumberFormat="1" applyFont="1" applyFill="1" applyBorder="1" applyAlignment="1">
      <alignment horizontal="left" vertical="center" wrapText="1"/>
    </xf>
    <xf numFmtId="0" fontId="59" fillId="60" borderId="0" xfId="665" applyFont="1" applyFill="1" applyBorder="1" applyAlignment="1">
      <alignment horizontal="left" vertical="center" wrapText="1"/>
    </xf>
    <xf numFmtId="0" fontId="59" fillId="60" borderId="17" xfId="665" applyFont="1" applyFill="1" applyBorder="1" applyAlignment="1">
      <alignment horizontal="left" vertical="center" wrapText="1"/>
    </xf>
    <xf numFmtId="0" fontId="53" fillId="0" borderId="0" xfId="0" applyFont="1" applyAlignment="1">
      <alignment vertical="top"/>
    </xf>
    <xf numFmtId="0" fontId="53" fillId="24" borderId="13" xfId="665" applyFont="1" applyFill="1" applyBorder="1" applyAlignment="1">
      <alignment horizontal="left" wrapText="1"/>
    </xf>
    <xf numFmtId="0" fontId="53" fillId="24" borderId="0" xfId="665" applyFont="1" applyFill="1" applyBorder="1" applyAlignment="1">
      <alignment horizontal="left" wrapText="1"/>
    </xf>
    <xf numFmtId="0" fontId="53" fillId="24" borderId="17" xfId="665" applyFont="1" applyFill="1" applyBorder="1" applyAlignment="1">
      <alignment horizontal="left" wrapText="1"/>
    </xf>
    <xf numFmtId="0" fontId="53" fillId="0" borderId="39" xfId="0" applyFont="1" applyFill="1" applyBorder="1" applyAlignment="1">
      <alignment wrapText="1"/>
    </xf>
    <xf numFmtId="0" fontId="53" fillId="0" borderId="40" xfId="0" applyFont="1" applyFill="1" applyBorder="1" applyAlignment="1">
      <alignment wrapText="1"/>
    </xf>
    <xf numFmtId="0" fontId="53" fillId="0" borderId="41" xfId="0" applyFont="1" applyFill="1" applyBorder="1" applyAlignment="1">
      <alignment wrapText="1"/>
    </xf>
    <xf numFmtId="0" fontId="48" fillId="0" borderId="11" xfId="0" applyFont="1" applyFill="1" applyBorder="1" applyAlignment="1" applyProtection="1">
      <alignment horizontal="center" vertical="center"/>
    </xf>
    <xf numFmtId="0" fontId="51" fillId="0" borderId="0" xfId="0" applyFont="1" applyFill="1" applyBorder="1" applyAlignment="1" applyProtection="1">
      <alignment horizontal="center" vertical="center"/>
    </xf>
    <xf numFmtId="0" fontId="51" fillId="0" borderId="18" xfId="0" applyFont="1" applyFill="1" applyBorder="1" applyAlignment="1" applyProtection="1">
      <alignment horizontal="center"/>
    </xf>
    <xf numFmtId="0" fontId="48" fillId="0" borderId="19" xfId="0" applyFont="1" applyFill="1" applyBorder="1" applyProtection="1"/>
    <xf numFmtId="0" fontId="48" fillId="56" borderId="20" xfId="0" applyFont="1" applyFill="1" applyBorder="1" applyAlignment="1" applyProtection="1">
      <alignment horizontal="left" vertical="center"/>
    </xf>
    <xf numFmtId="0" fontId="51" fillId="56" borderId="21" xfId="0" applyFont="1" applyFill="1" applyBorder="1" applyAlignment="1" applyProtection="1">
      <alignment horizontal="left" vertical="center"/>
    </xf>
    <xf numFmtId="1" fontId="48" fillId="0" borderId="13" xfId="0" applyNumberFormat="1" applyFont="1" applyFill="1" applyBorder="1" applyAlignment="1" applyProtection="1">
      <alignment horizontal="center" vertical="center"/>
    </xf>
    <xf numFmtId="0" fontId="51" fillId="0" borderId="0" xfId="0" applyFont="1" applyFill="1" applyBorder="1" applyAlignment="1" applyProtection="1">
      <alignment horizontal="center" wrapText="1"/>
    </xf>
    <xf numFmtId="49" fontId="51" fillId="0" borderId="0" xfId="0" applyNumberFormat="1" applyFont="1" applyFill="1" applyBorder="1" applyAlignment="1" applyProtection="1">
      <alignment horizontal="center" wrapText="1"/>
    </xf>
    <xf numFmtId="0" fontId="48" fillId="0" borderId="22" xfId="0" applyFont="1" applyFill="1" applyBorder="1" applyProtection="1"/>
    <xf numFmtId="1" fontId="48" fillId="57" borderId="23" xfId="0" applyNumberFormat="1" applyFont="1" applyFill="1" applyBorder="1" applyAlignment="1" applyProtection="1">
      <alignment horizontal="left" vertical="center"/>
    </xf>
    <xf numFmtId="37" fontId="95" fillId="61" borderId="22" xfId="240" applyNumberFormat="1" applyFont="1" applyFill="1" applyBorder="1" applyAlignment="1" applyProtection="1">
      <alignment horizontal="center" vertical="center"/>
      <protection locked="0"/>
    </xf>
    <xf numFmtId="37" fontId="48" fillId="0" borderId="22" xfId="240" applyNumberFormat="1" applyFont="1" applyFill="1" applyBorder="1" applyAlignment="1" applyProtection="1">
      <alignment horizontal="left" vertical="center"/>
    </xf>
    <xf numFmtId="167" fontId="48" fillId="0" borderId="22" xfId="240" applyNumberFormat="1" applyFont="1" applyFill="1" applyBorder="1" applyAlignment="1" applyProtection="1">
      <alignment horizontal="center" vertical="center"/>
    </xf>
    <xf numFmtId="37" fontId="48" fillId="0" borderId="22" xfId="240" applyNumberFormat="1" applyFont="1" applyFill="1" applyBorder="1" applyAlignment="1" applyProtection="1">
      <alignment horizontal="center" vertical="center"/>
    </xf>
    <xf numFmtId="165" fontId="48" fillId="0" borderId="22" xfId="0" applyNumberFormat="1" applyFont="1" applyFill="1" applyBorder="1" applyProtection="1"/>
    <xf numFmtId="2" fontId="48" fillId="0" borderId="22" xfId="0" applyNumberFormat="1" applyFont="1" applyFill="1" applyBorder="1" applyProtection="1"/>
    <xf numFmtId="0" fontId="96" fillId="0" borderId="0" xfId="689" applyFont="1"/>
    <xf numFmtId="0" fontId="97" fillId="0" borderId="0" xfId="689" applyFont="1" applyAlignment="1">
      <alignment vertical="center"/>
    </xf>
    <xf numFmtId="0" fontId="98" fillId="0" borderId="0" xfId="689" applyFont="1"/>
    <xf numFmtId="0" fontId="99" fillId="0" borderId="0" xfId="689" applyFont="1"/>
    <xf numFmtId="1" fontId="48" fillId="0" borderId="22" xfId="0" applyNumberFormat="1" applyFont="1" applyFill="1" applyBorder="1" applyProtection="1"/>
    <xf numFmtId="37" fontId="93" fillId="61" borderId="18" xfId="240" applyNumberFormat="1" applyFont="1" applyFill="1" applyBorder="1" applyAlignment="1" applyProtection="1">
      <alignment horizontal="center" vertical="center"/>
      <protection locked="0"/>
    </xf>
    <xf numFmtId="0" fontId="48" fillId="0" borderId="22" xfId="0" applyFont="1" applyFill="1" applyBorder="1" applyAlignment="1" applyProtection="1">
      <alignment horizontal="right"/>
    </xf>
    <xf numFmtId="2" fontId="48" fillId="0" borderId="22" xfId="0" applyNumberFormat="1" applyFont="1" applyFill="1" applyBorder="1" applyAlignment="1" applyProtection="1">
      <alignment horizontal="right"/>
    </xf>
    <xf numFmtId="0" fontId="48" fillId="0" borderId="0" xfId="0" applyFont="1" applyBorder="1" applyAlignment="1" applyProtection="1">
      <alignment horizontal="left"/>
    </xf>
    <xf numFmtId="0" fontId="63" fillId="59" borderId="14" xfId="0" applyFont="1" applyFill="1" applyBorder="1" applyAlignment="1" applyProtection="1">
      <alignment horizontal="left" vertical="center"/>
    </xf>
    <xf numFmtId="0" fontId="93" fillId="59" borderId="15" xfId="0" applyFont="1" applyFill="1" applyBorder="1" applyAlignment="1" applyProtection="1">
      <alignment horizontal="center" vertical="center" wrapText="1"/>
    </xf>
    <xf numFmtId="0" fontId="50" fillId="59" borderId="16" xfId="0" applyFont="1" applyFill="1" applyBorder="1" applyAlignment="1" applyProtection="1">
      <alignment horizontal="center" vertical="center"/>
    </xf>
    <xf numFmtId="0" fontId="48" fillId="0" borderId="17" xfId="0" applyFont="1" applyFill="1" applyBorder="1" applyProtection="1"/>
    <xf numFmtId="0" fontId="51" fillId="62" borderId="18" xfId="0" applyFont="1" applyFill="1" applyBorder="1" applyAlignment="1" applyProtection="1">
      <alignment horizontal="center" vertical="center" wrapText="1"/>
    </xf>
    <xf numFmtId="0" fontId="51" fillId="62" borderId="18" xfId="0" applyFont="1" applyFill="1" applyBorder="1" applyAlignment="1" applyProtection="1">
      <alignment horizontal="center" wrapText="1"/>
    </xf>
    <xf numFmtId="49" fontId="100" fillId="62" borderId="18" xfId="0" applyNumberFormat="1" applyFont="1" applyFill="1" applyBorder="1" applyAlignment="1" applyProtection="1">
      <alignment horizontal="center" wrapText="1"/>
    </xf>
    <xf numFmtId="44" fontId="94" fillId="58" borderId="17" xfId="347" applyFont="1" applyFill="1" applyBorder="1" applyAlignment="1" applyProtection="1">
      <alignment horizontal="center" wrapText="1"/>
    </xf>
    <xf numFmtId="49" fontId="51" fillId="0" borderId="17" xfId="0" applyNumberFormat="1" applyFont="1" applyFill="1" applyBorder="1" applyAlignment="1" applyProtection="1">
      <alignment horizontal="center" wrapText="1"/>
    </xf>
    <xf numFmtId="2" fontId="48" fillId="0" borderId="24" xfId="0" applyNumberFormat="1" applyFont="1" applyFill="1" applyBorder="1" applyAlignment="1" applyProtection="1">
      <alignment horizontal="right"/>
    </xf>
    <xf numFmtId="0" fontId="54" fillId="0" borderId="0" xfId="0" applyFont="1" applyFill="1" applyBorder="1" applyProtection="1"/>
    <xf numFmtId="0" fontId="51" fillId="0" borderId="0" xfId="0" applyFont="1" applyFill="1" applyBorder="1" applyProtection="1"/>
    <xf numFmtId="0" fontId="59" fillId="60" borderId="18" xfId="0" applyFont="1" applyFill="1" applyBorder="1" applyAlignment="1">
      <alignment horizontal="center"/>
    </xf>
    <xf numFmtId="0" fontId="53" fillId="0" borderId="18" xfId="0" applyFont="1" applyBorder="1" applyAlignment="1">
      <alignment horizontal="center" vertical="center"/>
    </xf>
    <xf numFmtId="0" fontId="53" fillId="0" borderId="18" xfId="0" applyFont="1" applyBorder="1" applyAlignment="1">
      <alignment vertical="center"/>
    </xf>
    <xf numFmtId="0" fontId="53" fillId="0" borderId="18" xfId="0" applyFont="1" applyBorder="1" applyAlignment="1">
      <alignment wrapText="1"/>
    </xf>
    <xf numFmtId="0" fontId="53" fillId="0" borderId="18" xfId="0" applyFont="1" applyBorder="1" applyAlignment="1">
      <alignment vertical="center" wrapText="1"/>
    </xf>
    <xf numFmtId="0" fontId="53" fillId="0" borderId="18" xfId="0" applyFont="1" applyBorder="1" applyAlignment="1">
      <alignment horizontal="center" vertical="center" wrapText="1"/>
    </xf>
    <xf numFmtId="0" fontId="53" fillId="0" borderId="18" xfId="0" applyFont="1" applyFill="1" applyBorder="1" applyAlignment="1">
      <alignment horizontal="center" vertical="center"/>
    </xf>
    <xf numFmtId="0" fontId="53" fillId="0" borderId="18" xfId="0" applyFont="1" applyFill="1" applyBorder="1" applyAlignment="1">
      <alignment vertical="center"/>
    </xf>
    <xf numFmtId="0" fontId="53" fillId="0" borderId="18" xfId="0" applyFont="1" applyFill="1" applyBorder="1" applyAlignment="1">
      <alignment wrapText="1"/>
    </xf>
    <xf numFmtId="0" fontId="53" fillId="0" borderId="0" xfId="0" applyFont="1" applyFill="1"/>
    <xf numFmtId="0" fontId="53" fillId="0" borderId="18" xfId="0" applyFont="1" applyBorder="1" applyAlignment="1">
      <alignment vertical="top" wrapText="1"/>
    </xf>
    <xf numFmtId="0" fontId="53" fillId="0" borderId="18" xfId="0" applyFont="1" applyFill="1" applyBorder="1" applyAlignment="1">
      <alignment vertical="center" wrapText="1"/>
    </xf>
    <xf numFmtId="0" fontId="53" fillId="0" borderId="18" xfId="0" applyFont="1" applyFill="1" applyBorder="1" applyAlignment="1">
      <alignment vertical="top" wrapText="1"/>
    </xf>
    <xf numFmtId="0" fontId="56" fillId="0" borderId="0" xfId="646" applyFont="1" applyFill="1"/>
    <xf numFmtId="0" fontId="53" fillId="0" borderId="0" xfId="646" applyFont="1" applyFill="1"/>
    <xf numFmtId="2" fontId="53" fillId="0" borderId="0" xfId="646" applyNumberFormat="1" applyFont="1" applyFill="1"/>
    <xf numFmtId="170" fontId="56" fillId="0" borderId="0" xfId="240" applyNumberFormat="1" applyFont="1" applyFill="1"/>
    <xf numFmtId="171" fontId="51" fillId="0" borderId="18" xfId="0" applyNumberFormat="1" applyFont="1" applyFill="1" applyBorder="1" applyAlignment="1" applyProtection="1">
      <alignment horizontal="center"/>
    </xf>
    <xf numFmtId="0" fontId="55" fillId="62" borderId="18" xfId="646" applyFont="1" applyFill="1" applyBorder="1" applyAlignment="1">
      <alignment horizontal="center" wrapText="1"/>
    </xf>
    <xf numFmtId="0" fontId="56" fillId="0" borderId="18" xfId="646" quotePrefix="1" applyFont="1" applyBorder="1"/>
    <xf numFmtId="166" fontId="55" fillId="62" borderId="18" xfId="0" applyNumberFormat="1" applyFont="1" applyFill="1" applyBorder="1" applyAlignment="1">
      <alignment horizontal="center" wrapText="1"/>
    </xf>
    <xf numFmtId="0" fontId="55" fillId="0" borderId="18" xfId="0" applyFont="1" applyBorder="1" applyAlignment="1">
      <alignment wrapText="1"/>
    </xf>
    <xf numFmtId="49" fontId="56" fillId="0" borderId="18" xfId="0" applyNumberFormat="1" applyFont="1" applyBorder="1"/>
    <xf numFmtId="166" fontId="55" fillId="0" borderId="18" xfId="0" applyNumberFormat="1" applyFont="1" applyBorder="1" applyAlignment="1">
      <alignment horizontal="center" wrapText="1"/>
    </xf>
    <xf numFmtId="0" fontId="56" fillId="0" borderId="18" xfId="0" applyFont="1" applyBorder="1"/>
    <xf numFmtId="0" fontId="55" fillId="62" borderId="18" xfId="0" applyFont="1" applyFill="1" applyBorder="1" applyAlignment="1">
      <alignment horizontal="center" wrapText="1"/>
    </xf>
    <xf numFmtId="49" fontId="55" fillId="62" borderId="18" xfId="0" applyNumberFormat="1" applyFont="1" applyFill="1" applyBorder="1" applyAlignment="1">
      <alignment horizontal="center" wrapText="1"/>
    </xf>
    <xf numFmtId="0" fontId="56" fillId="0" borderId="0" xfId="0" applyFont="1" applyAlignment="1">
      <alignment horizontal="center"/>
    </xf>
    <xf numFmtId="43" fontId="48" fillId="0" borderId="22" xfId="240" applyFont="1" applyFill="1" applyBorder="1" applyProtection="1"/>
    <xf numFmtId="0" fontId="46" fillId="0" borderId="0" xfId="646"/>
    <xf numFmtId="38" fontId="46" fillId="0" borderId="0" xfId="646" applyNumberFormat="1" applyAlignment="1">
      <alignment horizontal="center" wrapText="1"/>
    </xf>
    <xf numFmtId="38" fontId="46" fillId="0" borderId="0" xfId="646" applyNumberFormat="1" applyAlignment="1">
      <alignment wrapText="1"/>
    </xf>
    <xf numFmtId="49" fontId="46" fillId="0" borderId="0" xfId="646" applyNumberFormat="1" applyAlignment="1">
      <alignment horizontal="center"/>
    </xf>
    <xf numFmtId="0" fontId="95" fillId="0" borderId="0" xfId="0" applyFont="1" applyFill="1" applyBorder="1" applyProtection="1"/>
    <xf numFmtId="169" fontId="94" fillId="58" borderId="0" xfId="240" applyNumberFormat="1" applyFont="1" applyFill="1" applyBorder="1" applyAlignment="1" applyProtection="1">
      <alignment horizontal="center" wrapText="1"/>
    </xf>
    <xf numFmtId="172" fontId="53" fillId="0" borderId="0" xfId="240" applyNumberFormat="1" applyFont="1" applyFill="1" applyBorder="1"/>
    <xf numFmtId="1" fontId="55" fillId="62" borderId="18" xfId="646" applyNumberFormat="1" applyFont="1" applyFill="1" applyBorder="1" applyAlignment="1">
      <alignment horizontal="center" wrapText="1"/>
    </xf>
    <xf numFmtId="1" fontId="56" fillId="0" borderId="0" xfId="646" applyNumberFormat="1" applyFont="1" applyFill="1"/>
    <xf numFmtId="1" fontId="93" fillId="61" borderId="18" xfId="240" quotePrefix="1" applyNumberFormat="1" applyFont="1" applyFill="1" applyBorder="1" applyAlignment="1" applyProtection="1">
      <alignment horizontal="center" vertical="center"/>
      <protection locked="0"/>
    </xf>
    <xf numFmtId="0" fontId="53" fillId="0" borderId="0" xfId="646" applyFont="1" applyFill="1" applyBorder="1"/>
    <xf numFmtId="43" fontId="55" fillId="62" borderId="18" xfId="240" applyFont="1" applyFill="1" applyBorder="1" applyAlignment="1">
      <alignment horizontal="center" wrapText="1"/>
    </xf>
    <xf numFmtId="43" fontId="56" fillId="0" borderId="0" xfId="240" applyFont="1" applyFill="1"/>
    <xf numFmtId="0" fontId="56" fillId="0" borderId="18" xfId="646" applyFont="1" applyFill="1" applyBorder="1"/>
    <xf numFmtId="1" fontId="56" fillId="0" borderId="18" xfId="646" applyNumberFormat="1" applyFont="1" applyFill="1" applyBorder="1"/>
    <xf numFmtId="0" fontId="56" fillId="0" borderId="18" xfId="646" quotePrefix="1" applyFont="1" applyFill="1" applyBorder="1"/>
    <xf numFmtId="170" fontId="56" fillId="0" borderId="18" xfId="240" applyNumberFormat="1" applyFont="1" applyFill="1" applyBorder="1"/>
    <xf numFmtId="43" fontId="56" fillId="0" borderId="18" xfId="240" applyFont="1" applyFill="1" applyBorder="1"/>
    <xf numFmtId="0" fontId="53" fillId="0" borderId="0" xfId="0" applyFont="1" applyFill="1" applyBorder="1" applyAlignment="1">
      <alignment vertical="center"/>
    </xf>
    <xf numFmtId="0" fontId="64" fillId="0" borderId="0" xfId="0" applyFont="1" applyFill="1" applyBorder="1" applyAlignment="1">
      <alignment vertical="center"/>
    </xf>
    <xf numFmtId="0" fontId="56" fillId="0" borderId="18" xfId="646" quotePrefix="1" applyFont="1" applyFill="1" applyBorder="1" applyAlignment="1">
      <alignment horizontal="left"/>
    </xf>
    <xf numFmtId="0" fontId="56" fillId="0" borderId="18" xfId="646" applyFont="1" applyFill="1" applyBorder="1" applyAlignment="1">
      <alignment horizontal="left"/>
    </xf>
    <xf numFmtId="1" fontId="56" fillId="0" borderId="18" xfId="646" applyNumberFormat="1" applyFont="1" applyFill="1" applyBorder="1" applyAlignment="1">
      <alignment horizontal="right"/>
    </xf>
    <xf numFmtId="43" fontId="56" fillId="0" borderId="18" xfId="240" applyFont="1" applyFill="1" applyBorder="1" applyAlignment="1">
      <alignment horizontal="right"/>
    </xf>
    <xf numFmtId="0" fontId="53" fillId="0" borderId="0" xfId="646" applyFont="1" applyFill="1" applyAlignment="1">
      <alignment horizontal="left"/>
    </xf>
    <xf numFmtId="1" fontId="56" fillId="0" borderId="18" xfId="646" quotePrefix="1" applyNumberFormat="1" applyFont="1" applyFill="1" applyBorder="1"/>
    <xf numFmtId="2" fontId="51" fillId="0" borderId="0" xfId="0" applyNumberFormat="1" applyFont="1" applyFill="1" applyBorder="1" applyAlignment="1" applyProtection="1">
      <alignment horizontal="center" wrapText="1"/>
    </xf>
    <xf numFmtId="49" fontId="100" fillId="62" borderId="21" xfId="0" applyNumberFormat="1" applyFont="1" applyFill="1" applyBorder="1" applyAlignment="1" applyProtection="1">
      <alignment horizontal="center" wrapText="1"/>
    </xf>
    <xf numFmtId="49" fontId="100" fillId="62" borderId="19" xfId="0" applyNumberFormat="1" applyFont="1" applyFill="1" applyBorder="1" applyAlignment="1" applyProtection="1">
      <alignment horizontal="center" wrapText="1"/>
    </xf>
    <xf numFmtId="0" fontId="48" fillId="0" borderId="11" xfId="0" applyFont="1" applyFill="1" applyBorder="1" applyAlignment="1" applyProtection="1">
      <alignment horizontal="center"/>
    </xf>
    <xf numFmtId="0" fontId="48" fillId="0" borderId="0" xfId="0" applyFont="1" applyFill="1" applyBorder="1" applyAlignment="1" applyProtection="1">
      <alignment horizontal="center"/>
    </xf>
    <xf numFmtId="165" fontId="48" fillId="0" borderId="22" xfId="0" applyNumberFormat="1" applyFont="1" applyFill="1" applyBorder="1" applyAlignment="1" applyProtection="1">
      <alignment horizontal="center"/>
    </xf>
    <xf numFmtId="1" fontId="48" fillId="0" borderId="22" xfId="0" applyNumberFormat="1" applyFont="1" applyFill="1" applyBorder="1" applyAlignment="1" applyProtection="1">
      <alignment horizontal="center"/>
    </xf>
    <xf numFmtId="1" fontId="48" fillId="0" borderId="11" xfId="0" applyNumberFormat="1" applyFont="1" applyFill="1" applyBorder="1" applyAlignment="1" applyProtection="1">
      <alignment horizontal="center"/>
    </xf>
    <xf numFmtId="1" fontId="50" fillId="59" borderId="15" xfId="0" applyNumberFormat="1" applyFont="1" applyFill="1" applyBorder="1" applyAlignment="1" applyProtection="1">
      <alignment horizontal="center" vertical="center"/>
    </xf>
    <xf numFmtId="1" fontId="48" fillId="0" borderId="0" xfId="0" applyNumberFormat="1" applyFont="1" applyFill="1" applyBorder="1" applyAlignment="1" applyProtection="1">
      <alignment horizontal="center"/>
    </xf>
    <xf numFmtId="1" fontId="100" fillId="62" borderId="18" xfId="0" applyNumberFormat="1" applyFont="1" applyFill="1" applyBorder="1" applyAlignment="1" applyProtection="1">
      <alignment horizontal="center" wrapText="1"/>
    </xf>
    <xf numFmtId="1" fontId="94" fillId="58" borderId="0" xfId="0" applyNumberFormat="1" applyFont="1" applyFill="1" applyBorder="1" applyAlignment="1" applyProtection="1">
      <alignment horizontal="center" wrapText="1"/>
    </xf>
    <xf numFmtId="1" fontId="51" fillId="0" borderId="0" xfId="0" applyNumberFormat="1" applyFont="1" applyFill="1" applyBorder="1" applyAlignment="1" applyProtection="1">
      <alignment horizontal="center" wrapText="1"/>
    </xf>
    <xf numFmtId="166" fontId="48" fillId="0" borderId="22" xfId="0" applyNumberFormat="1" applyFont="1" applyFill="1" applyBorder="1" applyAlignment="1" applyProtection="1">
      <alignment horizontal="right"/>
    </xf>
    <xf numFmtId="1" fontId="48" fillId="0" borderId="23" xfId="0" applyNumberFormat="1" applyFont="1" applyFill="1" applyBorder="1" applyAlignment="1" applyProtection="1">
      <alignment horizontal="left" vertical="center"/>
    </xf>
    <xf numFmtId="0" fontId="0" fillId="0" borderId="0" xfId="0" applyFill="1"/>
    <xf numFmtId="0" fontId="56" fillId="63" borderId="18" xfId="646" applyFont="1" applyFill="1" applyBorder="1"/>
    <xf numFmtId="1" fontId="56" fillId="63" borderId="18" xfId="646" applyNumberFormat="1" applyFont="1" applyFill="1" applyBorder="1" applyAlignment="1">
      <alignment horizontal="right"/>
    </xf>
    <xf numFmtId="43" fontId="56" fillId="63" borderId="18" xfId="240" applyFont="1" applyFill="1" applyBorder="1"/>
    <xf numFmtId="0" fontId="53" fillId="63" borderId="0" xfId="646" applyFont="1" applyFill="1"/>
    <xf numFmtId="2" fontId="53" fillId="63" borderId="0" xfId="646" applyNumberFormat="1" applyFont="1" applyFill="1"/>
    <xf numFmtId="172" fontId="53" fillId="63" borderId="0" xfId="240" applyNumberFormat="1" applyFont="1" applyFill="1" applyBorder="1"/>
    <xf numFmtId="1" fontId="56" fillId="63" borderId="18" xfId="646" applyNumberFormat="1" applyFont="1" applyFill="1" applyBorder="1"/>
    <xf numFmtId="0" fontId="56" fillId="63" borderId="18" xfId="646" quotePrefix="1" applyFont="1" applyFill="1" applyBorder="1"/>
    <xf numFmtId="15" fontId="53" fillId="60" borderId="13" xfId="665" quotePrefix="1" applyNumberFormat="1" applyFont="1" applyFill="1" applyBorder="1" applyAlignment="1">
      <alignment horizontal="left" vertical="top" wrapText="1" indent="1"/>
    </xf>
    <xf numFmtId="0" fontId="53" fillId="60" borderId="0" xfId="665" applyFont="1" applyFill="1" applyBorder="1" applyAlignment="1">
      <alignment horizontal="left" vertical="top" wrapText="1" indent="1"/>
    </xf>
    <xf numFmtId="0" fontId="53" fillId="60" borderId="17" xfId="665" applyFont="1" applyFill="1" applyBorder="1" applyAlignment="1">
      <alignment horizontal="left" vertical="top" wrapText="1" indent="1"/>
    </xf>
    <xf numFmtId="170" fontId="0" fillId="0" borderId="0" xfId="335" applyNumberFormat="1" applyFont="1" applyFill="1"/>
    <xf numFmtId="170" fontId="55" fillId="62" borderId="18" xfId="261" applyNumberFormat="1" applyFont="1" applyFill="1" applyBorder="1" applyAlignment="1">
      <alignment horizontal="center" wrapText="1"/>
    </xf>
    <xf numFmtId="0" fontId="56" fillId="64" borderId="18" xfId="646" applyFont="1" applyFill="1" applyBorder="1"/>
    <xf numFmtId="1" fontId="56" fillId="64" borderId="18" xfId="646" applyNumberFormat="1" applyFont="1" applyFill="1" applyBorder="1"/>
    <xf numFmtId="0" fontId="56" fillId="64" borderId="18" xfId="0" applyFont="1" applyFill="1" applyBorder="1"/>
    <xf numFmtId="170" fontId="56" fillId="64" borderId="18" xfId="240" applyNumberFormat="1" applyFont="1" applyFill="1" applyBorder="1"/>
    <xf numFmtId="43" fontId="56" fillId="64" borderId="18" xfId="240" applyFont="1" applyFill="1" applyBorder="1"/>
    <xf numFmtId="172" fontId="53" fillId="64" borderId="0" xfId="240" applyNumberFormat="1" applyFont="1" applyFill="1" applyBorder="1"/>
    <xf numFmtId="0" fontId="53" fillId="64" borderId="0" xfId="646" applyFont="1" applyFill="1"/>
    <xf numFmtId="2" fontId="53" fillId="64" borderId="0" xfId="646" applyNumberFormat="1" applyFont="1" applyFill="1"/>
    <xf numFmtId="0" fontId="56" fillId="64" borderId="18" xfId="646" quotePrefix="1" applyFont="1" applyFill="1" applyBorder="1"/>
    <xf numFmtId="0" fontId="56" fillId="0" borderId="18" xfId="0" applyFont="1" applyFill="1" applyBorder="1"/>
    <xf numFmtId="0" fontId="53" fillId="64" borderId="0" xfId="0" applyFont="1" applyFill="1"/>
    <xf numFmtId="0" fontId="56" fillId="64" borderId="18" xfId="646" applyFont="1" applyFill="1" applyBorder="1" applyAlignment="1">
      <alignment horizontal="left"/>
    </xf>
    <xf numFmtId="1" fontId="56" fillId="64" borderId="18" xfId="646" applyNumberFormat="1" applyFont="1" applyFill="1" applyBorder="1" applyAlignment="1">
      <alignment horizontal="right"/>
    </xf>
    <xf numFmtId="0" fontId="53" fillId="64" borderId="0" xfId="646" applyFont="1" applyFill="1" applyBorder="1"/>
    <xf numFmtId="15" fontId="53" fillId="60" borderId="13" xfId="665" quotePrefix="1" applyNumberFormat="1" applyFont="1" applyFill="1" applyBorder="1" applyAlignment="1">
      <alignment horizontal="left" vertical="top" wrapText="1"/>
    </xf>
    <xf numFmtId="15" fontId="53" fillId="60" borderId="0" xfId="665" quotePrefix="1" applyNumberFormat="1" applyFont="1" applyFill="1" applyBorder="1" applyAlignment="1">
      <alignment horizontal="left" vertical="top" wrapText="1"/>
    </xf>
    <xf numFmtId="15" fontId="53" fillId="60" borderId="17" xfId="665" quotePrefix="1" applyNumberFormat="1" applyFont="1" applyFill="1" applyBorder="1" applyAlignment="1">
      <alignment horizontal="left" vertical="top" wrapText="1"/>
    </xf>
    <xf numFmtId="0" fontId="53" fillId="24" borderId="13" xfId="665" applyFont="1" applyFill="1" applyBorder="1" applyAlignment="1">
      <alignment horizontal="left" wrapText="1"/>
    </xf>
    <xf numFmtId="0" fontId="53" fillId="24" borderId="0" xfId="665" applyFont="1" applyFill="1" applyBorder="1" applyAlignment="1">
      <alignment horizontal="left" wrapText="1"/>
    </xf>
    <xf numFmtId="0" fontId="53" fillId="24" borderId="17" xfId="665" applyFont="1" applyFill="1" applyBorder="1" applyAlignment="1">
      <alignment horizontal="left" wrapText="1"/>
    </xf>
    <xf numFmtId="168" fontId="61" fillId="24" borderId="25" xfId="665" applyNumberFormat="1" applyFont="1" applyFill="1" applyBorder="1" applyAlignment="1">
      <alignment horizontal="left" wrapText="1"/>
    </xf>
    <xf numFmtId="168" fontId="61" fillId="24" borderId="26" xfId="665" applyNumberFormat="1" applyFont="1" applyFill="1" applyBorder="1" applyAlignment="1">
      <alignment horizontal="left" wrapText="1"/>
    </xf>
    <xf numFmtId="168" fontId="61" fillId="24" borderId="27" xfId="665" applyNumberFormat="1" applyFont="1" applyFill="1" applyBorder="1" applyAlignment="1">
      <alignment horizontal="left" wrapText="1"/>
    </xf>
    <xf numFmtId="0" fontId="11" fillId="0" borderId="13" xfId="0" applyFont="1" applyFill="1" applyBorder="1"/>
    <xf numFmtId="0" fontId="11" fillId="0" borderId="0" xfId="0" applyFont="1" applyFill="1" applyBorder="1"/>
    <xf numFmtId="0" fontId="11" fillId="0" borderId="17" xfId="0" applyFont="1" applyFill="1" applyBorder="1"/>
    <xf numFmtId="15" fontId="59" fillId="60" borderId="13" xfId="665" quotePrefix="1" applyNumberFormat="1" applyFont="1" applyFill="1" applyBorder="1" applyAlignment="1">
      <alignment horizontal="left" vertical="center" wrapText="1"/>
    </xf>
    <xf numFmtId="0" fontId="59" fillId="60" borderId="0" xfId="665" applyFont="1" applyFill="1" applyBorder="1" applyAlignment="1">
      <alignment horizontal="left" vertical="center" wrapText="1"/>
    </xf>
    <xf numFmtId="0" fontId="59" fillId="60" borderId="17" xfId="665" applyFont="1" applyFill="1" applyBorder="1" applyAlignment="1">
      <alignment horizontal="left" vertical="center" wrapText="1"/>
    </xf>
    <xf numFmtId="15" fontId="53" fillId="60" borderId="13" xfId="665" quotePrefix="1" applyNumberFormat="1" applyFont="1" applyFill="1" applyBorder="1" applyAlignment="1">
      <alignment horizontal="left" vertical="top" wrapText="1" indent="1"/>
    </xf>
    <xf numFmtId="0" fontId="53" fillId="60" borderId="0" xfId="665" applyFont="1" applyFill="1" applyBorder="1" applyAlignment="1">
      <alignment horizontal="left" vertical="top" wrapText="1" indent="1"/>
    </xf>
    <xf numFmtId="0" fontId="53" fillId="60" borderId="17" xfId="665" applyFont="1" applyFill="1" applyBorder="1" applyAlignment="1">
      <alignment horizontal="left" vertical="top" wrapText="1" indent="1"/>
    </xf>
    <xf numFmtId="0" fontId="58" fillId="59" borderId="13" xfId="665" applyFont="1" applyFill="1" applyBorder="1" applyAlignment="1">
      <alignment horizontal="left" vertical="center"/>
    </xf>
    <xf numFmtId="0" fontId="57" fillId="59" borderId="0" xfId="665" applyFont="1" applyFill="1" applyBorder="1" applyAlignment="1">
      <alignment horizontal="left" vertical="center"/>
    </xf>
    <xf numFmtId="0" fontId="53" fillId="24" borderId="13" xfId="665" applyFont="1" applyFill="1" applyBorder="1" applyAlignment="1">
      <alignment wrapText="1"/>
    </xf>
    <xf numFmtId="0" fontId="53" fillId="24" borderId="0" xfId="665" applyFont="1" applyFill="1" applyBorder="1" applyAlignment="1">
      <alignment wrapText="1"/>
    </xf>
    <xf numFmtId="0" fontId="53" fillId="24" borderId="17" xfId="665" applyFont="1" applyFill="1" applyBorder="1" applyAlignment="1">
      <alignment wrapText="1"/>
    </xf>
    <xf numFmtId="0" fontId="53" fillId="0" borderId="39" xfId="0" applyFont="1" applyFill="1" applyBorder="1" applyAlignment="1">
      <alignment wrapText="1"/>
    </xf>
    <xf numFmtId="0" fontId="53" fillId="0" borderId="40" xfId="0" applyFont="1" applyFill="1" applyBorder="1" applyAlignment="1">
      <alignment wrapText="1"/>
    </xf>
    <xf numFmtId="0" fontId="53" fillId="0" borderId="41" xfId="0" applyFont="1" applyFill="1" applyBorder="1" applyAlignment="1">
      <alignment wrapText="1"/>
    </xf>
    <xf numFmtId="0" fontId="53" fillId="0" borderId="42" xfId="0" applyFont="1" applyBorder="1"/>
    <xf numFmtId="0" fontId="53" fillId="0" borderId="43" xfId="0" applyFont="1" applyBorder="1"/>
    <xf numFmtId="0" fontId="53" fillId="0" borderId="44" xfId="0" applyFont="1" applyBorder="1"/>
    <xf numFmtId="0" fontId="101" fillId="0" borderId="39" xfId="0" applyFont="1" applyBorder="1"/>
    <xf numFmtId="0" fontId="101" fillId="0" borderId="40" xfId="0" applyFont="1" applyBorder="1"/>
    <xf numFmtId="0" fontId="101" fillId="0" borderId="41" xfId="0" applyFont="1" applyBorder="1"/>
    <xf numFmtId="0" fontId="53" fillId="0" borderId="39" xfId="0" applyFont="1" applyBorder="1"/>
    <xf numFmtId="0" fontId="53" fillId="0" borderId="40" xfId="0" applyFont="1" applyBorder="1"/>
    <xf numFmtId="0" fontId="53" fillId="0" borderId="41" xfId="0" applyFont="1" applyBorder="1"/>
    <xf numFmtId="0" fontId="53" fillId="0" borderId="39" xfId="0" applyFont="1" applyBorder="1" applyAlignment="1">
      <alignment wrapText="1"/>
    </xf>
    <xf numFmtId="0" fontId="53" fillId="0" borderId="40" xfId="0" applyFont="1" applyBorder="1" applyAlignment="1">
      <alignment wrapText="1"/>
    </xf>
    <xf numFmtId="0" fontId="53" fillId="0" borderId="41" xfId="0" applyFont="1" applyBorder="1" applyAlignment="1">
      <alignment wrapText="1"/>
    </xf>
    <xf numFmtId="0" fontId="57" fillId="59" borderId="14" xfId="665" applyFont="1" applyFill="1" applyBorder="1" applyAlignment="1">
      <alignment vertical="center"/>
    </xf>
    <xf numFmtId="0" fontId="57" fillId="59" borderId="15" xfId="665" applyFont="1" applyFill="1" applyBorder="1" applyAlignment="1">
      <alignment vertical="center"/>
    </xf>
    <xf numFmtId="0" fontId="57" fillId="59" borderId="16" xfId="665" applyFont="1" applyFill="1" applyBorder="1" applyAlignment="1">
      <alignment vertical="center"/>
    </xf>
    <xf numFmtId="0" fontId="58" fillId="59" borderId="13" xfId="665" applyFont="1" applyFill="1" applyBorder="1" applyAlignment="1">
      <alignment vertical="center"/>
    </xf>
    <xf numFmtId="0" fontId="58" fillId="59" borderId="0" xfId="665" applyFont="1" applyFill="1" applyBorder="1" applyAlignment="1">
      <alignment vertical="center"/>
    </xf>
    <xf numFmtId="0" fontId="58" fillId="59" borderId="17" xfId="665" applyFont="1" applyFill="1" applyBorder="1" applyAlignment="1">
      <alignment vertical="center"/>
    </xf>
    <xf numFmtId="0" fontId="53" fillId="0" borderId="45" xfId="0" applyFont="1" applyBorder="1"/>
    <xf numFmtId="0" fontId="53" fillId="0" borderId="46" xfId="0" applyFont="1" applyBorder="1"/>
    <xf numFmtId="0" fontId="53" fillId="0" borderId="47" xfId="0" applyFont="1" applyBorder="1"/>
    <xf numFmtId="0" fontId="53" fillId="0" borderId="13" xfId="0" applyFont="1" applyBorder="1" applyAlignment="1">
      <alignment wrapText="1"/>
    </xf>
    <xf numFmtId="0" fontId="53" fillId="0" borderId="0" xfId="0" applyFont="1" applyBorder="1" applyAlignment="1">
      <alignment wrapText="1"/>
    </xf>
    <xf numFmtId="0" fontId="53" fillId="0" borderId="17" xfId="0" applyFont="1" applyBorder="1" applyAlignment="1">
      <alignment wrapText="1"/>
    </xf>
    <xf numFmtId="0" fontId="53" fillId="0" borderId="13" xfId="0" applyFont="1" applyBorder="1"/>
    <xf numFmtId="0" fontId="53" fillId="0" borderId="0" xfId="0" applyFont="1" applyBorder="1"/>
    <xf numFmtId="0" fontId="53" fillId="0" borderId="17" xfId="0" applyFont="1" applyBorder="1"/>
    <xf numFmtId="0" fontId="59" fillId="60" borderId="18" xfId="0" applyFont="1" applyFill="1" applyBorder="1" applyAlignment="1">
      <alignment horizontal="left"/>
    </xf>
    <xf numFmtId="0" fontId="59" fillId="0" borderId="13" xfId="0" applyFont="1" applyFill="1" applyBorder="1"/>
    <xf numFmtId="0" fontId="59" fillId="0" borderId="0" xfId="0" applyFont="1" applyFill="1" applyBorder="1"/>
    <xf numFmtId="0" fontId="59" fillId="0" borderId="17" xfId="0" applyFont="1" applyFill="1" applyBorder="1"/>
    <xf numFmtId="0" fontId="59" fillId="60" borderId="13" xfId="0" applyFont="1" applyFill="1" applyBorder="1" applyAlignment="1">
      <alignment horizontal="left"/>
    </xf>
    <xf numFmtId="0" fontId="59" fillId="60" borderId="0" xfId="0" applyFont="1" applyFill="1" applyBorder="1" applyAlignment="1">
      <alignment horizontal="left"/>
    </xf>
    <xf numFmtId="0" fontId="59" fillId="60" borderId="17" xfId="0" applyFont="1" applyFill="1" applyBorder="1" applyAlignment="1">
      <alignment horizontal="left"/>
    </xf>
    <xf numFmtId="0" fontId="94" fillId="59" borderId="13" xfId="0" applyFont="1" applyFill="1" applyBorder="1" applyAlignment="1" applyProtection="1">
      <alignment horizontal="left" vertical="center" wrapText="1"/>
    </xf>
    <xf numFmtId="0" fontId="94" fillId="59" borderId="0" xfId="0" applyFont="1" applyFill="1" applyBorder="1" applyAlignment="1" applyProtection="1">
      <alignment horizontal="left" vertical="center" wrapText="1"/>
    </xf>
    <xf numFmtId="0" fontId="94" fillId="59" borderId="17" xfId="0" applyFont="1" applyFill="1" applyBorder="1" applyAlignment="1" applyProtection="1">
      <alignment horizontal="left" vertical="center" wrapText="1"/>
    </xf>
    <xf numFmtId="0" fontId="102" fillId="61" borderId="18" xfId="0" applyFont="1" applyFill="1" applyBorder="1" applyAlignment="1" applyProtection="1">
      <alignment horizontal="center" vertical="center"/>
    </xf>
    <xf numFmtId="0" fontId="51" fillId="0" borderId="0" xfId="0" applyNumberFormat="1" applyFont="1" applyBorder="1" applyAlignment="1" applyProtection="1">
      <alignment horizontal="center"/>
    </xf>
    <xf numFmtId="15" fontId="93" fillId="59" borderId="25" xfId="0" quotePrefix="1" applyNumberFormat="1" applyFont="1" applyFill="1" applyBorder="1" applyAlignment="1" applyProtection="1">
      <alignment horizontal="center" vertical="center" wrapText="1"/>
    </xf>
    <xf numFmtId="15" fontId="93" fillId="59" borderId="26" xfId="0" quotePrefix="1" applyNumberFormat="1" applyFont="1" applyFill="1" applyBorder="1" applyAlignment="1" applyProtection="1">
      <alignment horizontal="center" vertical="center" wrapText="1"/>
    </xf>
    <xf numFmtId="15" fontId="93" fillId="59" borderId="27" xfId="0" quotePrefix="1" applyNumberFormat="1" applyFont="1" applyFill="1" applyBorder="1" applyAlignment="1" applyProtection="1">
      <alignment horizontal="center" vertical="center" wrapText="1"/>
    </xf>
    <xf numFmtId="0" fontId="94" fillId="58" borderId="14" xfId="0" applyFont="1" applyFill="1" applyBorder="1" applyAlignment="1" applyProtection="1">
      <alignment horizontal="left" vertical="center"/>
    </xf>
    <xf numFmtId="0" fontId="94" fillId="58" borderId="15" xfId="0" applyFont="1" applyFill="1" applyBorder="1" applyAlignment="1" applyProtection="1">
      <alignment horizontal="left" vertical="center"/>
    </xf>
    <xf numFmtId="0" fontId="100" fillId="65" borderId="21" xfId="0" applyFont="1" applyFill="1" applyBorder="1" applyAlignment="1" applyProtection="1">
      <alignment horizontal="left" vertical="center"/>
    </xf>
    <xf numFmtId="0" fontId="100" fillId="65" borderId="19" xfId="0" applyFont="1" applyFill="1" applyBorder="1" applyAlignment="1" applyProtection="1">
      <alignment horizontal="left" vertical="center"/>
    </xf>
    <xf numFmtId="0" fontId="100" fillId="65" borderId="20" xfId="0" applyFont="1" applyFill="1" applyBorder="1" applyAlignment="1" applyProtection="1">
      <alignment horizontal="left" vertical="center"/>
    </xf>
    <xf numFmtId="0" fontId="103" fillId="0" borderId="0" xfId="689" applyFont="1" applyAlignment="1">
      <alignment horizontal="center" wrapText="1"/>
    </xf>
    <xf numFmtId="0" fontId="103" fillId="0" borderId="0" xfId="689" applyFont="1" applyAlignment="1">
      <alignment horizontal="center"/>
    </xf>
  </cellXfs>
  <cellStyles count="1358">
    <cellStyle name="£Z_x0004_Ç_x0006_^_x0004_" xfId="1"/>
    <cellStyle name="£Z_x0004_Ç_x0006_^_x0004_ 2" xfId="2"/>
    <cellStyle name="20% - Accent1" xfId="3" builtinId="30" customBuiltin="1"/>
    <cellStyle name="20% - Accent1 2" xfId="4"/>
    <cellStyle name="20% - Accent1 2 2" xfId="5"/>
    <cellStyle name="20% - Accent1 2 2 2" xfId="6"/>
    <cellStyle name="20% - Accent1 3" xfId="7"/>
    <cellStyle name="20% - Accent1 4" xfId="8"/>
    <cellStyle name="20% - Accent2" xfId="9" builtinId="34" customBuiltin="1"/>
    <cellStyle name="20% - Accent2 2" xfId="10"/>
    <cellStyle name="20% - Accent2 2 2" xfId="11"/>
    <cellStyle name="20% - Accent2 2 2 2" xfId="12"/>
    <cellStyle name="20% - Accent2 3" xfId="13"/>
    <cellStyle name="20% - Accent2 4" xfId="14"/>
    <cellStyle name="20% - Accent3" xfId="15" builtinId="38" customBuiltin="1"/>
    <cellStyle name="20% - Accent3 2" xfId="16"/>
    <cellStyle name="20% - Accent3 2 2" xfId="17"/>
    <cellStyle name="20% - Accent3 2 2 2" xfId="18"/>
    <cellStyle name="20% - Accent3 3" xfId="19"/>
    <cellStyle name="20% - Accent3 4" xfId="20"/>
    <cellStyle name="20% - Accent4" xfId="21" builtinId="42" customBuiltin="1"/>
    <cellStyle name="20% - Accent4 2" xfId="22"/>
    <cellStyle name="20% - Accent4 2 2" xfId="23"/>
    <cellStyle name="20% - Accent4 2 2 2" xfId="24"/>
    <cellStyle name="20% - Accent4 3" xfId="25"/>
    <cellStyle name="20% - Accent4 4" xfId="26"/>
    <cellStyle name="20% - Accent4 5" xfId="27"/>
    <cellStyle name="20% - Accent4 5 2" xfId="28"/>
    <cellStyle name="20% - Accent5" xfId="29" builtinId="46" customBuiltin="1"/>
    <cellStyle name="20% - Accent5 2" xfId="30"/>
    <cellStyle name="20% - Accent5 2 2" xfId="31"/>
    <cellStyle name="20% - Accent5 2 2 2" xfId="32"/>
    <cellStyle name="20% - Accent5 3" xfId="33"/>
    <cellStyle name="20% - Accent5 4" xfId="34"/>
    <cellStyle name="20% - Accent6" xfId="35" builtinId="50" customBuiltin="1"/>
    <cellStyle name="20% - Accent6 2" xfId="36"/>
    <cellStyle name="20% - Accent6 2 2" xfId="37"/>
    <cellStyle name="20% - Accent6 2 2 2" xfId="38"/>
    <cellStyle name="20% - Accent6 3" xfId="39"/>
    <cellStyle name="20% - Accent6 4" xfId="40"/>
    <cellStyle name="40% - Accent1" xfId="41" builtinId="31" customBuiltin="1"/>
    <cellStyle name="40% - Accent1 2" xfId="42"/>
    <cellStyle name="40% - Accent1 2 2" xfId="43"/>
    <cellStyle name="40% - Accent1 2 2 2" xfId="44"/>
    <cellStyle name="40% - Accent1 3" xfId="45"/>
    <cellStyle name="40% - Accent1 4" xfId="46"/>
    <cellStyle name="40% - Accent2" xfId="47" builtinId="35" customBuiltin="1"/>
    <cellStyle name="40% - Accent2 2" xfId="48"/>
    <cellStyle name="40% - Accent2 2 2" xfId="49"/>
    <cellStyle name="40% - Accent2 2 2 2" xfId="50"/>
    <cellStyle name="40% - Accent2 3" xfId="51"/>
    <cellStyle name="40% - Accent2 4" xfId="52"/>
    <cellStyle name="40% - Accent3" xfId="53" builtinId="39" customBuiltin="1"/>
    <cellStyle name="40% - Accent3 2" xfId="54"/>
    <cellStyle name="40% - Accent3 2 2" xfId="55"/>
    <cellStyle name="40% - Accent3 2 2 2" xfId="56"/>
    <cellStyle name="40% - Accent3 3" xfId="57"/>
    <cellStyle name="40% - Accent3 4" xfId="58"/>
    <cellStyle name="40% - Accent4" xfId="59" builtinId="43" customBuiltin="1"/>
    <cellStyle name="40% - Accent4 2" xfId="60"/>
    <cellStyle name="40% - Accent4 2 2" xfId="61"/>
    <cellStyle name="40% - Accent4 2 2 2" xfId="62"/>
    <cellStyle name="40% - Accent4 3" xfId="63"/>
    <cellStyle name="40% - Accent4 4" xfId="64"/>
    <cellStyle name="40% - Accent5" xfId="65" builtinId="47" customBuiltin="1"/>
    <cellStyle name="40% - Accent5 2" xfId="66"/>
    <cellStyle name="40% - Accent5 2 2" xfId="67"/>
    <cellStyle name="40% - Accent5 2 2 2" xfId="68"/>
    <cellStyle name="40% - Accent5 3" xfId="69"/>
    <cellStyle name="40% - Accent5 4" xfId="70"/>
    <cellStyle name="40% - Accent6" xfId="71" builtinId="51" customBuiltin="1"/>
    <cellStyle name="40% - Accent6 2" xfId="72"/>
    <cellStyle name="40% - Accent6 2 2" xfId="73"/>
    <cellStyle name="40% - Accent6 2 2 2" xfId="74"/>
    <cellStyle name="40% - Accent6 3" xfId="75"/>
    <cellStyle name="40% - Accent6 4" xfId="76"/>
    <cellStyle name="60% - Accent1" xfId="77" builtinId="32" customBuiltin="1"/>
    <cellStyle name="60% - Accent1 2" xfId="78"/>
    <cellStyle name="60% - Accent1 2 2" xfId="79"/>
    <cellStyle name="60% - Accent1 3" xfId="80"/>
    <cellStyle name="60% - Accent1 4" xfId="81"/>
    <cellStyle name="60% - Accent2" xfId="82" builtinId="36" customBuiltin="1"/>
    <cellStyle name="60% - Accent2 2" xfId="83"/>
    <cellStyle name="60% - Accent2 2 2" xfId="84"/>
    <cellStyle name="60% - Accent2 3" xfId="85"/>
    <cellStyle name="60% - Accent2 4" xfId="86"/>
    <cellStyle name="60% - Accent3" xfId="87" builtinId="40" customBuiltin="1"/>
    <cellStyle name="60% - Accent3 2" xfId="88"/>
    <cellStyle name="60% - Accent3 2 2" xfId="89"/>
    <cellStyle name="60% - Accent3 3" xfId="90"/>
    <cellStyle name="60% - Accent3 4" xfId="91"/>
    <cellStyle name="60% - Accent4" xfId="92" builtinId="44" customBuiltin="1"/>
    <cellStyle name="60% - Accent4 2" xfId="93"/>
    <cellStyle name="60% - Accent4 2 2" xfId="94"/>
    <cellStyle name="60% - Accent4 3" xfId="95"/>
    <cellStyle name="60% - Accent4 4" xfId="96"/>
    <cellStyle name="60% - Accent5" xfId="97" builtinId="48" customBuiltin="1"/>
    <cellStyle name="60% - Accent5 2" xfId="98"/>
    <cellStyle name="60% - Accent5 2 2" xfId="99"/>
    <cellStyle name="60% - Accent5 3" xfId="100"/>
    <cellStyle name="60% - Accent5 4" xfId="101"/>
    <cellStyle name="60% - Accent6" xfId="102" builtinId="52" customBuiltin="1"/>
    <cellStyle name="60% - Accent6 2" xfId="103"/>
    <cellStyle name="60% - Accent6 2 2" xfId="104"/>
    <cellStyle name="60% - Accent6 3" xfId="105"/>
    <cellStyle name="60% - Accent6 4" xfId="106"/>
    <cellStyle name="Accent1" xfId="107" builtinId="29" customBuiltin="1"/>
    <cellStyle name="Accent1 2" xfId="108"/>
    <cellStyle name="Accent1 2 2" xfId="109"/>
    <cellStyle name="Accent1 3" xfId="110"/>
    <cellStyle name="Accent1 4" xfId="111"/>
    <cellStyle name="Accent2" xfId="112" builtinId="33" customBuiltin="1"/>
    <cellStyle name="Accent2 2" xfId="113"/>
    <cellStyle name="Accent2 2 2" xfId="114"/>
    <cellStyle name="Accent2 3" xfId="115"/>
    <cellStyle name="Accent2 4" xfId="116"/>
    <cellStyle name="Accent3" xfId="117" builtinId="37" customBuiltin="1"/>
    <cellStyle name="Accent3 2" xfId="118"/>
    <cellStyle name="Accent3 2 2" xfId="119"/>
    <cellStyle name="Accent3 3" xfId="120"/>
    <cellStyle name="Accent3 4" xfId="121"/>
    <cellStyle name="Accent4" xfId="122" builtinId="41" customBuiltin="1"/>
    <cellStyle name="Accent4 2" xfId="123"/>
    <cellStyle name="Accent4 2 2" xfId="124"/>
    <cellStyle name="Accent4 3" xfId="125"/>
    <cellStyle name="Accent4 4" xfId="126"/>
    <cellStyle name="Accent4 5" xfId="127"/>
    <cellStyle name="Accent5" xfId="128" builtinId="45" customBuiltin="1"/>
    <cellStyle name="Accent5 2" xfId="129"/>
    <cellStyle name="Accent5 2 2" xfId="130"/>
    <cellStyle name="Accent5 3" xfId="131"/>
    <cellStyle name="Accent5 4" xfId="132"/>
    <cellStyle name="Accent6" xfId="133" builtinId="49" customBuiltin="1"/>
    <cellStyle name="Accent6 2" xfId="134"/>
    <cellStyle name="Accent6 2 2" xfId="135"/>
    <cellStyle name="Accent6 3" xfId="136"/>
    <cellStyle name="Accent6 4" xfId="137"/>
    <cellStyle name="Bad" xfId="138" builtinId="27" customBuiltin="1"/>
    <cellStyle name="Bad 2" xfId="139"/>
    <cellStyle name="Bad 2 2" xfId="140"/>
    <cellStyle name="Bad 3" xfId="141"/>
    <cellStyle name="Bad 4" xfId="142"/>
    <cellStyle name="Calculation" xfId="143" builtinId="22" customBuiltin="1"/>
    <cellStyle name="Calculation 2" xfId="144"/>
    <cellStyle name="Calculation 2 2" xfId="145"/>
    <cellStyle name="Calculation 2 2 2" xfId="146"/>
    <cellStyle name="Calculation 2 2 2 2" xfId="147"/>
    <cellStyle name="Calculation 2 2 2 2 2" xfId="148"/>
    <cellStyle name="Calculation 2 2 2 2 2 2" xfId="149"/>
    <cellStyle name="Calculation 2 2 2 2 3" xfId="150"/>
    <cellStyle name="Calculation 2 2 2 2 3 2" xfId="151"/>
    <cellStyle name="Calculation 2 2 2 2 4" xfId="152"/>
    <cellStyle name="Calculation 2 2 2 3" xfId="153"/>
    <cellStyle name="Calculation 2 2 2 3 2" xfId="154"/>
    <cellStyle name="Calculation 2 2 2 4" xfId="155"/>
    <cellStyle name="Calculation 2 2 2 4 2" xfId="156"/>
    <cellStyle name="Calculation 2 2 2 5" xfId="157"/>
    <cellStyle name="Calculation 2 2 3" xfId="158"/>
    <cellStyle name="Calculation 2 2 3 2" xfId="159"/>
    <cellStyle name="Calculation 2 2 3 2 2" xfId="160"/>
    <cellStyle name="Calculation 2 2 3 3" xfId="161"/>
    <cellStyle name="Calculation 2 2 3 3 2" xfId="162"/>
    <cellStyle name="Calculation 2 2 3 4" xfId="163"/>
    <cellStyle name="Calculation 2 2 4" xfId="164"/>
    <cellStyle name="Calculation 2 2 4 2" xfId="165"/>
    <cellStyle name="Calculation 2 2 5" xfId="166"/>
    <cellStyle name="Calculation 2 2 5 2" xfId="167"/>
    <cellStyle name="Calculation 2 2 6" xfId="168"/>
    <cellStyle name="Calculation 2 3" xfId="169"/>
    <cellStyle name="Calculation 2 3 2" xfId="170"/>
    <cellStyle name="Calculation 2 3 2 2" xfId="171"/>
    <cellStyle name="Calculation 2 3 2 2 2" xfId="172"/>
    <cellStyle name="Calculation 2 3 2 3" xfId="173"/>
    <cellStyle name="Calculation 2 3 2 3 2" xfId="174"/>
    <cellStyle name="Calculation 2 3 2 4" xfId="175"/>
    <cellStyle name="Calculation 2 3 3" xfId="176"/>
    <cellStyle name="Calculation 2 3 3 2" xfId="177"/>
    <cellStyle name="Calculation 2 3 4" xfId="178"/>
    <cellStyle name="Calculation 2 3 4 2" xfId="179"/>
    <cellStyle name="Calculation 2 3 5" xfId="180"/>
    <cellStyle name="Calculation 2 4" xfId="181"/>
    <cellStyle name="Calculation 2 5" xfId="182"/>
    <cellStyle name="Calculation 2 5 2" xfId="183"/>
    <cellStyle name="Calculation 2 5 2 2" xfId="184"/>
    <cellStyle name="Calculation 2 5 3" xfId="185"/>
    <cellStyle name="Calculation 2 5 3 2" xfId="186"/>
    <cellStyle name="Calculation 2 5 4" xfId="187"/>
    <cellStyle name="Calculation 2 6" xfId="188"/>
    <cellStyle name="Calculation 2 6 2" xfId="189"/>
    <cellStyle name="Calculation 2 7" xfId="190"/>
    <cellStyle name="Calculation 2 7 2" xfId="191"/>
    <cellStyle name="Calculation 2 8" xfId="192"/>
    <cellStyle name="Calculation 3" xfId="193"/>
    <cellStyle name="Calculation 3 2" xfId="194"/>
    <cellStyle name="Calculation 3 2 2" xfId="195"/>
    <cellStyle name="Calculation 3 2 2 2" xfId="196"/>
    <cellStyle name="Calculation 3 2 2 2 2" xfId="197"/>
    <cellStyle name="Calculation 3 2 2 3" xfId="198"/>
    <cellStyle name="Calculation 3 2 2 3 2" xfId="199"/>
    <cellStyle name="Calculation 3 2 2 4" xfId="200"/>
    <cellStyle name="Calculation 3 2 3" xfId="201"/>
    <cellStyle name="Calculation 3 2 3 2" xfId="202"/>
    <cellStyle name="Calculation 3 2 4" xfId="203"/>
    <cellStyle name="Calculation 3 2 4 2" xfId="204"/>
    <cellStyle name="Calculation 3 2 5" xfId="205"/>
    <cellStyle name="Calculation 3 3" xfId="206"/>
    <cellStyle name="Calculation 3 3 2" xfId="207"/>
    <cellStyle name="Calculation 3 3 2 2" xfId="208"/>
    <cellStyle name="Calculation 3 3 3" xfId="209"/>
    <cellStyle name="Calculation 3 3 3 2" xfId="210"/>
    <cellStyle name="Calculation 3 3 4" xfId="211"/>
    <cellStyle name="Calculation 3 4" xfId="212"/>
    <cellStyle name="Calculation 3 4 2" xfId="213"/>
    <cellStyle name="Calculation 3 5" xfId="214"/>
    <cellStyle name="Calculation 3 5 2" xfId="215"/>
    <cellStyle name="Calculation 3 6" xfId="216"/>
    <cellStyle name="Calculation 4" xfId="217"/>
    <cellStyle name="Calculation 4 2" xfId="218"/>
    <cellStyle name="Calculation 4 2 2" xfId="219"/>
    <cellStyle name="Calculation 4 2 2 2" xfId="220"/>
    <cellStyle name="Calculation 4 2 3" xfId="221"/>
    <cellStyle name="Calculation 4 2 3 2" xfId="222"/>
    <cellStyle name="Calculation 4 2 4" xfId="223"/>
    <cellStyle name="Calculation 4 3" xfId="224"/>
    <cellStyle name="Calculation 4 3 2" xfId="225"/>
    <cellStyle name="Calculation 4 4" xfId="226"/>
    <cellStyle name="Calculation 4 4 2" xfId="227"/>
    <cellStyle name="Calculation 4 5" xfId="228"/>
    <cellStyle name="Calculation 5" xfId="229"/>
    <cellStyle name="Calculation 5 2" xfId="230"/>
    <cellStyle name="Calculation 5 2 2" xfId="231"/>
    <cellStyle name="Calculation 5 3" xfId="232"/>
    <cellStyle name="Calculation 5 3 2" xfId="233"/>
    <cellStyle name="Calculation 5 4" xfId="234"/>
    <cellStyle name="Check Cell" xfId="235" builtinId="23" customBuiltin="1"/>
    <cellStyle name="Check Cell 2" xfId="236"/>
    <cellStyle name="Check Cell 2 2" xfId="237"/>
    <cellStyle name="Check Cell 3" xfId="238"/>
    <cellStyle name="Check Cell 4" xfId="239"/>
    <cellStyle name="Comma" xfId="240" builtinId="3"/>
    <cellStyle name="Comma 10" xfId="241"/>
    <cellStyle name="Comma 10 2" xfId="242"/>
    <cellStyle name="Comma 10 3" xfId="243"/>
    <cellStyle name="Comma 11" xfId="244"/>
    <cellStyle name="Comma 12" xfId="245"/>
    <cellStyle name="Comma 13" xfId="246"/>
    <cellStyle name="Comma 14" xfId="247"/>
    <cellStyle name="Comma 2" xfId="248"/>
    <cellStyle name="Comma 2 2" xfId="249"/>
    <cellStyle name="Comma 2 2 2" xfId="250"/>
    <cellStyle name="Comma 2 2 3" xfId="251"/>
    <cellStyle name="Comma 2 3" xfId="252"/>
    <cellStyle name="Comma 2 3 2" xfId="253"/>
    <cellStyle name="Comma 2 3 3" xfId="254"/>
    <cellStyle name="Comma 2 3 4" xfId="255"/>
    <cellStyle name="Comma 2 3 5" xfId="256"/>
    <cellStyle name="Comma 2 4" xfId="257"/>
    <cellStyle name="Comma 3" xfId="258"/>
    <cellStyle name="Comma 3 10" xfId="259"/>
    <cellStyle name="Comma 3 2" xfId="260"/>
    <cellStyle name="Comma 3 2 2" xfId="261"/>
    <cellStyle name="Comma 3 3" xfId="262"/>
    <cellStyle name="Comma 3 3 2" xfId="263"/>
    <cellStyle name="Comma 3 3 2 2" xfId="264"/>
    <cellStyle name="Comma 3 3 2 2 2" xfId="265"/>
    <cellStyle name="Comma 3 3 2 3" xfId="266"/>
    <cellStyle name="Comma 3 3 3" xfId="267"/>
    <cellStyle name="Comma 3 3 3 2" xfId="268"/>
    <cellStyle name="Comma 3 3 4" xfId="269"/>
    <cellStyle name="Comma 3 4" xfId="270"/>
    <cellStyle name="Comma 3 4 2" xfId="271"/>
    <cellStyle name="Comma 3 4 2 2" xfId="272"/>
    <cellStyle name="Comma 3 4 3" xfId="273"/>
    <cellStyle name="Comma 3 5" xfId="274"/>
    <cellStyle name="Comma 3 5 2" xfId="275"/>
    <cellStyle name="Comma 3 5 2 2" xfId="276"/>
    <cellStyle name="Comma 3 5 3" xfId="277"/>
    <cellStyle name="Comma 3 6" xfId="278"/>
    <cellStyle name="Comma 3 6 2" xfId="279"/>
    <cellStyle name="Comma 3 6 2 2" xfId="280"/>
    <cellStyle name="Comma 3 6 3" xfId="281"/>
    <cellStyle name="Comma 3 7" xfId="282"/>
    <cellStyle name="Comma 3 7 2" xfId="283"/>
    <cellStyle name="Comma 3 8" xfId="284"/>
    <cellStyle name="Comma 3 9" xfId="285"/>
    <cellStyle name="Comma 4" xfId="286"/>
    <cellStyle name="Comma 4 2" xfId="287"/>
    <cellStyle name="Comma 4 2 2" xfId="288"/>
    <cellStyle name="Comma 4 2 2 2" xfId="289"/>
    <cellStyle name="Comma 4 2 2 2 2" xfId="290"/>
    <cellStyle name="Comma 4 2 2 3" xfId="291"/>
    <cellStyle name="Comma 4 2 3" xfId="292"/>
    <cellStyle name="Comma 4 2 3 2" xfId="293"/>
    <cellStyle name="Comma 4 2 4" xfId="294"/>
    <cellStyle name="Comma 4 3" xfId="295"/>
    <cellStyle name="Comma 4 3 2" xfId="296"/>
    <cellStyle name="Comma 4 3 2 2" xfId="297"/>
    <cellStyle name="Comma 4 3 3" xfId="298"/>
    <cellStyle name="Comma 4 4" xfId="299"/>
    <cellStyle name="Comma 4 4 2" xfId="300"/>
    <cellStyle name="Comma 4 4 2 2" xfId="301"/>
    <cellStyle name="Comma 4 4 3" xfId="302"/>
    <cellStyle name="Comma 4 5" xfId="303"/>
    <cellStyle name="Comma 4 5 2" xfId="304"/>
    <cellStyle name="Comma 4 5 2 2" xfId="305"/>
    <cellStyle name="Comma 4 5 3" xfId="306"/>
    <cellStyle name="Comma 4 6" xfId="307"/>
    <cellStyle name="Comma 4 6 2" xfId="308"/>
    <cellStyle name="Comma 4 7" xfId="309"/>
    <cellStyle name="Comma 4 8" xfId="310"/>
    <cellStyle name="Comma 5" xfId="311"/>
    <cellStyle name="Comma 5 2" xfId="312"/>
    <cellStyle name="Comma 5 2 2" xfId="313"/>
    <cellStyle name="Comma 5 2 2 2" xfId="314"/>
    <cellStyle name="Comma 5 2 2 2 2" xfId="315"/>
    <cellStyle name="Comma 5 2 2 3" xfId="316"/>
    <cellStyle name="Comma 5 2 3" xfId="317"/>
    <cellStyle name="Comma 5 2 3 2" xfId="318"/>
    <cellStyle name="Comma 5 2 4" xfId="319"/>
    <cellStyle name="Comma 5 3" xfId="320"/>
    <cellStyle name="Comma 5 3 2" xfId="321"/>
    <cellStyle name="Comma 5 3 2 2" xfId="322"/>
    <cellStyle name="Comma 5 3 3" xfId="323"/>
    <cellStyle name="Comma 5 4" xfId="324"/>
    <cellStyle name="Comma 5 4 2" xfId="325"/>
    <cellStyle name="Comma 5 4 2 2" xfId="326"/>
    <cellStyle name="Comma 5 4 3" xfId="327"/>
    <cellStyle name="Comma 5 5" xfId="328"/>
    <cellStyle name="Comma 5 5 2" xfId="329"/>
    <cellStyle name="Comma 5 5 2 2" xfId="330"/>
    <cellStyle name="Comma 5 5 3" xfId="331"/>
    <cellStyle name="Comma 5 6" xfId="332"/>
    <cellStyle name="Comma 5 6 2" xfId="333"/>
    <cellStyle name="Comma 5 7" xfId="334"/>
    <cellStyle name="Comma 5 8" xfId="335"/>
    <cellStyle name="Comma 6" xfId="336"/>
    <cellStyle name="Comma 6 2" xfId="337"/>
    <cellStyle name="Comma 6 2 2" xfId="338"/>
    <cellStyle name="Comma 6 2 3" xfId="339"/>
    <cellStyle name="Comma 6 3" xfId="340"/>
    <cellStyle name="Comma 7" xfId="341"/>
    <cellStyle name="Comma 7 2" xfId="342"/>
    <cellStyle name="Comma 8" xfId="343"/>
    <cellStyle name="Comma 8 2" xfId="344"/>
    <cellStyle name="Comma 9" xfId="345"/>
    <cellStyle name="Comma0" xfId="346"/>
    <cellStyle name="Currency" xfId="347" builtinId="4"/>
    <cellStyle name="Currency 10" xfId="348"/>
    <cellStyle name="Currency 11" xfId="349"/>
    <cellStyle name="Currency 2" xfId="350"/>
    <cellStyle name="Currency 2 10" xfId="351"/>
    <cellStyle name="Currency 2 11" xfId="352"/>
    <cellStyle name="Currency 2 12" xfId="353"/>
    <cellStyle name="Currency 2 2" xfId="354"/>
    <cellStyle name="Currency 2 2 2" xfId="355"/>
    <cellStyle name="Currency 2 2 3" xfId="356"/>
    <cellStyle name="Currency 2 3" xfId="357"/>
    <cellStyle name="Currency 2 3 2" xfId="358"/>
    <cellStyle name="Currency 2 3 3" xfId="359"/>
    <cellStyle name="Currency 2 4" xfId="360"/>
    <cellStyle name="Currency 2 4 2" xfId="361"/>
    <cellStyle name="Currency 2 4 2 2" xfId="362"/>
    <cellStyle name="Currency 2 4 2 2 2" xfId="363"/>
    <cellStyle name="Currency 2 4 2 3" xfId="364"/>
    <cellStyle name="Currency 2 4 3" xfId="365"/>
    <cellStyle name="Currency 2 4 3 2" xfId="366"/>
    <cellStyle name="Currency 2 4 4" xfId="367"/>
    <cellStyle name="Currency 2 4 5" xfId="368"/>
    <cellStyle name="Currency 2 5" xfId="369"/>
    <cellStyle name="Currency 2 5 2" xfId="370"/>
    <cellStyle name="Currency 2 5 2 2" xfId="371"/>
    <cellStyle name="Currency 2 5 3" xfId="372"/>
    <cellStyle name="Currency 2 6" xfId="373"/>
    <cellStyle name="Currency 2 6 2" xfId="374"/>
    <cellStyle name="Currency 2 6 2 2" xfId="375"/>
    <cellStyle name="Currency 2 6 3" xfId="376"/>
    <cellStyle name="Currency 2 7" xfId="377"/>
    <cellStyle name="Currency 2 7 2" xfId="378"/>
    <cellStyle name="Currency 2 7 2 2" xfId="379"/>
    <cellStyle name="Currency 2 7 3" xfId="380"/>
    <cellStyle name="Currency 2 8" xfId="381"/>
    <cellStyle name="Currency 2 8 2" xfId="382"/>
    <cellStyle name="Currency 2 9" xfId="383"/>
    <cellStyle name="Currency 3" xfId="384"/>
    <cellStyle name="Currency 3 2" xfId="385"/>
    <cellStyle name="Currency 3 2 2" xfId="386"/>
    <cellStyle name="Currency 3 3" xfId="387"/>
    <cellStyle name="Currency 3 4" xfId="388"/>
    <cellStyle name="Currency 4" xfId="389"/>
    <cellStyle name="Currency 4 10" xfId="390"/>
    <cellStyle name="Currency 4 2" xfId="391"/>
    <cellStyle name="Currency 4 2 2" xfId="392"/>
    <cellStyle name="Currency 4 2 2 2" xfId="393"/>
    <cellStyle name="Currency 4 2 2 2 2" xfId="394"/>
    <cellStyle name="Currency 4 2 2 3" xfId="395"/>
    <cellStyle name="Currency 4 2 3" xfId="396"/>
    <cellStyle name="Currency 4 2 3 2" xfId="397"/>
    <cellStyle name="Currency 4 2 4" xfId="398"/>
    <cellStyle name="Currency 4 3" xfId="399"/>
    <cellStyle name="Currency 4 3 2" xfId="400"/>
    <cellStyle name="Currency 4 3 2 2" xfId="401"/>
    <cellStyle name="Currency 4 3 3" xfId="402"/>
    <cellStyle name="Currency 4 4" xfId="403"/>
    <cellStyle name="Currency 4 4 2" xfId="404"/>
    <cellStyle name="Currency 4 4 2 2" xfId="405"/>
    <cellStyle name="Currency 4 4 3" xfId="406"/>
    <cellStyle name="Currency 4 5" xfId="407"/>
    <cellStyle name="Currency 4 5 2" xfId="408"/>
    <cellStyle name="Currency 4 5 2 2" xfId="409"/>
    <cellStyle name="Currency 4 5 3" xfId="410"/>
    <cellStyle name="Currency 4 6" xfId="411"/>
    <cellStyle name="Currency 4 6 2" xfId="412"/>
    <cellStyle name="Currency 4 7" xfId="413"/>
    <cellStyle name="Currency 4 8" xfId="414"/>
    <cellStyle name="Currency 4 9" xfId="415"/>
    <cellStyle name="Currency 5" xfId="416"/>
    <cellStyle name="Currency 5 2" xfId="417"/>
    <cellStyle name="Currency 5 2 2" xfId="418"/>
    <cellStyle name="Currency 5 2 2 2" xfId="419"/>
    <cellStyle name="Currency 5 2 2 2 2" xfId="420"/>
    <cellStyle name="Currency 5 2 2 3" xfId="421"/>
    <cellStyle name="Currency 5 2 3" xfId="422"/>
    <cellStyle name="Currency 5 2 3 2" xfId="423"/>
    <cellStyle name="Currency 5 2 4" xfId="424"/>
    <cellStyle name="Currency 5 3" xfId="425"/>
    <cellStyle name="Currency 5 3 2" xfId="426"/>
    <cellStyle name="Currency 5 3 2 2" xfId="427"/>
    <cellStyle name="Currency 5 3 3" xfId="428"/>
    <cellStyle name="Currency 5 4" xfId="429"/>
    <cellStyle name="Currency 5 4 2" xfId="430"/>
    <cellStyle name="Currency 5 4 2 2" xfId="431"/>
    <cellStyle name="Currency 5 4 3" xfId="432"/>
    <cellStyle name="Currency 5 5" xfId="433"/>
    <cellStyle name="Currency 5 5 2" xfId="434"/>
    <cellStyle name="Currency 5 5 2 2" xfId="435"/>
    <cellStyle name="Currency 5 5 3" xfId="436"/>
    <cellStyle name="Currency 5 6" xfId="437"/>
    <cellStyle name="Currency 5 6 2" xfId="438"/>
    <cellStyle name="Currency 5 7" xfId="439"/>
    <cellStyle name="Currency 5 8" xfId="440"/>
    <cellStyle name="Currency 5 9" xfId="441"/>
    <cellStyle name="Currency 6" xfId="442"/>
    <cellStyle name="Currency 6 2" xfId="443"/>
    <cellStyle name="Currency 6 3" xfId="444"/>
    <cellStyle name="Currency 7" xfId="445"/>
    <cellStyle name="Currency 7 2" xfId="446"/>
    <cellStyle name="Currency 8" xfId="447"/>
    <cellStyle name="Currency 8 2" xfId="448"/>
    <cellStyle name="Currency 9" xfId="449"/>
    <cellStyle name="Currency 9 2" xfId="450"/>
    <cellStyle name="Currency0" xfId="451"/>
    <cellStyle name="DRG Table" xfId="452"/>
    <cellStyle name="Explanatory Text" xfId="453" builtinId="53" customBuiltin="1"/>
    <cellStyle name="Explanatory Text 2" xfId="454"/>
    <cellStyle name="Explanatory Text 2 2" xfId="455"/>
    <cellStyle name="Explanatory Text 3" xfId="456"/>
    <cellStyle name="Explanatory Text 4" xfId="457"/>
    <cellStyle name="Followed Hyperlink 2" xfId="458"/>
    <cellStyle name="Good" xfId="459" builtinId="26" customBuiltin="1"/>
    <cellStyle name="Good 2" xfId="460"/>
    <cellStyle name="Good 2 2" xfId="461"/>
    <cellStyle name="Good 3" xfId="462"/>
    <cellStyle name="Good 4" xfId="463"/>
    <cellStyle name="Heading 1" xfId="464" builtinId="16" customBuiltin="1"/>
    <cellStyle name="Heading 1 2" xfId="465"/>
    <cellStyle name="Heading 1 2 2" xfId="466"/>
    <cellStyle name="Heading 1 3" xfId="467"/>
    <cellStyle name="Heading 1 4" xfId="468"/>
    <cellStyle name="Heading 2" xfId="469" builtinId="17" customBuiltin="1"/>
    <cellStyle name="Heading 2 2" xfId="470"/>
    <cellStyle name="Heading 2 2 2" xfId="471"/>
    <cellStyle name="Heading 2 3" xfId="472"/>
    <cellStyle name="Heading 2 4" xfId="473"/>
    <cellStyle name="Heading 3" xfId="474" builtinId="18" customBuiltin="1"/>
    <cellStyle name="Heading 3 2" xfId="475"/>
    <cellStyle name="Heading 3 2 2" xfId="476"/>
    <cellStyle name="Heading 3 3" xfId="477"/>
    <cellStyle name="Heading 3 4" xfId="478"/>
    <cellStyle name="Heading 4" xfId="479" builtinId="19" customBuiltin="1"/>
    <cellStyle name="Heading 4 2" xfId="480"/>
    <cellStyle name="Heading 4 2 2" xfId="481"/>
    <cellStyle name="Heading 4 3" xfId="482"/>
    <cellStyle name="Heading 4 4" xfId="483"/>
    <cellStyle name="Hyperlink 2" xfId="484"/>
    <cellStyle name="Hyperlink 2 2" xfId="485"/>
    <cellStyle name="Hyperlink 2 3" xfId="486"/>
    <cellStyle name="Hyperlink 3" xfId="487"/>
    <cellStyle name="Hyperlink 4" xfId="488"/>
    <cellStyle name="Input" xfId="489" builtinId="20" customBuiltin="1"/>
    <cellStyle name="Input 2" xfId="490"/>
    <cellStyle name="Input 2 2" xfId="491"/>
    <cellStyle name="Input 2 2 2" xfId="492"/>
    <cellStyle name="Input 2 2 2 2" xfId="493"/>
    <cellStyle name="Input 2 2 2 2 2" xfId="494"/>
    <cellStyle name="Input 2 2 2 2 2 2" xfId="495"/>
    <cellStyle name="Input 2 2 2 2 3" xfId="496"/>
    <cellStyle name="Input 2 2 2 2 3 2" xfId="497"/>
    <cellStyle name="Input 2 2 2 2 4" xfId="498"/>
    <cellStyle name="Input 2 2 2 3" xfId="499"/>
    <cellStyle name="Input 2 2 2 3 2" xfId="500"/>
    <cellStyle name="Input 2 2 2 4" xfId="501"/>
    <cellStyle name="Input 2 2 2 4 2" xfId="502"/>
    <cellStyle name="Input 2 2 2 5" xfId="503"/>
    <cellStyle name="Input 2 2 3" xfId="504"/>
    <cellStyle name="Input 2 2 3 2" xfId="505"/>
    <cellStyle name="Input 2 2 3 2 2" xfId="506"/>
    <cellStyle name="Input 2 2 3 3" xfId="507"/>
    <cellStyle name="Input 2 2 3 3 2" xfId="508"/>
    <cellStyle name="Input 2 2 3 4" xfId="509"/>
    <cellStyle name="Input 2 2 4" xfId="510"/>
    <cellStyle name="Input 2 2 4 2" xfId="511"/>
    <cellStyle name="Input 2 2 5" xfId="512"/>
    <cellStyle name="Input 2 2 5 2" xfId="513"/>
    <cellStyle name="Input 2 2 6" xfId="514"/>
    <cellStyle name="Input 2 3" xfId="515"/>
    <cellStyle name="Input 2 3 2" xfId="516"/>
    <cellStyle name="Input 2 3 2 2" xfId="517"/>
    <cellStyle name="Input 2 3 2 2 2" xfId="518"/>
    <cellStyle name="Input 2 3 2 3" xfId="519"/>
    <cellStyle name="Input 2 3 2 3 2" xfId="520"/>
    <cellStyle name="Input 2 3 2 4" xfId="521"/>
    <cellStyle name="Input 2 3 3" xfId="522"/>
    <cellStyle name="Input 2 3 3 2" xfId="523"/>
    <cellStyle name="Input 2 3 4" xfId="524"/>
    <cellStyle name="Input 2 3 4 2" xfId="525"/>
    <cellStyle name="Input 2 3 5" xfId="526"/>
    <cellStyle name="Input 2 4" xfId="527"/>
    <cellStyle name="Input 2 5" xfId="528"/>
    <cellStyle name="Input 2 5 2" xfId="529"/>
    <cellStyle name="Input 2 5 2 2" xfId="530"/>
    <cellStyle name="Input 2 5 3" xfId="531"/>
    <cellStyle name="Input 2 5 3 2" xfId="532"/>
    <cellStyle name="Input 2 5 4" xfId="533"/>
    <cellStyle name="Input 2 6" xfId="534"/>
    <cellStyle name="Input 2 6 2" xfId="535"/>
    <cellStyle name="Input 2 7" xfId="536"/>
    <cellStyle name="Input 2 7 2" xfId="537"/>
    <cellStyle name="Input 2 8" xfId="538"/>
    <cellStyle name="Input 3" xfId="539"/>
    <cellStyle name="Input 3 2" xfId="540"/>
    <cellStyle name="Input 3 2 2" xfId="541"/>
    <cellStyle name="Input 3 2 2 2" xfId="542"/>
    <cellStyle name="Input 3 2 2 2 2" xfId="543"/>
    <cellStyle name="Input 3 2 2 3" xfId="544"/>
    <cellStyle name="Input 3 2 2 3 2" xfId="545"/>
    <cellStyle name="Input 3 2 2 4" xfId="546"/>
    <cellStyle name="Input 3 2 3" xfId="547"/>
    <cellStyle name="Input 3 2 3 2" xfId="548"/>
    <cellStyle name="Input 3 2 4" xfId="549"/>
    <cellStyle name="Input 3 2 4 2" xfId="550"/>
    <cellStyle name="Input 3 2 5" xfId="551"/>
    <cellStyle name="Input 3 3" xfId="552"/>
    <cellStyle name="Input 3 3 2" xfId="553"/>
    <cellStyle name="Input 3 3 2 2" xfId="554"/>
    <cellStyle name="Input 3 3 3" xfId="555"/>
    <cellStyle name="Input 3 3 3 2" xfId="556"/>
    <cellStyle name="Input 3 3 4" xfId="557"/>
    <cellStyle name="Input 3 4" xfId="558"/>
    <cellStyle name="Input 3 4 2" xfId="559"/>
    <cellStyle name="Input 3 5" xfId="560"/>
    <cellStyle name="Input 3 5 2" xfId="561"/>
    <cellStyle name="Input 3 6" xfId="562"/>
    <cellStyle name="Input 4" xfId="563"/>
    <cellStyle name="Input 4 2" xfId="564"/>
    <cellStyle name="Input 4 2 2" xfId="565"/>
    <cellStyle name="Input 4 2 2 2" xfId="566"/>
    <cellStyle name="Input 4 2 3" xfId="567"/>
    <cellStyle name="Input 4 2 3 2" xfId="568"/>
    <cellStyle name="Input 4 2 4" xfId="569"/>
    <cellStyle name="Input 4 3" xfId="570"/>
    <cellStyle name="Input 4 3 2" xfId="571"/>
    <cellStyle name="Input 4 4" xfId="572"/>
    <cellStyle name="Input 4 4 2" xfId="573"/>
    <cellStyle name="Input 4 5" xfId="574"/>
    <cellStyle name="Input 5" xfId="575"/>
    <cellStyle name="Input 5 2" xfId="576"/>
    <cellStyle name="Input 5 2 2" xfId="577"/>
    <cellStyle name="Input 5 3" xfId="578"/>
    <cellStyle name="Input 5 3 2" xfId="579"/>
    <cellStyle name="Input 5 4" xfId="580"/>
    <cellStyle name="Linked Cell" xfId="581" builtinId="24" customBuiltin="1"/>
    <cellStyle name="Linked Cell 2" xfId="582"/>
    <cellStyle name="Linked Cell 2 2" xfId="583"/>
    <cellStyle name="Linked Cell 3" xfId="584"/>
    <cellStyle name="Linked Cell 4" xfId="585"/>
    <cellStyle name="Neutral" xfId="586" builtinId="28" customBuiltin="1"/>
    <cellStyle name="Neutral 2" xfId="587"/>
    <cellStyle name="Neutral 2 2" xfId="588"/>
    <cellStyle name="Neutral 3" xfId="589"/>
    <cellStyle name="Neutral 4" xfId="590"/>
    <cellStyle name="Normal" xfId="0" builtinId="0"/>
    <cellStyle name="Normal 10" xfId="591"/>
    <cellStyle name="Normal 10 2" xfId="592"/>
    <cellStyle name="Normal 10 2 2" xfId="593"/>
    <cellStyle name="Normal 10 2 2 2" xfId="594"/>
    <cellStyle name="Normal 10 2 2 2 2" xfId="595"/>
    <cellStyle name="Normal 10 2 2 2 2 2" xfId="596"/>
    <cellStyle name="Normal 10 2 2 2 3" xfId="597"/>
    <cellStyle name="Normal 10 2 2 3" xfId="598"/>
    <cellStyle name="Normal 10 2 2 3 2" xfId="599"/>
    <cellStyle name="Normal 10 2 2 4" xfId="600"/>
    <cellStyle name="Normal 10 2 3" xfId="601"/>
    <cellStyle name="Normal 10 2 3 2" xfId="602"/>
    <cellStyle name="Normal 10 2 3 2 2" xfId="603"/>
    <cellStyle name="Normal 10 2 3 3" xfId="604"/>
    <cellStyle name="Normal 10 2 4" xfId="605"/>
    <cellStyle name="Normal 10 2 4 2" xfId="606"/>
    <cellStyle name="Normal 10 2 5" xfId="607"/>
    <cellStyle name="Normal 10 3" xfId="608"/>
    <cellStyle name="Normal 10 3 2" xfId="609"/>
    <cellStyle name="Normal 10 3 2 2" xfId="610"/>
    <cellStyle name="Normal 10 3 2 2 2" xfId="611"/>
    <cellStyle name="Normal 10 3 2 3" xfId="612"/>
    <cellStyle name="Normal 10 3 3" xfId="613"/>
    <cellStyle name="Normal 10 3 3 2" xfId="614"/>
    <cellStyle name="Normal 10 3 4" xfId="615"/>
    <cellStyle name="Normal 10 4" xfId="616"/>
    <cellStyle name="Normal 10 4 2" xfId="617"/>
    <cellStyle name="Normal 10 4 2 2" xfId="618"/>
    <cellStyle name="Normal 10 4 2 2 2" xfId="619"/>
    <cellStyle name="Normal 10 4 2 3" xfId="620"/>
    <cellStyle name="Normal 10 4 3" xfId="621"/>
    <cellStyle name="Normal 10 4 3 2" xfId="622"/>
    <cellStyle name="Normal 10 4 4" xfId="623"/>
    <cellStyle name="Normal 10 5" xfId="624"/>
    <cellStyle name="Normal 10 5 2" xfId="625"/>
    <cellStyle name="Normal 10 5 2 2" xfId="626"/>
    <cellStyle name="Normal 10 5 2 2 2" xfId="627"/>
    <cellStyle name="Normal 10 5 2 3" xfId="628"/>
    <cellStyle name="Normal 10 5 3" xfId="629"/>
    <cellStyle name="Normal 10 5 3 2" xfId="630"/>
    <cellStyle name="Normal 10 5 4" xfId="631"/>
    <cellStyle name="Normal 10 6" xfId="632"/>
    <cellStyle name="Normal 10 6 2" xfId="633"/>
    <cellStyle name="Normal 10 6 2 2" xfId="634"/>
    <cellStyle name="Normal 10 6 3" xfId="635"/>
    <cellStyle name="Normal 10 7" xfId="636"/>
    <cellStyle name="Normal 10 7 2" xfId="637"/>
    <cellStyle name="Normal 10 8" xfId="638"/>
    <cellStyle name="Normal 10 9" xfId="639"/>
    <cellStyle name="Normal 11" xfId="640"/>
    <cellStyle name="Normal 12" xfId="641"/>
    <cellStyle name="Normal 12 2" xfId="642"/>
    <cellStyle name="Normal 12 2 2" xfId="643"/>
    <cellStyle name="Normal 12 3" xfId="644"/>
    <cellStyle name="Normal 13" xfId="645"/>
    <cellStyle name="Normal 13 2" xfId="646"/>
    <cellStyle name="Normal 13 3" xfId="647"/>
    <cellStyle name="Normal 14" xfId="648"/>
    <cellStyle name="Normal 15" xfId="649"/>
    <cellStyle name="Normal 15 2" xfId="650"/>
    <cellStyle name="Normal 15 3" xfId="651"/>
    <cellStyle name="Normal 16" xfId="652"/>
    <cellStyle name="Normal 17" xfId="653"/>
    <cellStyle name="Normal 17 2" xfId="654"/>
    <cellStyle name="Normal 18" xfId="655"/>
    <cellStyle name="Normal 19" xfId="656"/>
    <cellStyle name="Normal 19 2" xfId="657"/>
    <cellStyle name="Normal 2" xfId="658"/>
    <cellStyle name="Normal 2 2" xfId="659"/>
    <cellStyle name="Normal 2 2 2" xfId="660"/>
    <cellStyle name="Normal 2 2 2 2" xfId="661"/>
    <cellStyle name="Normal 2 2 3" xfId="662"/>
    <cellStyle name="Normal 2 2 4" xfId="663"/>
    <cellStyle name="Normal 2 2 5" xfId="664"/>
    <cellStyle name="Normal 2 3" xfId="665"/>
    <cellStyle name="Normal 2 3 2" xfId="666"/>
    <cellStyle name="Normal 2 3 3" xfId="667"/>
    <cellStyle name="Normal 2 4" xfId="668"/>
    <cellStyle name="Normal 2 4 2" xfId="669"/>
    <cellStyle name="Normal 2 4 3" xfId="670"/>
    <cellStyle name="Normal 2 5" xfId="671"/>
    <cellStyle name="Normal 2 5 2" xfId="672"/>
    <cellStyle name="Normal 2 6" xfId="673"/>
    <cellStyle name="Normal 2 7" xfId="674"/>
    <cellStyle name="Normal 2_SC IP analytical dataset summary part 1 2011-01-29" xfId="675"/>
    <cellStyle name="Normal 20" xfId="676"/>
    <cellStyle name="Normal 20 2" xfId="677"/>
    <cellStyle name="Normal 21" xfId="678"/>
    <cellStyle name="Normal 21 2" xfId="679"/>
    <cellStyle name="Normal 22" xfId="680"/>
    <cellStyle name="Normal 22 2" xfId="681"/>
    <cellStyle name="Normal 23" xfId="682"/>
    <cellStyle name="Normal 23 2" xfId="683"/>
    <cellStyle name="Normal 24" xfId="684"/>
    <cellStyle name="Normal 24 2" xfId="685"/>
    <cellStyle name="Normal 25" xfId="686"/>
    <cellStyle name="Normal 25 2" xfId="687"/>
    <cellStyle name="Normal 26" xfId="688"/>
    <cellStyle name="Normal 27" xfId="689"/>
    <cellStyle name="Normal 27 2" xfId="690"/>
    <cellStyle name="Normal 28" xfId="691"/>
    <cellStyle name="Normal 3" xfId="692"/>
    <cellStyle name="Normal 3 10" xfId="693"/>
    <cellStyle name="Normal 3 10 2" xfId="694"/>
    <cellStyle name="Normal 3 11" xfId="695"/>
    <cellStyle name="Normal 3 11 2" xfId="696"/>
    <cellStyle name="Normal 3 12" xfId="697"/>
    <cellStyle name="Normal 3 2" xfId="698"/>
    <cellStyle name="Normal 3 2 2" xfId="699"/>
    <cellStyle name="Normal 3 2 3" xfId="700"/>
    <cellStyle name="Normal 3 2 3 2" xfId="701"/>
    <cellStyle name="Normal 3 3" xfId="702"/>
    <cellStyle name="Normal 3 3 2" xfId="703"/>
    <cellStyle name="Normal 3 3 2 2" xfId="704"/>
    <cellStyle name="Normal 3 3 2 2 2" xfId="705"/>
    <cellStyle name="Normal 3 3 2 2 2 2" xfId="706"/>
    <cellStyle name="Normal 3 3 2 2 3" xfId="707"/>
    <cellStyle name="Normal 3 3 2 3" xfId="708"/>
    <cellStyle name="Normal 3 3 2 3 2" xfId="709"/>
    <cellStyle name="Normal 3 3 2 4" xfId="710"/>
    <cellStyle name="Normal 3 3 3" xfId="711"/>
    <cellStyle name="Normal 3 3 3 2" xfId="712"/>
    <cellStyle name="Normal 3 3 3 2 2" xfId="713"/>
    <cellStyle name="Normal 3 3 3 3" xfId="714"/>
    <cellStyle name="Normal 3 3 4" xfId="715"/>
    <cellStyle name="Normal 3 3 4 2" xfId="716"/>
    <cellStyle name="Normal 3 3 5" xfId="717"/>
    <cellStyle name="Normal 3 4" xfId="718"/>
    <cellStyle name="Normal 3 4 2" xfId="719"/>
    <cellStyle name="Normal 3 4 2 2" xfId="720"/>
    <cellStyle name="Normal 3 4 2 2 2" xfId="721"/>
    <cellStyle name="Normal 3 4 2 3" xfId="722"/>
    <cellStyle name="Normal 3 4 3" xfId="723"/>
    <cellStyle name="Normal 3 4 3 2" xfId="724"/>
    <cellStyle name="Normal 3 4 4" xfId="725"/>
    <cellStyle name="Normal 3 5" xfId="726"/>
    <cellStyle name="Normal 3 5 2" xfId="727"/>
    <cellStyle name="Normal 3 5 2 2" xfId="728"/>
    <cellStyle name="Normal 3 5 2 2 2" xfId="729"/>
    <cellStyle name="Normal 3 5 2 3" xfId="730"/>
    <cellStyle name="Normal 3 5 3" xfId="731"/>
    <cellStyle name="Normal 3 5 3 2" xfId="732"/>
    <cellStyle name="Normal 3 5 4" xfId="733"/>
    <cellStyle name="Normal 3 6" xfId="734"/>
    <cellStyle name="Normal 3 6 2" xfId="735"/>
    <cellStyle name="Normal 3 6 2 2" xfId="736"/>
    <cellStyle name="Normal 3 6 2 2 2" xfId="737"/>
    <cellStyle name="Normal 3 6 2 3" xfId="738"/>
    <cellStyle name="Normal 3 6 3" xfId="739"/>
    <cellStyle name="Normal 3 6 3 2" xfId="740"/>
    <cellStyle name="Normal 3 6 4" xfId="741"/>
    <cellStyle name="Normal 3 7" xfId="742"/>
    <cellStyle name="Normal 3 7 2" xfId="743"/>
    <cellStyle name="Normal 3 7 2 2" xfId="744"/>
    <cellStyle name="Normal 3 7 3" xfId="745"/>
    <cellStyle name="Normal 3 8" xfId="746"/>
    <cellStyle name="Normal 3 8 2" xfId="747"/>
    <cellStyle name="Normal 3 9" xfId="748"/>
    <cellStyle name="Normal 3_Sheet1" xfId="749"/>
    <cellStyle name="Normal 32" xfId="750"/>
    <cellStyle name="Normal 34" xfId="751"/>
    <cellStyle name="Normal 4" xfId="752"/>
    <cellStyle name="Normal 4 2" xfId="753"/>
    <cellStyle name="Normal 4 2 2" xfId="754"/>
    <cellStyle name="Normal 4 3" xfId="755"/>
    <cellStyle name="Normal 4 3 2" xfId="756"/>
    <cellStyle name="Normal 4 4" xfId="757"/>
    <cellStyle name="Normal 4 4 2" xfId="758"/>
    <cellStyle name="Normal 4 5" xfId="759"/>
    <cellStyle name="Normal 4 6" xfId="760"/>
    <cellStyle name="Normal 4 7" xfId="761"/>
    <cellStyle name="Normal 4 8" xfId="762"/>
    <cellStyle name="Normal 5" xfId="763"/>
    <cellStyle name="Normal 5 2" xfId="764"/>
    <cellStyle name="Normal 5 2 2" xfId="765"/>
    <cellStyle name="Normal 5 2 2 2" xfId="766"/>
    <cellStyle name="Normal 5 2 2 2 2" xfId="767"/>
    <cellStyle name="Normal 5 2 2 2 2 2" xfId="768"/>
    <cellStyle name="Normal 5 2 2 2 3" xfId="769"/>
    <cellStyle name="Normal 5 2 2 3" xfId="770"/>
    <cellStyle name="Normal 5 2 2 3 2" xfId="771"/>
    <cellStyle name="Normal 5 2 2 4" xfId="772"/>
    <cellStyle name="Normal 5 2 3" xfId="773"/>
    <cellStyle name="Normal 5 2 3 2" xfId="774"/>
    <cellStyle name="Normal 5 2 3 2 2" xfId="775"/>
    <cellStyle name="Normal 5 2 3 3" xfId="776"/>
    <cellStyle name="Normal 5 2 4" xfId="777"/>
    <cellStyle name="Normal 5 2 4 2" xfId="778"/>
    <cellStyle name="Normal 5 2 5" xfId="779"/>
    <cellStyle name="Normal 5 3" xfId="780"/>
    <cellStyle name="Normal 5 3 2" xfId="781"/>
    <cellStyle name="Normal 5 3 2 2" xfId="782"/>
    <cellStyle name="Normal 5 3 2 2 2" xfId="783"/>
    <cellStyle name="Normal 5 3 2 3" xfId="784"/>
    <cellStyle name="Normal 5 3 3" xfId="785"/>
    <cellStyle name="Normal 5 3 3 2" xfId="786"/>
    <cellStyle name="Normal 5 3 4" xfId="787"/>
    <cellStyle name="Normal 5 4" xfId="788"/>
    <cellStyle name="Normal 5 4 2" xfId="789"/>
    <cellStyle name="Normal 5 4 2 2" xfId="790"/>
    <cellStyle name="Normal 5 4 2 2 2" xfId="791"/>
    <cellStyle name="Normal 5 4 2 3" xfId="792"/>
    <cellStyle name="Normal 5 4 3" xfId="793"/>
    <cellStyle name="Normal 5 4 3 2" xfId="794"/>
    <cellStyle name="Normal 5 5" xfId="795"/>
    <cellStyle name="Normal 5 5 2" xfId="796"/>
    <cellStyle name="Normal 5 5 2 2" xfId="797"/>
    <cellStyle name="Normal 5 5 2 2 2" xfId="798"/>
    <cellStyle name="Normal 5 5 2 3" xfId="799"/>
    <cellStyle name="Normal 5 5 3" xfId="800"/>
    <cellStyle name="Normal 5 5 3 2" xfId="801"/>
    <cellStyle name="Normal 5 5 4" xfId="802"/>
    <cellStyle name="Normal 5 6" xfId="803"/>
    <cellStyle name="Normal 5 6 2" xfId="804"/>
    <cellStyle name="Normal 5 6 2 2" xfId="805"/>
    <cellStyle name="Normal 5 7" xfId="806"/>
    <cellStyle name="Normal 5 7 2" xfId="807"/>
    <cellStyle name="Normal 5 8" xfId="808"/>
    <cellStyle name="Normal 5 9" xfId="809"/>
    <cellStyle name="Normal 5 9 2" xfId="810"/>
    <cellStyle name="Normal 6" xfId="811"/>
    <cellStyle name="Normal 6 10" xfId="812"/>
    <cellStyle name="Normal 6 11" xfId="813"/>
    <cellStyle name="Normal 6 2" xfId="814"/>
    <cellStyle name="Normal 6 2 2" xfId="815"/>
    <cellStyle name="Normal 6 2 2 2" xfId="816"/>
    <cellStyle name="Normal 6 2 2 2 2" xfId="817"/>
    <cellStyle name="Normal 6 2 2 2 2 2" xfId="818"/>
    <cellStyle name="Normal 6 2 2 2 3" xfId="819"/>
    <cellStyle name="Normal 6 2 2 3" xfId="820"/>
    <cellStyle name="Normal 6 2 2 3 2" xfId="821"/>
    <cellStyle name="Normal 6 2 2 4" xfId="822"/>
    <cellStyle name="Normal 6 2 3" xfId="823"/>
    <cellStyle name="Normal 6 2 3 2" xfId="824"/>
    <cellStyle name="Normal 6 2 3 2 2" xfId="825"/>
    <cellStyle name="Normal 6 2 3 3" xfId="826"/>
    <cellStyle name="Normal 6 2 4" xfId="827"/>
    <cellStyle name="Normal 6 2 4 2" xfId="828"/>
    <cellStyle name="Normal 6 2 5" xfId="829"/>
    <cellStyle name="Normal 6 3" xfId="830"/>
    <cellStyle name="Normal 6 3 2" xfId="831"/>
    <cellStyle name="Normal 6 3 2 2" xfId="832"/>
    <cellStyle name="Normal 6 3 2 2 2" xfId="833"/>
    <cellStyle name="Normal 6 3 2 3" xfId="834"/>
    <cellStyle name="Normal 6 3 3" xfId="835"/>
    <cellStyle name="Normal 6 3 3 2" xfId="836"/>
    <cellStyle name="Normal 6 3 4" xfId="837"/>
    <cellStyle name="Normal 6 4" xfId="838"/>
    <cellStyle name="Normal 6 4 2" xfId="839"/>
    <cellStyle name="Normal 6 4 2 2" xfId="840"/>
    <cellStyle name="Normal 6 4 2 2 2" xfId="841"/>
    <cellStyle name="Normal 6 4 2 3" xfId="842"/>
    <cellStyle name="Normal 6 4 3" xfId="843"/>
    <cellStyle name="Normal 6 4 3 2" xfId="844"/>
    <cellStyle name="Normal 6 4 4" xfId="845"/>
    <cellStyle name="Normal 6 5" xfId="846"/>
    <cellStyle name="Normal 6 5 2" xfId="847"/>
    <cellStyle name="Normal 6 5 2 2" xfId="848"/>
    <cellStyle name="Normal 6 5 2 2 2" xfId="849"/>
    <cellStyle name="Normal 6 5 2 3" xfId="850"/>
    <cellStyle name="Normal 6 5 3" xfId="851"/>
    <cellStyle name="Normal 6 5 3 2" xfId="852"/>
    <cellStyle name="Normal 6 5 4" xfId="853"/>
    <cellStyle name="Normal 6 6" xfId="854"/>
    <cellStyle name="Normal 6 6 2" xfId="855"/>
    <cellStyle name="Normal 6 6 2 2" xfId="856"/>
    <cellStyle name="Normal 6 6 3" xfId="857"/>
    <cellStyle name="Normal 6 7" xfId="858"/>
    <cellStyle name="Normal 6 7 2" xfId="859"/>
    <cellStyle name="Normal 6 8" xfId="860"/>
    <cellStyle name="Normal 6 8 2" xfId="861"/>
    <cellStyle name="Normal 6 9" xfId="862"/>
    <cellStyle name="Normal 6 9 2" xfId="863"/>
    <cellStyle name="Normal 7" xfId="864"/>
    <cellStyle name="Normal 7 2" xfId="865"/>
    <cellStyle name="Normal 7 2 2" xfId="866"/>
    <cellStyle name="Normal 7 2 2 2" xfId="867"/>
    <cellStyle name="Normal 7 2 2 2 2" xfId="868"/>
    <cellStyle name="Normal 7 2 2 2 2 2" xfId="869"/>
    <cellStyle name="Normal 7 2 2 2 3" xfId="870"/>
    <cellStyle name="Normal 7 2 2 3" xfId="871"/>
    <cellStyle name="Normal 7 2 2 3 2" xfId="872"/>
    <cellStyle name="Normal 7 2 2 4" xfId="873"/>
    <cellStyle name="Normal 7 2 3" xfId="874"/>
    <cellStyle name="Normal 7 2 3 2" xfId="875"/>
    <cellStyle name="Normal 7 2 3 2 2" xfId="876"/>
    <cellStyle name="Normal 7 2 3 3" xfId="877"/>
    <cellStyle name="Normal 7 2 4" xfId="878"/>
    <cellStyle name="Normal 7 2 4 2" xfId="879"/>
    <cellStyle name="Normal 7 2 5" xfId="880"/>
    <cellStyle name="Normal 7 3" xfId="881"/>
    <cellStyle name="Normal 7 3 2" xfId="882"/>
    <cellStyle name="Normal 7 3 2 2" xfId="883"/>
    <cellStyle name="Normal 7 3 2 2 2" xfId="884"/>
    <cellStyle name="Normal 7 3 2 3" xfId="885"/>
    <cellStyle name="Normal 7 3 3" xfId="886"/>
    <cellStyle name="Normal 7 3 3 2" xfId="887"/>
    <cellStyle name="Normal 7 3 4" xfId="888"/>
    <cellStyle name="Normal 7 4" xfId="889"/>
    <cellStyle name="Normal 7 4 2" xfId="890"/>
    <cellStyle name="Normal 7 4 2 2" xfId="891"/>
    <cellStyle name="Normal 7 4 2 2 2" xfId="892"/>
    <cellStyle name="Normal 7 4 2 3" xfId="893"/>
    <cellStyle name="Normal 7 4 3" xfId="894"/>
    <cellStyle name="Normal 7 4 3 2" xfId="895"/>
    <cellStyle name="Normal 7 4 4" xfId="896"/>
    <cellStyle name="Normal 7 5" xfId="897"/>
    <cellStyle name="Normal 7 5 2" xfId="898"/>
    <cellStyle name="Normal 7 5 2 2" xfId="899"/>
    <cellStyle name="Normal 7 5 2 2 2" xfId="900"/>
    <cellStyle name="Normal 7 5 2 3" xfId="901"/>
    <cellStyle name="Normal 7 5 3" xfId="902"/>
    <cellStyle name="Normal 7 5 3 2" xfId="903"/>
    <cellStyle name="Normal 7 5 4" xfId="904"/>
    <cellStyle name="Normal 7 6" xfId="905"/>
    <cellStyle name="Normal 7 6 2" xfId="906"/>
    <cellStyle name="Normal 7 6 2 2" xfId="907"/>
    <cellStyle name="Normal 7 6 3" xfId="908"/>
    <cellStyle name="Normal 7 7" xfId="909"/>
    <cellStyle name="Normal 7 7 2" xfId="910"/>
    <cellStyle name="Normal 7 8" xfId="911"/>
    <cellStyle name="Normal 7 9" xfId="912"/>
    <cellStyle name="Normal 8" xfId="913"/>
    <cellStyle name="Normal 8 2" xfId="914"/>
    <cellStyle name="Normal 8 2 2" xfId="915"/>
    <cellStyle name="Normal 8 2 2 2" xfId="916"/>
    <cellStyle name="Normal 8 2 2 2 2" xfId="917"/>
    <cellStyle name="Normal 8 2 2 2 2 2" xfId="918"/>
    <cellStyle name="Normal 8 2 2 2 3" xfId="919"/>
    <cellStyle name="Normal 8 2 2 3" xfId="920"/>
    <cellStyle name="Normal 8 2 2 3 2" xfId="921"/>
    <cellStyle name="Normal 8 2 2 4" xfId="922"/>
    <cellStyle name="Normal 8 2 3" xfId="923"/>
    <cellStyle name="Normal 8 2 3 2" xfId="924"/>
    <cellStyle name="Normal 8 2 3 2 2" xfId="925"/>
    <cellStyle name="Normal 8 2 3 3" xfId="926"/>
    <cellStyle name="Normal 8 2 4" xfId="927"/>
    <cellStyle name="Normal 8 2 4 2" xfId="928"/>
    <cellStyle name="Normal 8 2 5" xfId="929"/>
    <cellStyle name="Normal 8 3" xfId="930"/>
    <cellStyle name="Normal 8 3 2" xfId="931"/>
    <cellStyle name="Normal 8 3 2 2" xfId="932"/>
    <cellStyle name="Normal 8 3 2 2 2" xfId="933"/>
    <cellStyle name="Normal 8 3 2 3" xfId="934"/>
    <cellStyle name="Normal 8 3 3" xfId="935"/>
    <cellStyle name="Normal 8 3 3 2" xfId="936"/>
    <cellStyle name="Normal 8 3 4" xfId="937"/>
    <cellStyle name="Normal 8 4" xfId="938"/>
    <cellStyle name="Normal 8 4 2" xfId="939"/>
    <cellStyle name="Normal 8 4 2 2" xfId="940"/>
    <cellStyle name="Normal 8 4 2 2 2" xfId="941"/>
    <cellStyle name="Normal 8 4 2 3" xfId="942"/>
    <cellStyle name="Normal 8 4 3" xfId="943"/>
    <cellStyle name="Normal 8 4 3 2" xfId="944"/>
    <cellStyle name="Normal 8 4 4" xfId="945"/>
    <cellStyle name="Normal 8 5" xfId="946"/>
    <cellStyle name="Normal 8 5 2" xfId="947"/>
    <cellStyle name="Normal 8 5 2 2" xfId="948"/>
    <cellStyle name="Normal 8 5 2 2 2" xfId="949"/>
    <cellStyle name="Normal 8 5 2 3" xfId="950"/>
    <cellStyle name="Normal 8 5 3" xfId="951"/>
    <cellStyle name="Normal 8 5 3 2" xfId="952"/>
    <cellStyle name="Normal 8 5 4" xfId="953"/>
    <cellStyle name="Normal 8 6" xfId="954"/>
    <cellStyle name="Normal 8 6 2" xfId="955"/>
    <cellStyle name="Normal 8 6 2 2" xfId="956"/>
    <cellStyle name="Normal 8 6 3" xfId="957"/>
    <cellStyle name="Normal 8 7" xfId="958"/>
    <cellStyle name="Normal 8 7 2" xfId="959"/>
    <cellStyle name="Normal 8 8" xfId="960"/>
    <cellStyle name="Normal 8 9" xfId="961"/>
    <cellStyle name="Normal 9" xfId="962"/>
    <cellStyle name="Normal 9 2" xfId="963"/>
    <cellStyle name="Normal 9 2 2" xfId="964"/>
    <cellStyle name="Normal 9 2 2 2" xfId="965"/>
    <cellStyle name="Normal 9 2 2 2 2" xfId="966"/>
    <cellStyle name="Normal 9 2 2 2 2 2" xfId="967"/>
    <cellStyle name="Normal 9 2 2 2 3" xfId="968"/>
    <cellStyle name="Normal 9 2 2 3" xfId="969"/>
    <cellStyle name="Normal 9 2 2 3 2" xfId="970"/>
    <cellStyle name="Normal 9 2 2 4" xfId="971"/>
    <cellStyle name="Normal 9 2 3" xfId="972"/>
    <cellStyle name="Normal 9 2 3 2" xfId="973"/>
    <cellStyle name="Normal 9 2 3 2 2" xfId="974"/>
    <cellStyle name="Normal 9 2 3 3" xfId="975"/>
    <cellStyle name="Normal 9 2 4" xfId="976"/>
    <cellStyle name="Normal 9 2 4 2" xfId="977"/>
    <cellStyle name="Normal 9 2 5" xfId="978"/>
    <cellStyle name="Normal 9 3" xfId="979"/>
    <cellStyle name="Normal 9 3 2" xfId="980"/>
    <cellStyle name="Normal 9 3 2 2" xfId="981"/>
    <cellStyle name="Normal 9 3 2 2 2" xfId="982"/>
    <cellStyle name="Normal 9 3 2 3" xfId="983"/>
    <cellStyle name="Normal 9 3 3" xfId="984"/>
    <cellStyle name="Normal 9 3 3 2" xfId="985"/>
    <cellStyle name="Normal 9 3 4" xfId="986"/>
    <cellStyle name="Normal 9 4" xfId="987"/>
    <cellStyle name="Normal 9 4 2" xfId="988"/>
    <cellStyle name="Normal 9 4 2 2" xfId="989"/>
    <cellStyle name="Normal 9 4 2 2 2" xfId="990"/>
    <cellStyle name="Normal 9 4 2 3" xfId="991"/>
    <cellStyle name="Normal 9 4 3" xfId="992"/>
    <cellStyle name="Normal 9 4 3 2" xfId="993"/>
    <cellStyle name="Normal 9 4 4" xfId="994"/>
    <cellStyle name="Normal 9 5" xfId="995"/>
    <cellStyle name="Normal 9 5 2" xfId="996"/>
    <cellStyle name="Normal 9 5 2 2" xfId="997"/>
    <cellStyle name="Normal 9 5 2 2 2" xfId="998"/>
    <cellStyle name="Normal 9 5 2 3" xfId="999"/>
    <cellStyle name="Normal 9 5 3" xfId="1000"/>
    <cellStyle name="Normal 9 5 3 2" xfId="1001"/>
    <cellStyle name="Normal 9 5 4" xfId="1002"/>
    <cellStyle name="Normal 9 6" xfId="1003"/>
    <cellStyle name="Normal 9 6 2" xfId="1004"/>
    <cellStyle name="Normal 9 6 2 2" xfId="1005"/>
    <cellStyle name="Normal 9 6 3" xfId="1006"/>
    <cellStyle name="Normal 9 7" xfId="1007"/>
    <cellStyle name="Normal 9 7 2" xfId="1008"/>
    <cellStyle name="Normal 9 8" xfId="1009"/>
    <cellStyle name="Normal 9 9" xfId="1010"/>
    <cellStyle name="Note 2" xfId="1011"/>
    <cellStyle name="Note 2 2" xfId="1012"/>
    <cellStyle name="Note 2 2 2" xfId="1013"/>
    <cellStyle name="Note 2 2 2 2" xfId="1014"/>
    <cellStyle name="Note 2 2 2 2 2" xfId="1015"/>
    <cellStyle name="Note 2 2 2 2 2 2" xfId="1016"/>
    <cellStyle name="Note 2 2 2 2 3" xfId="1017"/>
    <cellStyle name="Note 2 2 2 2 3 2" xfId="1018"/>
    <cellStyle name="Note 2 2 2 2 4" xfId="1019"/>
    <cellStyle name="Note 2 2 2 3" xfId="1020"/>
    <cellStyle name="Note 2 2 2 3 2" xfId="1021"/>
    <cellStyle name="Note 2 2 2 4" xfId="1022"/>
    <cellStyle name="Note 2 2 2 4 2" xfId="1023"/>
    <cellStyle name="Note 2 2 2 5" xfId="1024"/>
    <cellStyle name="Note 2 2 3" xfId="1025"/>
    <cellStyle name="Note 2 2 3 2" xfId="1026"/>
    <cellStyle name="Note 2 2 3 2 2" xfId="1027"/>
    <cellStyle name="Note 2 2 3 3" xfId="1028"/>
    <cellStyle name="Note 2 2 3 3 2" xfId="1029"/>
    <cellStyle name="Note 2 2 3 4" xfId="1030"/>
    <cellStyle name="Note 2 2 4" xfId="1031"/>
    <cellStyle name="Note 2 2 4 2" xfId="1032"/>
    <cellStyle name="Note 2 2 5" xfId="1033"/>
    <cellStyle name="Note 2 2 5 2" xfId="1034"/>
    <cellStyle name="Note 2 2 6" xfId="1035"/>
    <cellStyle name="Note 2 3" xfId="1036"/>
    <cellStyle name="Note 2 3 2" xfId="1037"/>
    <cellStyle name="Note 2 3 2 2" xfId="1038"/>
    <cellStyle name="Note 2 3 2 2 2" xfId="1039"/>
    <cellStyle name="Note 2 3 2 3" xfId="1040"/>
    <cellStyle name="Note 2 3 2 3 2" xfId="1041"/>
    <cellStyle name="Note 2 3 2 4" xfId="1042"/>
    <cellStyle name="Note 2 3 3" xfId="1043"/>
    <cellStyle name="Note 2 3 3 2" xfId="1044"/>
    <cellStyle name="Note 2 3 4" xfId="1045"/>
    <cellStyle name="Note 2 3 4 2" xfId="1046"/>
    <cellStyle name="Note 2 3 5" xfId="1047"/>
    <cellStyle name="Note 2 4" xfId="1048"/>
    <cellStyle name="Note 2 5" xfId="1049"/>
    <cellStyle name="Note 2 5 2" xfId="1050"/>
    <cellStyle name="Note 2 5 2 2" xfId="1051"/>
    <cellStyle name="Note 2 5 3" xfId="1052"/>
    <cellStyle name="Note 2 5 3 2" xfId="1053"/>
    <cellStyle name="Note 2 5 4" xfId="1054"/>
    <cellStyle name="Note 2 6" xfId="1055"/>
    <cellStyle name="Note 2 6 2" xfId="1056"/>
    <cellStyle name="Note 2 7" xfId="1057"/>
    <cellStyle name="Note 2 7 2" xfId="1058"/>
    <cellStyle name="Note 2 8" xfId="1059"/>
    <cellStyle name="Note 3" xfId="1060"/>
    <cellStyle name="Note 3 2" xfId="1061"/>
    <cellStyle name="Note 3 2 2" xfId="1062"/>
    <cellStyle name="Note 3 2 2 2" xfId="1063"/>
    <cellStyle name="Note 3 2 2 2 2" xfId="1064"/>
    <cellStyle name="Note 3 2 2 3" xfId="1065"/>
    <cellStyle name="Note 3 2 2 3 2" xfId="1066"/>
    <cellStyle name="Note 3 2 2 4" xfId="1067"/>
    <cellStyle name="Note 3 2 3" xfId="1068"/>
    <cellStyle name="Note 3 2 3 2" xfId="1069"/>
    <cellStyle name="Note 3 2 4" xfId="1070"/>
    <cellStyle name="Note 3 2 4 2" xfId="1071"/>
    <cellStyle name="Note 3 2 5" xfId="1072"/>
    <cellStyle name="Note 3 3" xfId="1073"/>
    <cellStyle name="Note 3 3 2" xfId="1074"/>
    <cellStyle name="Note 3 3 2 2" xfId="1075"/>
    <cellStyle name="Note 3 3 3" xfId="1076"/>
    <cellStyle name="Note 3 3 3 2" xfId="1077"/>
    <cellStyle name="Note 3 3 4" xfId="1078"/>
    <cellStyle name="Note 3 4" xfId="1079"/>
    <cellStyle name="Note 3 4 2" xfId="1080"/>
    <cellStyle name="Note 3 5" xfId="1081"/>
    <cellStyle name="Note 3 5 2" xfId="1082"/>
    <cellStyle name="Note 3 6" xfId="1083"/>
    <cellStyle name="Note 4" xfId="1084"/>
    <cellStyle name="Note 4 2" xfId="1085"/>
    <cellStyle name="Note 4 2 2" xfId="1086"/>
    <cellStyle name="Note 4 2 2 2" xfId="1087"/>
    <cellStyle name="Note 4 2 3" xfId="1088"/>
    <cellStyle name="Note 4 2 3 2" xfId="1089"/>
    <cellStyle name="Note 4 2 4" xfId="1090"/>
    <cellStyle name="Note 4 3" xfId="1091"/>
    <cellStyle name="Note 4 3 2" xfId="1092"/>
    <cellStyle name="Note 4 4" xfId="1093"/>
    <cellStyle name="Note 4 4 2" xfId="1094"/>
    <cellStyle name="Note 4 5" xfId="1095"/>
    <cellStyle name="Note 5" xfId="1096"/>
    <cellStyle name="Note 5 2" xfId="1097"/>
    <cellStyle name="Note 5 2 2" xfId="1098"/>
    <cellStyle name="Note 5 3" xfId="1099"/>
    <cellStyle name="Note 5 3 2" xfId="1100"/>
    <cellStyle name="Note 5 4" xfId="1101"/>
    <cellStyle name="Note 6" xfId="1102"/>
    <cellStyle name="Output" xfId="1103" builtinId="21" customBuiltin="1"/>
    <cellStyle name="Output 2" xfId="1104"/>
    <cellStyle name="Output 2 2" xfId="1105"/>
    <cellStyle name="Output 2 2 2" xfId="1106"/>
    <cellStyle name="Output 2 2 2 2" xfId="1107"/>
    <cellStyle name="Output 2 2 2 2 2" xfId="1108"/>
    <cellStyle name="Output 2 2 2 2 2 2" xfId="1109"/>
    <cellStyle name="Output 2 2 2 2 3" xfId="1110"/>
    <cellStyle name="Output 2 2 2 3" xfId="1111"/>
    <cellStyle name="Output 2 2 2 3 2" xfId="1112"/>
    <cellStyle name="Output 2 2 2 4" xfId="1113"/>
    <cellStyle name="Output 2 2 2 4 2" xfId="1114"/>
    <cellStyle name="Output 2 2 2 5" xfId="1115"/>
    <cellStyle name="Output 2 2 3" xfId="1116"/>
    <cellStyle name="Output 2 2 3 2" xfId="1117"/>
    <cellStyle name="Output 2 2 3 2 2" xfId="1118"/>
    <cellStyle name="Output 2 2 3 3" xfId="1119"/>
    <cellStyle name="Output 2 2 4" xfId="1120"/>
    <cellStyle name="Output 2 2 4 2" xfId="1121"/>
    <cellStyle name="Output 2 2 5" xfId="1122"/>
    <cellStyle name="Output 2 2 5 2" xfId="1123"/>
    <cellStyle name="Output 2 2 6" xfId="1124"/>
    <cellStyle name="Output 2 3" xfId="1125"/>
    <cellStyle name="Output 2 3 2" xfId="1126"/>
    <cellStyle name="Output 2 3 2 2" xfId="1127"/>
    <cellStyle name="Output 2 3 2 2 2" xfId="1128"/>
    <cellStyle name="Output 2 3 2 3" xfId="1129"/>
    <cellStyle name="Output 2 3 3" xfId="1130"/>
    <cellStyle name="Output 2 3 3 2" xfId="1131"/>
    <cellStyle name="Output 2 3 4" xfId="1132"/>
    <cellStyle name="Output 2 3 4 2" xfId="1133"/>
    <cellStyle name="Output 2 3 5" xfId="1134"/>
    <cellStyle name="Output 2 4" xfId="1135"/>
    <cellStyle name="Output 2 5" xfId="1136"/>
    <cellStyle name="Output 2 5 2" xfId="1137"/>
    <cellStyle name="Output 2 5 2 2" xfId="1138"/>
    <cellStyle name="Output 2 5 3" xfId="1139"/>
    <cellStyle name="Output 2 6" xfId="1140"/>
    <cellStyle name="Output 2 6 2" xfId="1141"/>
    <cellStyle name="Output 2 7" xfId="1142"/>
    <cellStyle name="Output 2 7 2" xfId="1143"/>
    <cellStyle name="Output 2 8" xfId="1144"/>
    <cellStyle name="Output 3" xfId="1145"/>
    <cellStyle name="Output 3 2" xfId="1146"/>
    <cellStyle name="Output 3 2 2" xfId="1147"/>
    <cellStyle name="Output 3 2 2 2" xfId="1148"/>
    <cellStyle name="Output 3 2 2 2 2" xfId="1149"/>
    <cellStyle name="Output 3 2 2 3" xfId="1150"/>
    <cellStyle name="Output 3 2 3" xfId="1151"/>
    <cellStyle name="Output 3 2 3 2" xfId="1152"/>
    <cellStyle name="Output 3 2 4" xfId="1153"/>
    <cellStyle name="Output 3 2 4 2" xfId="1154"/>
    <cellStyle name="Output 3 2 5" xfId="1155"/>
    <cellStyle name="Output 3 3" xfId="1156"/>
    <cellStyle name="Output 3 3 2" xfId="1157"/>
    <cellStyle name="Output 3 3 2 2" xfId="1158"/>
    <cellStyle name="Output 3 3 3" xfId="1159"/>
    <cellStyle name="Output 3 4" xfId="1160"/>
    <cellStyle name="Output 3 4 2" xfId="1161"/>
    <cellStyle name="Output 3 5" xfId="1162"/>
    <cellStyle name="Output 3 5 2" xfId="1163"/>
    <cellStyle name="Output 3 6" xfId="1164"/>
    <cellStyle name="Output 4" xfId="1165"/>
    <cellStyle name="Output 4 2" xfId="1166"/>
    <cellStyle name="Output 4 2 2" xfId="1167"/>
    <cellStyle name="Output 4 2 2 2" xfId="1168"/>
    <cellStyle name="Output 4 2 3" xfId="1169"/>
    <cellStyle name="Output 4 3" xfId="1170"/>
    <cellStyle name="Output 4 3 2" xfId="1171"/>
    <cellStyle name="Output 4 4" xfId="1172"/>
    <cellStyle name="Output 4 4 2" xfId="1173"/>
    <cellStyle name="Output 4 5" xfId="1174"/>
    <cellStyle name="Output 5" xfId="1175"/>
    <cellStyle name="Output 5 2" xfId="1176"/>
    <cellStyle name="Output 5 2 2" xfId="1177"/>
    <cellStyle name="Output 5 3" xfId="1178"/>
    <cellStyle name="Percent 10" xfId="1179"/>
    <cellStyle name="Percent 11" xfId="1180"/>
    <cellStyle name="Percent 2" xfId="1181"/>
    <cellStyle name="Percent 2 10" xfId="1182"/>
    <cellStyle name="Percent 2 11" xfId="1183"/>
    <cellStyle name="Percent 2 2" xfId="1184"/>
    <cellStyle name="Percent 2 2 2" xfId="1185"/>
    <cellStyle name="Percent 2 2 3" xfId="1186"/>
    <cellStyle name="Percent 2 3" xfId="1187"/>
    <cellStyle name="Percent 2 3 2" xfId="1188"/>
    <cellStyle name="Percent 2 3 2 2" xfId="1189"/>
    <cellStyle name="Percent 2 3 2 2 2" xfId="1190"/>
    <cellStyle name="Percent 2 3 2 3" xfId="1191"/>
    <cellStyle name="Percent 2 3 3" xfId="1192"/>
    <cellStyle name="Percent 2 3 3 2" xfId="1193"/>
    <cellStyle name="Percent 2 3 4" xfId="1194"/>
    <cellStyle name="Percent 2 3 5" xfId="1195"/>
    <cellStyle name="Percent 2 4" xfId="1196"/>
    <cellStyle name="Percent 2 4 2" xfId="1197"/>
    <cellStyle name="Percent 2 4 2 2" xfId="1198"/>
    <cellStyle name="Percent 2 4 3" xfId="1199"/>
    <cellStyle name="Percent 2 5" xfId="1200"/>
    <cellStyle name="Percent 2 5 2" xfId="1201"/>
    <cellStyle name="Percent 2 5 2 2" xfId="1202"/>
    <cellStyle name="Percent 2 5 3" xfId="1203"/>
    <cellStyle name="Percent 2 6" xfId="1204"/>
    <cellStyle name="Percent 2 6 2" xfId="1205"/>
    <cellStyle name="Percent 2 6 2 2" xfId="1206"/>
    <cellStyle name="Percent 2 6 3" xfId="1207"/>
    <cellStyle name="Percent 2 7" xfId="1208"/>
    <cellStyle name="Percent 2 7 2" xfId="1209"/>
    <cellStyle name="Percent 2 8" xfId="1210"/>
    <cellStyle name="Percent 2 9" xfId="1211"/>
    <cellStyle name="Percent 3" xfId="1212"/>
    <cellStyle name="Percent 3 2" xfId="1213"/>
    <cellStyle name="Percent 3 2 2" xfId="1214"/>
    <cellStyle name="Percent 3 3" xfId="1215"/>
    <cellStyle name="Percent 3 4" xfId="1216"/>
    <cellStyle name="Percent 3 5" xfId="1217"/>
    <cellStyle name="Percent 4" xfId="1218"/>
    <cellStyle name="Percent 4 2" xfId="1219"/>
    <cellStyle name="Percent 4 2 2" xfId="1220"/>
    <cellStyle name="Percent 4 2 2 2" xfId="1221"/>
    <cellStyle name="Percent 4 2 2 2 2" xfId="1222"/>
    <cellStyle name="Percent 4 2 2 3" xfId="1223"/>
    <cellStyle name="Percent 4 2 3" xfId="1224"/>
    <cellStyle name="Percent 4 2 3 2" xfId="1225"/>
    <cellStyle name="Percent 4 2 4" xfId="1226"/>
    <cellStyle name="Percent 4 3" xfId="1227"/>
    <cellStyle name="Percent 4 3 2" xfId="1228"/>
    <cellStyle name="Percent 4 3 2 2" xfId="1229"/>
    <cellStyle name="Percent 4 3 3" xfId="1230"/>
    <cellStyle name="Percent 4 4" xfId="1231"/>
    <cellStyle name="Percent 4 4 2" xfId="1232"/>
    <cellStyle name="Percent 4 4 2 2" xfId="1233"/>
    <cellStyle name="Percent 4 4 3" xfId="1234"/>
    <cellStyle name="Percent 4 5" xfId="1235"/>
    <cellStyle name="Percent 4 5 2" xfId="1236"/>
    <cellStyle name="Percent 4 5 2 2" xfId="1237"/>
    <cellStyle name="Percent 4 5 3" xfId="1238"/>
    <cellStyle name="Percent 4 6" xfId="1239"/>
    <cellStyle name="Percent 4 6 2" xfId="1240"/>
    <cellStyle name="Percent 4 7" xfId="1241"/>
    <cellStyle name="Percent 4 8" xfId="1242"/>
    <cellStyle name="Percent 4 9" xfId="1243"/>
    <cellStyle name="Percent 5" xfId="1244"/>
    <cellStyle name="Percent 5 2" xfId="1245"/>
    <cellStyle name="Percent 5 3" xfId="1246"/>
    <cellStyle name="Percent 5 4" xfId="1247"/>
    <cellStyle name="Percent 6" xfId="1248"/>
    <cellStyle name="Percent 6 2" xfId="1249"/>
    <cellStyle name="Percent 6 3" xfId="1250"/>
    <cellStyle name="Percent 6 4" xfId="1251"/>
    <cellStyle name="Percent 7" xfId="1252"/>
    <cellStyle name="Percent 8" xfId="1253"/>
    <cellStyle name="Percent 8 2" xfId="1254"/>
    <cellStyle name="Percent 9" xfId="1255"/>
    <cellStyle name="Style 1" xfId="1256"/>
    <cellStyle name="Title" xfId="1257" builtinId="15" customBuiltin="1"/>
    <cellStyle name="Title 2" xfId="1258"/>
    <cellStyle name="Title 2 2" xfId="1259"/>
    <cellStyle name="Title 3" xfId="1260"/>
    <cellStyle name="Total" xfId="1261" builtinId="25" customBuiltin="1"/>
    <cellStyle name="Total 2" xfId="1262"/>
    <cellStyle name="Total 2 2" xfId="1263"/>
    <cellStyle name="Total 2 2 2" xfId="1264"/>
    <cellStyle name="Total 2 2 2 2" xfId="1265"/>
    <cellStyle name="Total 2 2 2 2 2" xfId="1266"/>
    <cellStyle name="Total 2 2 2 2 2 2" xfId="1267"/>
    <cellStyle name="Total 2 2 2 2 3" xfId="1268"/>
    <cellStyle name="Total 2 2 2 2 3 2" xfId="1269"/>
    <cellStyle name="Total 2 2 2 2 4" xfId="1270"/>
    <cellStyle name="Total 2 2 2 3" xfId="1271"/>
    <cellStyle name="Total 2 2 2 3 2" xfId="1272"/>
    <cellStyle name="Total 2 2 2 4" xfId="1273"/>
    <cellStyle name="Total 2 2 2 4 2" xfId="1274"/>
    <cellStyle name="Total 2 2 2 5" xfId="1275"/>
    <cellStyle name="Total 2 2 3" xfId="1276"/>
    <cellStyle name="Total 2 2 3 2" xfId="1277"/>
    <cellStyle name="Total 2 2 3 2 2" xfId="1278"/>
    <cellStyle name="Total 2 2 3 3" xfId="1279"/>
    <cellStyle name="Total 2 2 3 3 2" xfId="1280"/>
    <cellStyle name="Total 2 2 3 4" xfId="1281"/>
    <cellStyle name="Total 2 2 4" xfId="1282"/>
    <cellStyle name="Total 2 2 4 2" xfId="1283"/>
    <cellStyle name="Total 2 2 5" xfId="1284"/>
    <cellStyle name="Total 2 2 5 2" xfId="1285"/>
    <cellStyle name="Total 2 2 6" xfId="1286"/>
    <cellStyle name="Total 2 3" xfId="1287"/>
    <cellStyle name="Total 2 3 2" xfId="1288"/>
    <cellStyle name="Total 2 3 2 2" xfId="1289"/>
    <cellStyle name="Total 2 3 2 2 2" xfId="1290"/>
    <cellStyle name="Total 2 3 2 3" xfId="1291"/>
    <cellStyle name="Total 2 3 2 3 2" xfId="1292"/>
    <cellStyle name="Total 2 3 2 4" xfId="1293"/>
    <cellStyle name="Total 2 3 3" xfId="1294"/>
    <cellStyle name="Total 2 3 3 2" xfId="1295"/>
    <cellStyle name="Total 2 3 4" xfId="1296"/>
    <cellStyle name="Total 2 3 4 2" xfId="1297"/>
    <cellStyle name="Total 2 3 5" xfId="1298"/>
    <cellStyle name="Total 2 4" xfId="1299"/>
    <cellStyle name="Total 2 5" xfId="1300"/>
    <cellStyle name="Total 2 5 2" xfId="1301"/>
    <cellStyle name="Total 2 5 2 2" xfId="1302"/>
    <cellStyle name="Total 2 5 3" xfId="1303"/>
    <cellStyle name="Total 2 5 3 2" xfId="1304"/>
    <cellStyle name="Total 2 5 4" xfId="1305"/>
    <cellStyle name="Total 2 6" xfId="1306"/>
    <cellStyle name="Total 2 6 2" xfId="1307"/>
    <cellStyle name="Total 2 7" xfId="1308"/>
    <cellStyle name="Total 2 7 2" xfId="1309"/>
    <cellStyle name="Total 2 8" xfId="1310"/>
    <cellStyle name="Total 3" xfId="1311"/>
    <cellStyle name="Total 3 2" xfId="1312"/>
    <cellStyle name="Total 3 2 2" xfId="1313"/>
    <cellStyle name="Total 3 2 2 2" xfId="1314"/>
    <cellStyle name="Total 3 2 2 2 2" xfId="1315"/>
    <cellStyle name="Total 3 2 2 3" xfId="1316"/>
    <cellStyle name="Total 3 2 2 3 2" xfId="1317"/>
    <cellStyle name="Total 3 2 2 4" xfId="1318"/>
    <cellStyle name="Total 3 2 3" xfId="1319"/>
    <cellStyle name="Total 3 2 3 2" xfId="1320"/>
    <cellStyle name="Total 3 2 4" xfId="1321"/>
    <cellStyle name="Total 3 2 4 2" xfId="1322"/>
    <cellStyle name="Total 3 2 5" xfId="1323"/>
    <cellStyle name="Total 3 3" xfId="1324"/>
    <cellStyle name="Total 3 3 2" xfId="1325"/>
    <cellStyle name="Total 3 3 2 2" xfId="1326"/>
    <cellStyle name="Total 3 3 3" xfId="1327"/>
    <cellStyle name="Total 3 3 3 2" xfId="1328"/>
    <cellStyle name="Total 3 3 4" xfId="1329"/>
    <cellStyle name="Total 3 4" xfId="1330"/>
    <cellStyle name="Total 3 4 2" xfId="1331"/>
    <cellStyle name="Total 3 5" xfId="1332"/>
    <cellStyle name="Total 3 5 2" xfId="1333"/>
    <cellStyle name="Total 3 6" xfId="1334"/>
    <cellStyle name="Total 4" xfId="1335"/>
    <cellStyle name="Total 4 2" xfId="1336"/>
    <cellStyle name="Total 4 2 2" xfId="1337"/>
    <cellStyle name="Total 4 2 2 2" xfId="1338"/>
    <cellStyle name="Total 4 2 3" xfId="1339"/>
    <cellStyle name="Total 4 2 3 2" xfId="1340"/>
    <cellStyle name="Total 4 2 4" xfId="1341"/>
    <cellStyle name="Total 4 3" xfId="1342"/>
    <cellStyle name="Total 4 3 2" xfId="1343"/>
    <cellStyle name="Total 4 4" xfId="1344"/>
    <cellStyle name="Total 4 4 2" xfId="1345"/>
    <cellStyle name="Total 4 5" xfId="1346"/>
    <cellStyle name="Total 5" xfId="1347"/>
    <cellStyle name="Total 5 2" xfId="1348"/>
    <cellStyle name="Total 5 2 2" xfId="1349"/>
    <cellStyle name="Total 5 3" xfId="1350"/>
    <cellStyle name="Total 5 3 2" xfId="1351"/>
    <cellStyle name="Total 5 4" xfId="1352"/>
    <cellStyle name="Warning Text" xfId="1353" builtinId="11" customBuiltin="1"/>
    <cellStyle name="Warning Text 2" xfId="1354"/>
    <cellStyle name="Warning Text 2 2" xfId="1355"/>
    <cellStyle name="Warning Text 3" xfId="1356"/>
    <cellStyle name="Warning Text 4" xfId="135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cid:image003.jpg@01CF5DF7.9C6EB500"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cid:image003.jpg@01CF5DF7.9C6EB500"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cid:image003.jpg@01CF5DF7.9C6EB500"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cid:image003.jpg@01CF5DF7.9C6EB500"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2</xdr:col>
      <xdr:colOff>3154680</xdr:colOff>
      <xdr:row>2</xdr:row>
      <xdr:rowOff>45720</xdr:rowOff>
    </xdr:from>
    <xdr:to>
      <xdr:col>2</xdr:col>
      <xdr:colOff>4876800</xdr:colOff>
      <xdr:row>2</xdr:row>
      <xdr:rowOff>624840</xdr:rowOff>
    </xdr:to>
    <xdr:pic>
      <xdr:nvPicPr>
        <xdr:cNvPr id="1519" name="Picture 2" descr="cid:image003.jpg@01CF5DF7.9C6EB500"/>
        <xdr:cNvPicPr>
          <a:picLocks noChangeAspect="1" noChangeArrowheads="1"/>
        </xdr:cNvPicPr>
      </xdr:nvPicPr>
      <xdr:blipFill>
        <a:blip xmlns:r="http://schemas.openxmlformats.org/officeDocument/2006/relationships" r:link="rId1" cstate="print"/>
        <a:srcRect/>
        <a:stretch>
          <a:fillRect/>
        </a:stretch>
      </xdr:blipFill>
      <xdr:spPr bwMode="auto">
        <a:xfrm>
          <a:off x="5897880" y="556260"/>
          <a:ext cx="1722120" cy="579120"/>
        </a:xfrm>
        <a:prstGeom prst="rect">
          <a:avLst/>
        </a:prstGeom>
        <a:noFill/>
        <a:ln w="9525">
          <a:noFill/>
          <a:miter lim="800000"/>
          <a:headEnd/>
          <a:tailEnd/>
        </a:ln>
      </xdr:spPr>
    </xdr:pic>
    <xdr:clientData/>
  </xdr:twoCellAnchor>
  <xdr:twoCellAnchor>
    <xdr:from>
      <xdr:col>2</xdr:col>
      <xdr:colOff>3154680</xdr:colOff>
      <xdr:row>2</xdr:row>
      <xdr:rowOff>45720</xdr:rowOff>
    </xdr:from>
    <xdr:to>
      <xdr:col>2</xdr:col>
      <xdr:colOff>4953000</xdr:colOff>
      <xdr:row>2</xdr:row>
      <xdr:rowOff>655320</xdr:rowOff>
    </xdr:to>
    <xdr:pic>
      <xdr:nvPicPr>
        <xdr:cNvPr id="1520" name="Picture 7" descr="cid:image003.jpg@01CF5DF7.9C6EB500"/>
        <xdr:cNvPicPr>
          <a:picLocks noChangeAspect="1" noChangeArrowheads="1"/>
        </xdr:cNvPicPr>
      </xdr:nvPicPr>
      <xdr:blipFill>
        <a:blip xmlns:r="http://schemas.openxmlformats.org/officeDocument/2006/relationships" r:embed="rId2" r:link="rId1" cstate="print"/>
        <a:srcRect/>
        <a:stretch>
          <a:fillRect/>
        </a:stretch>
      </xdr:blipFill>
      <xdr:spPr bwMode="auto">
        <a:xfrm>
          <a:off x="5897880" y="556260"/>
          <a:ext cx="1798320" cy="6096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2354580</xdr:colOff>
      <xdr:row>5</xdr:row>
      <xdr:rowOff>45720</xdr:rowOff>
    </xdr:from>
    <xdr:to>
      <xdr:col>3</xdr:col>
      <xdr:colOff>1531620</xdr:colOff>
      <xdr:row>6</xdr:row>
      <xdr:rowOff>160020</xdr:rowOff>
    </xdr:to>
    <xdr:pic>
      <xdr:nvPicPr>
        <xdr:cNvPr id="2543" name="Picture 2" descr="cid:image003.jpg@01CF5DF7.9C6EB500"/>
        <xdr:cNvPicPr>
          <a:picLocks noChangeAspect="1" noChangeArrowheads="1"/>
        </xdr:cNvPicPr>
      </xdr:nvPicPr>
      <xdr:blipFill>
        <a:blip xmlns:r="http://schemas.openxmlformats.org/officeDocument/2006/relationships" r:link="rId1" cstate="print"/>
        <a:srcRect/>
        <a:stretch>
          <a:fillRect/>
        </a:stretch>
      </xdr:blipFill>
      <xdr:spPr bwMode="auto">
        <a:xfrm>
          <a:off x="5577840" y="1394460"/>
          <a:ext cx="1714500" cy="579120"/>
        </a:xfrm>
        <a:prstGeom prst="rect">
          <a:avLst/>
        </a:prstGeom>
        <a:noFill/>
        <a:ln w="9525">
          <a:noFill/>
          <a:miter lim="800000"/>
          <a:headEnd/>
          <a:tailEnd/>
        </a:ln>
      </xdr:spPr>
    </xdr:pic>
    <xdr:clientData/>
  </xdr:twoCellAnchor>
  <xdr:twoCellAnchor>
    <xdr:from>
      <xdr:col>2</xdr:col>
      <xdr:colOff>2354580</xdr:colOff>
      <xdr:row>5</xdr:row>
      <xdr:rowOff>45720</xdr:rowOff>
    </xdr:from>
    <xdr:to>
      <xdr:col>3</xdr:col>
      <xdr:colOff>1615440</xdr:colOff>
      <xdr:row>7</xdr:row>
      <xdr:rowOff>0</xdr:rowOff>
    </xdr:to>
    <xdr:pic>
      <xdr:nvPicPr>
        <xdr:cNvPr id="2544" name="Picture 7" descr="cid:image003.jpg@01CF5DF7.9C6EB500"/>
        <xdr:cNvPicPr>
          <a:picLocks noChangeAspect="1" noChangeArrowheads="1"/>
        </xdr:cNvPicPr>
      </xdr:nvPicPr>
      <xdr:blipFill>
        <a:blip xmlns:r="http://schemas.openxmlformats.org/officeDocument/2006/relationships" r:link="rId1" cstate="print"/>
        <a:srcRect/>
        <a:stretch>
          <a:fillRect/>
        </a:stretch>
      </xdr:blipFill>
      <xdr:spPr bwMode="auto">
        <a:xfrm>
          <a:off x="5577840" y="1394460"/>
          <a:ext cx="1798320" cy="60960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3619500</xdr:colOff>
      <xdr:row>2</xdr:row>
      <xdr:rowOff>0</xdr:rowOff>
    </xdr:from>
    <xdr:to>
      <xdr:col>2</xdr:col>
      <xdr:colOff>5059680</xdr:colOff>
      <xdr:row>2</xdr:row>
      <xdr:rowOff>487680</xdr:rowOff>
    </xdr:to>
    <xdr:pic>
      <xdr:nvPicPr>
        <xdr:cNvPr id="3567" name="Picture 3" descr="cid:image003.jpg@01CF5DF7.9C6EB500"/>
        <xdr:cNvPicPr>
          <a:picLocks noChangeAspect="1" noChangeArrowheads="1"/>
        </xdr:cNvPicPr>
      </xdr:nvPicPr>
      <xdr:blipFill>
        <a:blip xmlns:r="http://schemas.openxmlformats.org/officeDocument/2006/relationships" r:link="rId1" cstate="print"/>
        <a:srcRect/>
        <a:stretch>
          <a:fillRect/>
        </a:stretch>
      </xdr:blipFill>
      <xdr:spPr bwMode="auto">
        <a:xfrm>
          <a:off x="6850380" y="586740"/>
          <a:ext cx="1440180" cy="487680"/>
        </a:xfrm>
        <a:prstGeom prst="rect">
          <a:avLst/>
        </a:prstGeom>
        <a:noFill/>
        <a:ln w="9525">
          <a:noFill/>
          <a:miter lim="800000"/>
          <a:headEnd/>
          <a:tailEnd/>
        </a:ln>
      </xdr:spPr>
    </xdr:pic>
    <xdr:clientData/>
  </xdr:twoCellAnchor>
  <xdr:twoCellAnchor>
    <xdr:from>
      <xdr:col>2</xdr:col>
      <xdr:colOff>3619500</xdr:colOff>
      <xdr:row>2</xdr:row>
      <xdr:rowOff>0</xdr:rowOff>
    </xdr:from>
    <xdr:to>
      <xdr:col>2</xdr:col>
      <xdr:colOff>5059680</xdr:colOff>
      <xdr:row>2</xdr:row>
      <xdr:rowOff>487680</xdr:rowOff>
    </xdr:to>
    <xdr:pic>
      <xdr:nvPicPr>
        <xdr:cNvPr id="3568" name="Picture 7" descr="cid:image003.jpg@01CF5DF7.9C6EB500"/>
        <xdr:cNvPicPr>
          <a:picLocks noChangeAspect="1" noChangeArrowheads="1"/>
        </xdr:cNvPicPr>
      </xdr:nvPicPr>
      <xdr:blipFill>
        <a:blip xmlns:r="http://schemas.openxmlformats.org/officeDocument/2006/relationships" r:embed="rId2" r:link="rId1" cstate="print"/>
        <a:srcRect/>
        <a:stretch>
          <a:fillRect/>
        </a:stretch>
      </xdr:blipFill>
      <xdr:spPr bwMode="auto">
        <a:xfrm>
          <a:off x="6850380" y="586740"/>
          <a:ext cx="1440180" cy="48768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1021080</xdr:colOff>
      <xdr:row>69</xdr:row>
      <xdr:rowOff>0</xdr:rowOff>
    </xdr:from>
    <xdr:to>
      <xdr:col>5</xdr:col>
      <xdr:colOff>76200</xdr:colOff>
      <xdr:row>70</xdr:row>
      <xdr:rowOff>0</xdr:rowOff>
    </xdr:to>
    <xdr:sp macro="" textlink="">
      <xdr:nvSpPr>
        <xdr:cNvPr id="20675" name="Text Box 7"/>
        <xdr:cNvSpPr txBox="1">
          <a:spLocks noChangeArrowheads="1"/>
        </xdr:cNvSpPr>
      </xdr:nvSpPr>
      <xdr:spPr bwMode="auto">
        <a:xfrm>
          <a:off x="5593080" y="12031980"/>
          <a:ext cx="76200" cy="175260"/>
        </a:xfrm>
        <a:prstGeom prst="rect">
          <a:avLst/>
        </a:prstGeom>
        <a:noFill/>
        <a:ln w="9525">
          <a:noFill/>
          <a:miter lim="800000"/>
          <a:headEnd/>
          <a:tailEnd/>
        </a:ln>
      </xdr:spPr>
    </xdr:sp>
    <xdr:clientData/>
  </xdr:twoCellAnchor>
  <xdr:twoCellAnchor editAs="oneCell">
    <xdr:from>
      <xdr:col>4</xdr:col>
      <xdr:colOff>1021080</xdr:colOff>
      <xdr:row>69</xdr:row>
      <xdr:rowOff>0</xdr:rowOff>
    </xdr:from>
    <xdr:to>
      <xdr:col>5</xdr:col>
      <xdr:colOff>76200</xdr:colOff>
      <xdr:row>70</xdr:row>
      <xdr:rowOff>15240</xdr:rowOff>
    </xdr:to>
    <xdr:sp macro="" textlink="">
      <xdr:nvSpPr>
        <xdr:cNvPr id="20676" name="Text Box 7"/>
        <xdr:cNvSpPr txBox="1">
          <a:spLocks noChangeArrowheads="1"/>
        </xdr:cNvSpPr>
      </xdr:nvSpPr>
      <xdr:spPr bwMode="auto">
        <a:xfrm>
          <a:off x="5593080" y="12031980"/>
          <a:ext cx="76200" cy="190500"/>
        </a:xfrm>
        <a:prstGeom prst="rect">
          <a:avLst/>
        </a:prstGeom>
        <a:noFill/>
        <a:ln w="9525">
          <a:noFill/>
          <a:miter lim="800000"/>
          <a:headEnd/>
          <a:tailEnd/>
        </a:ln>
      </xdr:spPr>
    </xdr:sp>
    <xdr:clientData/>
  </xdr:twoCellAnchor>
  <xdr:twoCellAnchor editAs="oneCell">
    <xdr:from>
      <xdr:col>4</xdr:col>
      <xdr:colOff>1021080</xdr:colOff>
      <xdr:row>69</xdr:row>
      <xdr:rowOff>0</xdr:rowOff>
    </xdr:from>
    <xdr:to>
      <xdr:col>5</xdr:col>
      <xdr:colOff>76200</xdr:colOff>
      <xdr:row>70</xdr:row>
      <xdr:rowOff>15240</xdr:rowOff>
    </xdr:to>
    <xdr:sp macro="" textlink="">
      <xdr:nvSpPr>
        <xdr:cNvPr id="20677" name="Text Box 7"/>
        <xdr:cNvSpPr txBox="1">
          <a:spLocks noChangeArrowheads="1"/>
        </xdr:cNvSpPr>
      </xdr:nvSpPr>
      <xdr:spPr bwMode="auto">
        <a:xfrm>
          <a:off x="5593080" y="12031980"/>
          <a:ext cx="76200" cy="190500"/>
        </a:xfrm>
        <a:prstGeom prst="rect">
          <a:avLst/>
        </a:prstGeom>
        <a:noFill/>
        <a:ln w="9525">
          <a:noFill/>
          <a:miter lim="800000"/>
          <a:headEnd/>
          <a:tailEnd/>
        </a:ln>
      </xdr:spPr>
    </xdr:sp>
    <xdr:clientData/>
  </xdr:twoCellAnchor>
  <xdr:twoCellAnchor editAs="oneCell">
    <xdr:from>
      <xdr:col>4</xdr:col>
      <xdr:colOff>1021080</xdr:colOff>
      <xdr:row>69</xdr:row>
      <xdr:rowOff>0</xdr:rowOff>
    </xdr:from>
    <xdr:to>
      <xdr:col>5</xdr:col>
      <xdr:colOff>76200</xdr:colOff>
      <xdr:row>70</xdr:row>
      <xdr:rowOff>15240</xdr:rowOff>
    </xdr:to>
    <xdr:sp macro="" textlink="">
      <xdr:nvSpPr>
        <xdr:cNvPr id="20678" name="Text Box 7"/>
        <xdr:cNvSpPr txBox="1">
          <a:spLocks noChangeArrowheads="1"/>
        </xdr:cNvSpPr>
      </xdr:nvSpPr>
      <xdr:spPr bwMode="auto">
        <a:xfrm>
          <a:off x="5593080" y="12031980"/>
          <a:ext cx="76200" cy="190500"/>
        </a:xfrm>
        <a:prstGeom prst="rect">
          <a:avLst/>
        </a:prstGeom>
        <a:noFill/>
        <a:ln w="9525">
          <a:noFill/>
          <a:miter lim="800000"/>
          <a:headEnd/>
          <a:tailEnd/>
        </a:ln>
      </xdr:spPr>
    </xdr:sp>
    <xdr:clientData/>
  </xdr:twoCellAnchor>
  <xdr:twoCellAnchor editAs="oneCell">
    <xdr:from>
      <xdr:col>4</xdr:col>
      <xdr:colOff>1021080</xdr:colOff>
      <xdr:row>69</xdr:row>
      <xdr:rowOff>0</xdr:rowOff>
    </xdr:from>
    <xdr:to>
      <xdr:col>5</xdr:col>
      <xdr:colOff>76200</xdr:colOff>
      <xdr:row>70</xdr:row>
      <xdr:rowOff>15240</xdr:rowOff>
    </xdr:to>
    <xdr:sp macro="" textlink="">
      <xdr:nvSpPr>
        <xdr:cNvPr id="20679" name="Text Box 7"/>
        <xdr:cNvSpPr txBox="1">
          <a:spLocks noChangeArrowheads="1"/>
        </xdr:cNvSpPr>
      </xdr:nvSpPr>
      <xdr:spPr bwMode="auto">
        <a:xfrm>
          <a:off x="5593080" y="12031980"/>
          <a:ext cx="76200" cy="190500"/>
        </a:xfrm>
        <a:prstGeom prst="rect">
          <a:avLst/>
        </a:prstGeom>
        <a:noFill/>
        <a:ln w="9525">
          <a:noFill/>
          <a:miter lim="800000"/>
          <a:headEnd/>
          <a:tailEnd/>
        </a:ln>
      </xdr:spPr>
    </xdr:sp>
    <xdr:clientData/>
  </xdr:twoCellAnchor>
  <xdr:twoCellAnchor editAs="oneCell">
    <xdr:from>
      <xdr:col>6</xdr:col>
      <xdr:colOff>1028700</xdr:colOff>
      <xdr:row>69</xdr:row>
      <xdr:rowOff>0</xdr:rowOff>
    </xdr:from>
    <xdr:to>
      <xdr:col>7</xdr:col>
      <xdr:colOff>76200</xdr:colOff>
      <xdr:row>70</xdr:row>
      <xdr:rowOff>0</xdr:rowOff>
    </xdr:to>
    <xdr:sp macro="" textlink="">
      <xdr:nvSpPr>
        <xdr:cNvPr id="20680" name="Text Box 7"/>
        <xdr:cNvSpPr txBox="1">
          <a:spLocks noChangeArrowheads="1"/>
        </xdr:cNvSpPr>
      </xdr:nvSpPr>
      <xdr:spPr bwMode="auto">
        <a:xfrm>
          <a:off x="6614160" y="12031980"/>
          <a:ext cx="76200" cy="175260"/>
        </a:xfrm>
        <a:prstGeom prst="rect">
          <a:avLst/>
        </a:prstGeom>
        <a:noFill/>
        <a:ln w="9525">
          <a:noFill/>
          <a:miter lim="800000"/>
          <a:headEnd/>
          <a:tailEnd/>
        </a:ln>
      </xdr:spPr>
    </xdr:sp>
    <xdr:clientData/>
  </xdr:twoCellAnchor>
  <xdr:twoCellAnchor>
    <xdr:from>
      <xdr:col>24</xdr:col>
      <xdr:colOff>632460</xdr:colOff>
      <xdr:row>3</xdr:row>
      <xdr:rowOff>121920</xdr:rowOff>
    </xdr:from>
    <xdr:to>
      <xdr:col>26</xdr:col>
      <xdr:colOff>701040</xdr:colOff>
      <xdr:row>7</xdr:row>
      <xdr:rowOff>68580</xdr:rowOff>
    </xdr:to>
    <xdr:pic>
      <xdr:nvPicPr>
        <xdr:cNvPr id="20681" name="Picture 7" descr="cid:image003.jpg@01CF5DF7.9C6EB500"/>
        <xdr:cNvPicPr>
          <a:picLocks noChangeAspect="1" noChangeArrowheads="1"/>
        </xdr:cNvPicPr>
      </xdr:nvPicPr>
      <xdr:blipFill>
        <a:blip xmlns:r="http://schemas.openxmlformats.org/officeDocument/2006/relationships" r:embed="rId1" r:link="rId2" cstate="print"/>
        <a:srcRect/>
        <a:stretch>
          <a:fillRect/>
        </a:stretch>
      </xdr:blipFill>
      <xdr:spPr bwMode="auto">
        <a:xfrm>
          <a:off x="18707100" y="746760"/>
          <a:ext cx="1836420" cy="60198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day\AppData\Local\Microsoft\Windows\Temporary%20Internet%20Files\Content.Outlook\WCLMTVN6\IL%20DRG%20Calculator%20Draft%202014-02-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Structure"/>
      <sheetName val="Calculator Instructions"/>
      <sheetName val="Interactive Calculator"/>
      <sheetName val="Provider Category"/>
      <sheetName val="Provider Feeds"/>
      <sheetName val="DRG Table"/>
    </sheetNames>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hyperlink" Target="file:///C:/Users/dan.jenkins.ILLINOIS.000/AppData/Local/Microsoft/Windows/Temporary%20Internet%20Files/Content.Outlook/AppData/Local/Microsoft/Windows/Temporary%20Internet%20Files/Content.IE5/AppData/Local/Microsoft/Windows/Temporary%20Internet%20Files/Content.Outloo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25"/>
  <sheetViews>
    <sheetView tabSelected="1" zoomScaleNormal="100" workbookViewId="0">
      <selection activeCell="C27" sqref="C27"/>
    </sheetView>
  </sheetViews>
  <sheetFormatPr defaultColWidth="8.85546875" defaultRowHeight="12.75"/>
  <cols>
    <col min="1" max="1" width="12.7109375" style="1" customWidth="1"/>
    <col min="2" max="2" width="27.28515625" style="1" customWidth="1"/>
    <col min="3" max="3" width="90.5703125" style="1" customWidth="1"/>
    <col min="4" max="16384" width="8.85546875" style="1"/>
  </cols>
  <sheetData>
    <row r="1" spans="1:3" customFormat="1" ht="26.25">
      <c r="A1" s="29" t="s">
        <v>2262</v>
      </c>
      <c r="B1" s="30"/>
      <c r="C1" s="31"/>
    </row>
    <row r="2" spans="1:3" customFormat="1" ht="15.6" customHeight="1">
      <c r="A2" s="200" t="s">
        <v>1521</v>
      </c>
      <c r="B2" s="201"/>
      <c r="C2" s="201"/>
    </row>
    <row r="3" spans="1:3" s="17" customFormat="1" ht="55.5" customHeight="1">
      <c r="A3" s="33"/>
      <c r="B3" s="34"/>
      <c r="C3" s="35"/>
    </row>
    <row r="4" spans="1:3" s="17" customFormat="1" ht="15">
      <c r="A4" s="194" t="s">
        <v>2264</v>
      </c>
      <c r="B4" s="195"/>
      <c r="C4" s="196"/>
    </row>
    <row r="5" spans="1:3" s="17" customFormat="1" ht="15">
      <c r="A5" s="36"/>
      <c r="B5" s="37"/>
      <c r="C5" s="38"/>
    </row>
    <row r="6" spans="1:3" s="17" customFormat="1" ht="15">
      <c r="A6" s="194" t="s">
        <v>1519</v>
      </c>
      <c r="B6" s="195"/>
      <c r="C6" s="196"/>
    </row>
    <row r="7" spans="1:3" s="39" customFormat="1" ht="15">
      <c r="A7" s="197" t="s">
        <v>2165</v>
      </c>
      <c r="B7" s="198"/>
      <c r="C7" s="199"/>
    </row>
    <row r="8" spans="1:3" s="39" customFormat="1" ht="15">
      <c r="A8" s="197" t="s">
        <v>2181</v>
      </c>
      <c r="B8" s="198"/>
      <c r="C8" s="199"/>
    </row>
    <row r="9" spans="1:3" s="39" customFormat="1" ht="15">
      <c r="A9" s="182" t="s">
        <v>2185</v>
      </c>
      <c r="B9" s="183"/>
      <c r="C9" s="184"/>
    </row>
    <row r="10" spans="1:3" s="39" customFormat="1" ht="15">
      <c r="A10" s="197" t="s">
        <v>2259</v>
      </c>
      <c r="B10" s="198"/>
      <c r="C10" s="199"/>
    </row>
    <row r="11" spans="1:3" s="39" customFormat="1" ht="15">
      <c r="A11" s="197" t="s">
        <v>2260</v>
      </c>
      <c r="B11" s="198"/>
      <c r="C11" s="199"/>
    </row>
    <row r="12" spans="1:3" s="39" customFormat="1" ht="15">
      <c r="A12" s="197" t="s">
        <v>2261</v>
      </c>
      <c r="B12" s="198"/>
      <c r="C12" s="199"/>
    </row>
    <row r="13" spans="1:3" s="39" customFormat="1" ht="15">
      <c r="A13" s="197" t="s">
        <v>2263</v>
      </c>
      <c r="B13" s="198"/>
      <c r="C13" s="199"/>
    </row>
    <row r="14" spans="1:3" s="39" customFormat="1" ht="15">
      <c r="A14" s="197"/>
      <c r="B14" s="198"/>
      <c r="C14" s="199"/>
    </row>
    <row r="15" spans="1:3" s="39" customFormat="1" ht="15">
      <c r="A15" s="197"/>
      <c r="B15" s="198"/>
      <c r="C15" s="199"/>
    </row>
    <row r="16" spans="1:3" s="39" customFormat="1" ht="15">
      <c r="A16" s="182"/>
      <c r="B16" s="183"/>
      <c r="C16" s="184"/>
    </row>
    <row r="17" spans="1:3" s="39" customFormat="1" ht="16.5" customHeight="1">
      <c r="A17" s="163"/>
      <c r="B17" s="164"/>
      <c r="C17" s="165"/>
    </row>
    <row r="18" spans="1:3" ht="7.9" customHeight="1">
      <c r="A18" s="191"/>
      <c r="B18" s="192"/>
      <c r="C18" s="193"/>
    </row>
    <row r="19" spans="1:3" ht="57" customHeight="1">
      <c r="A19" s="202" t="s">
        <v>1762</v>
      </c>
      <c r="B19" s="203"/>
      <c r="C19" s="204"/>
    </row>
    <row r="20" spans="1:3" ht="7.15" customHeight="1">
      <c r="A20" s="202"/>
      <c r="B20" s="203"/>
      <c r="C20" s="204"/>
    </row>
    <row r="21" spans="1:3" ht="48.75" customHeight="1">
      <c r="A21" s="185" t="s">
        <v>1761</v>
      </c>
      <c r="B21" s="186"/>
      <c r="C21" s="187"/>
    </row>
    <row r="22" spans="1:3" ht="15">
      <c r="A22" s="40"/>
      <c r="B22" s="41"/>
      <c r="C22" s="42"/>
    </row>
    <row r="23" spans="1:3" ht="30.75" customHeight="1">
      <c r="A23" s="185" t="s">
        <v>1522</v>
      </c>
      <c r="B23" s="186"/>
      <c r="C23" s="187"/>
    </row>
    <row r="24" spans="1:3" ht="15">
      <c r="A24" s="185"/>
      <c r="B24" s="186"/>
      <c r="C24" s="187"/>
    </row>
    <row r="25" spans="1:3" ht="49.5" customHeight="1">
      <c r="A25" s="188" t="s">
        <v>1520</v>
      </c>
      <c r="B25" s="189"/>
      <c r="C25" s="190"/>
    </row>
  </sheetData>
  <mergeCells count="20">
    <mergeCell ref="A2:C2"/>
    <mergeCell ref="A19:C19"/>
    <mergeCell ref="A20:C20"/>
    <mergeCell ref="A21:C21"/>
    <mergeCell ref="A23:C23"/>
    <mergeCell ref="A9:C9"/>
    <mergeCell ref="A13:C13"/>
    <mergeCell ref="A12:C12"/>
    <mergeCell ref="A15:C15"/>
    <mergeCell ref="A16:C16"/>
    <mergeCell ref="A24:C24"/>
    <mergeCell ref="A25:C25"/>
    <mergeCell ref="A18:C18"/>
    <mergeCell ref="A4:C4"/>
    <mergeCell ref="A6:C6"/>
    <mergeCell ref="A7:C7"/>
    <mergeCell ref="A8:C8"/>
    <mergeCell ref="A10:C10"/>
    <mergeCell ref="A11:C11"/>
    <mergeCell ref="A14:C14"/>
  </mergeCells>
  <printOptions horizontalCentered="1"/>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D18"/>
  <sheetViews>
    <sheetView workbookViewId="0">
      <pane ySplit="2" topLeftCell="A3" activePane="bottomLeft" state="frozen"/>
      <selection activeCell="E2" sqref="E2"/>
      <selection pane="bottomLeft" sqref="A1:D1"/>
    </sheetView>
  </sheetViews>
  <sheetFormatPr defaultRowHeight="12.75"/>
  <cols>
    <col min="1" max="1" width="25.7109375" customWidth="1"/>
    <col min="2" max="2" width="21.28515625" customWidth="1"/>
    <col min="3" max="3" width="37" customWidth="1"/>
    <col min="4" max="4" width="24.7109375" customWidth="1"/>
  </cols>
  <sheetData>
    <row r="1" spans="1:4" ht="29.25">
      <c r="A1" s="220" t="s">
        <v>39</v>
      </c>
      <c r="B1" s="221"/>
      <c r="C1" s="221"/>
      <c r="D1" s="222"/>
    </row>
    <row r="2" spans="1:4" ht="15.6" customHeight="1">
      <c r="A2" s="223" t="s">
        <v>1272</v>
      </c>
      <c r="B2" s="224"/>
      <c r="C2" s="224"/>
      <c r="D2" s="225"/>
    </row>
    <row r="3" spans="1:4" ht="15">
      <c r="A3" s="226"/>
      <c r="B3" s="227"/>
      <c r="C3" s="227"/>
      <c r="D3" s="228"/>
    </row>
    <row r="4" spans="1:4" ht="15">
      <c r="A4" s="211" t="s">
        <v>36</v>
      </c>
      <c r="B4" s="212"/>
      <c r="C4" s="212"/>
      <c r="D4" s="213"/>
    </row>
    <row r="5" spans="1:4" ht="32.25" customHeight="1">
      <c r="A5" s="217" t="s">
        <v>1524</v>
      </c>
      <c r="B5" s="218"/>
      <c r="C5" s="218"/>
      <c r="D5" s="219"/>
    </row>
    <row r="6" spans="1:4" ht="36.75" customHeight="1">
      <c r="A6" s="214"/>
      <c r="B6" s="215"/>
      <c r="C6" s="215"/>
      <c r="D6" s="216"/>
    </row>
    <row r="7" spans="1:4" ht="15">
      <c r="A7" s="211" t="s">
        <v>37</v>
      </c>
      <c r="B7" s="212"/>
      <c r="C7" s="212"/>
      <c r="D7" s="213"/>
    </row>
    <row r="8" spans="1:4" ht="28.5" customHeight="1">
      <c r="A8" s="205" t="s">
        <v>1254</v>
      </c>
      <c r="B8" s="206"/>
      <c r="C8" s="206"/>
      <c r="D8" s="207"/>
    </row>
    <row r="9" spans="1:4" ht="15">
      <c r="A9" s="214"/>
      <c r="B9" s="215"/>
      <c r="C9" s="215"/>
      <c r="D9" s="216"/>
    </row>
    <row r="10" spans="1:4" ht="15">
      <c r="A10" s="211" t="s">
        <v>1523</v>
      </c>
      <c r="B10" s="212"/>
      <c r="C10" s="212"/>
      <c r="D10" s="213"/>
    </row>
    <row r="11" spans="1:4" ht="45" customHeight="1">
      <c r="A11" s="205" t="s">
        <v>1525</v>
      </c>
      <c r="B11" s="206"/>
      <c r="C11" s="206"/>
      <c r="D11" s="207"/>
    </row>
    <row r="12" spans="1:4" ht="15" customHeight="1">
      <c r="A12" s="43"/>
      <c r="B12" s="44"/>
      <c r="C12" s="44"/>
      <c r="D12" s="45"/>
    </row>
    <row r="13" spans="1:4" ht="15">
      <c r="A13" s="211" t="s">
        <v>1257</v>
      </c>
      <c r="B13" s="212"/>
      <c r="C13" s="212"/>
      <c r="D13" s="213"/>
    </row>
    <row r="14" spans="1:4" ht="60.75" customHeight="1">
      <c r="A14" s="217" t="s">
        <v>1526</v>
      </c>
      <c r="B14" s="218"/>
      <c r="C14" s="218"/>
      <c r="D14" s="219"/>
    </row>
    <row r="15" spans="1:4" ht="15">
      <c r="A15" s="214"/>
      <c r="B15" s="215"/>
      <c r="C15" s="215"/>
      <c r="D15" s="216"/>
    </row>
    <row r="16" spans="1:4" ht="15">
      <c r="A16" s="211" t="s">
        <v>1258</v>
      </c>
      <c r="B16" s="212"/>
      <c r="C16" s="212"/>
      <c r="D16" s="213"/>
    </row>
    <row r="17" spans="1:4" ht="15">
      <c r="A17" s="217" t="s">
        <v>1527</v>
      </c>
      <c r="B17" s="218"/>
      <c r="C17" s="218"/>
      <c r="D17" s="219"/>
    </row>
    <row r="18" spans="1:4" ht="15" customHeight="1">
      <c r="A18" s="208"/>
      <c r="B18" s="209"/>
      <c r="C18" s="209"/>
      <c r="D18" s="210"/>
    </row>
  </sheetData>
  <mergeCells count="17">
    <mergeCell ref="A7:D7"/>
    <mergeCell ref="A9:D9"/>
    <mergeCell ref="A6:D6"/>
    <mergeCell ref="A1:D1"/>
    <mergeCell ref="A2:D2"/>
    <mergeCell ref="A3:D3"/>
    <mergeCell ref="A4:D4"/>
    <mergeCell ref="A5:D5"/>
    <mergeCell ref="A11:D11"/>
    <mergeCell ref="A8:D8"/>
    <mergeCell ref="A18:D18"/>
    <mergeCell ref="A13:D13"/>
    <mergeCell ref="A16:D16"/>
    <mergeCell ref="A15:D15"/>
    <mergeCell ref="A14:D14"/>
    <mergeCell ref="A17:D17"/>
    <mergeCell ref="A10:D10"/>
  </mergeCells>
  <printOptions horizontalCentered="1"/>
  <pageMargins left="0.7" right="0.7" top="0.75" bottom="0.7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C16386"/>
  <sheetViews>
    <sheetView zoomScaleNormal="100" workbookViewId="0">
      <pane ySplit="2" topLeftCell="A3" activePane="bottomLeft" state="frozen"/>
      <selection activeCell="E2" sqref="E2"/>
      <selection pane="bottomLeft" activeCell="F15" sqref="F15"/>
    </sheetView>
  </sheetViews>
  <sheetFormatPr defaultColWidth="8.85546875" defaultRowHeight="15"/>
  <cols>
    <col min="1" max="1" width="14.42578125" style="17" customWidth="1"/>
    <col min="2" max="2" width="32.7109375" style="17" customWidth="1"/>
    <col min="3" max="3" width="74.7109375" style="17" customWidth="1"/>
    <col min="4" max="16384" width="8.85546875" style="17"/>
  </cols>
  <sheetData>
    <row r="1" spans="1:3" ht="29.25">
      <c r="A1" s="220" t="s">
        <v>39</v>
      </c>
      <c r="B1" s="221"/>
      <c r="C1" s="222"/>
    </row>
    <row r="2" spans="1:3" ht="18">
      <c r="A2" s="223" t="s">
        <v>38</v>
      </c>
      <c r="B2" s="224"/>
      <c r="C2" s="225"/>
    </row>
    <row r="3" spans="1:3" ht="39.75" customHeight="1">
      <c r="A3" s="236"/>
      <c r="B3" s="237"/>
      <c r="C3" s="238"/>
    </row>
    <row r="4" spans="1:3">
      <c r="A4" s="239" t="s">
        <v>35</v>
      </c>
      <c r="B4" s="240"/>
      <c r="C4" s="241"/>
    </row>
    <row r="5" spans="1:3" ht="48.75" customHeight="1">
      <c r="A5" s="229" t="s">
        <v>1528</v>
      </c>
      <c r="B5" s="230"/>
      <c r="C5" s="231"/>
    </row>
    <row r="6" spans="1:3">
      <c r="A6" s="229"/>
      <c r="B6" s="230"/>
      <c r="C6" s="231"/>
    </row>
    <row r="7" spans="1:3" ht="44.25" customHeight="1">
      <c r="A7" s="229" t="s">
        <v>1763</v>
      </c>
      <c r="B7" s="230"/>
      <c r="C7" s="231"/>
    </row>
    <row r="8" spans="1:3">
      <c r="A8" s="229"/>
      <c r="B8" s="230"/>
      <c r="C8" s="231"/>
    </row>
    <row r="9" spans="1:3" ht="64.5" customHeight="1">
      <c r="A9" s="229" t="s">
        <v>1747</v>
      </c>
      <c r="B9" s="230"/>
      <c r="C9" s="231"/>
    </row>
    <row r="10" spans="1:3">
      <c r="A10" s="232"/>
      <c r="B10" s="233"/>
      <c r="C10" s="234"/>
    </row>
    <row r="11" spans="1:3">
      <c r="A11" s="84" t="s">
        <v>32</v>
      </c>
      <c r="B11" s="84" t="s">
        <v>33</v>
      </c>
      <c r="C11" s="84" t="s">
        <v>34</v>
      </c>
    </row>
    <row r="12" spans="1:3">
      <c r="A12" s="235" t="s">
        <v>1765</v>
      </c>
      <c r="B12" s="235"/>
      <c r="C12" s="235"/>
    </row>
    <row r="13" spans="1:3" s="93" customFormat="1" ht="45">
      <c r="A13" s="90" t="s">
        <v>2152</v>
      </c>
      <c r="B13" s="95" t="s">
        <v>1804</v>
      </c>
      <c r="C13" s="96" t="s">
        <v>1805</v>
      </c>
    </row>
    <row r="14" spans="1:3" ht="45">
      <c r="A14" s="85" t="s">
        <v>2153</v>
      </c>
      <c r="B14" s="88" t="s">
        <v>1748</v>
      </c>
      <c r="C14" s="87" t="s">
        <v>1757</v>
      </c>
    </row>
    <row r="15" spans="1:3" s="93" customFormat="1" ht="30">
      <c r="A15" s="90" t="s">
        <v>2154</v>
      </c>
      <c r="B15" s="91" t="s">
        <v>1529</v>
      </c>
      <c r="C15" s="92" t="s">
        <v>1758</v>
      </c>
    </row>
    <row r="16" spans="1:3" ht="30">
      <c r="A16" s="85" t="s">
        <v>1259</v>
      </c>
      <c r="B16" s="86" t="s">
        <v>1250</v>
      </c>
      <c r="C16" s="94" t="s">
        <v>1750</v>
      </c>
    </row>
    <row r="17" spans="1:3" ht="45">
      <c r="A17" s="89" t="s">
        <v>2155</v>
      </c>
      <c r="B17" s="86" t="s">
        <v>1261</v>
      </c>
      <c r="C17" s="94" t="s">
        <v>1749</v>
      </c>
    </row>
    <row r="18" spans="1:3">
      <c r="A18" s="235" t="s">
        <v>1764</v>
      </c>
      <c r="B18" s="235"/>
      <c r="C18" s="235"/>
    </row>
    <row r="19" spans="1:3" ht="34.5" customHeight="1">
      <c r="A19" s="85" t="s">
        <v>2156</v>
      </c>
      <c r="B19" s="86" t="s">
        <v>548</v>
      </c>
      <c r="C19" s="94" t="s">
        <v>1766</v>
      </c>
    </row>
    <row r="20" spans="1:3" ht="34.5" customHeight="1">
      <c r="A20" s="85" t="s">
        <v>2157</v>
      </c>
      <c r="B20" s="86" t="s">
        <v>1745</v>
      </c>
      <c r="C20" s="94" t="s">
        <v>1767</v>
      </c>
    </row>
    <row r="21" spans="1:3" ht="34.5" customHeight="1">
      <c r="A21" s="85" t="s">
        <v>2158</v>
      </c>
      <c r="B21" s="86" t="s">
        <v>1532</v>
      </c>
      <c r="C21" s="94" t="s">
        <v>1751</v>
      </c>
    </row>
    <row r="22" spans="1:3" ht="34.5" customHeight="1">
      <c r="A22" s="85" t="s">
        <v>1260</v>
      </c>
      <c r="B22" s="86" t="s">
        <v>541</v>
      </c>
      <c r="C22" s="94" t="s">
        <v>1270</v>
      </c>
    </row>
    <row r="23" spans="1:3" ht="34.5" customHeight="1">
      <c r="A23" s="85" t="s">
        <v>1262</v>
      </c>
      <c r="B23" s="86" t="s">
        <v>41</v>
      </c>
      <c r="C23" s="94" t="s">
        <v>1263</v>
      </c>
    </row>
    <row r="24" spans="1:3" ht="34.5" customHeight="1">
      <c r="A24" s="89" t="s">
        <v>2159</v>
      </c>
      <c r="B24" s="86" t="s">
        <v>1264</v>
      </c>
      <c r="C24" s="94" t="s">
        <v>1265</v>
      </c>
    </row>
    <row r="25" spans="1:3" ht="34.5" customHeight="1">
      <c r="A25" s="85" t="s">
        <v>2160</v>
      </c>
      <c r="B25" s="86" t="s">
        <v>1532</v>
      </c>
      <c r="C25" s="94" t="s">
        <v>1751</v>
      </c>
    </row>
    <row r="26" spans="1:3" ht="60">
      <c r="A26" s="85" t="s">
        <v>1267</v>
      </c>
      <c r="B26" s="88" t="s">
        <v>1251</v>
      </c>
      <c r="C26" s="94" t="s">
        <v>1768</v>
      </c>
    </row>
    <row r="27" spans="1:3" ht="31.5" customHeight="1">
      <c r="A27" s="85" t="s">
        <v>1268</v>
      </c>
      <c r="B27" s="88" t="s">
        <v>1252</v>
      </c>
      <c r="C27" s="94" t="s">
        <v>1271</v>
      </c>
    </row>
    <row r="28" spans="1:3" ht="31.5" customHeight="1">
      <c r="A28" s="85" t="s">
        <v>1266</v>
      </c>
      <c r="B28" s="88" t="s">
        <v>1253</v>
      </c>
      <c r="C28" s="94" t="s">
        <v>1759</v>
      </c>
    </row>
    <row r="29" spans="1:3" ht="31.5" customHeight="1">
      <c r="A29" s="85" t="s">
        <v>2161</v>
      </c>
      <c r="B29" s="88" t="s">
        <v>1530</v>
      </c>
      <c r="C29" s="94" t="s">
        <v>1752</v>
      </c>
    </row>
    <row r="30" spans="1:3" ht="45">
      <c r="A30" s="85" t="s">
        <v>1269</v>
      </c>
      <c r="B30" s="95" t="s">
        <v>1533</v>
      </c>
      <c r="C30" s="96" t="s">
        <v>1753</v>
      </c>
    </row>
    <row r="31" spans="1:3">
      <c r="A31" s="85" t="s">
        <v>2162</v>
      </c>
      <c r="B31" s="88" t="s">
        <v>1243</v>
      </c>
      <c r="C31" s="94" t="s">
        <v>1754</v>
      </c>
    </row>
    <row r="32" spans="1:3" ht="35.25" customHeight="1">
      <c r="A32" s="85" t="s">
        <v>2163</v>
      </c>
      <c r="B32" s="95" t="s">
        <v>1755</v>
      </c>
      <c r="C32" s="96" t="s">
        <v>1756</v>
      </c>
    </row>
    <row r="33" spans="1:2">
      <c r="B33" s="14"/>
    </row>
    <row r="34" spans="1:2">
      <c r="A34" s="17" t="s">
        <v>2164</v>
      </c>
    </row>
    <row r="35" spans="1:2">
      <c r="B35" s="14"/>
    </row>
    <row r="36" spans="1:2">
      <c r="B36" s="14"/>
    </row>
    <row r="37" spans="1:2">
      <c r="B37" s="14"/>
    </row>
    <row r="38" spans="1:2">
      <c r="B38" s="14"/>
    </row>
    <row r="39" spans="1:2">
      <c r="B39" s="14"/>
    </row>
    <row r="40" spans="1:2">
      <c r="B40" s="14"/>
    </row>
    <row r="41" spans="1:2">
      <c r="B41" s="14"/>
    </row>
    <row r="42" spans="1:2">
      <c r="B42" s="14"/>
    </row>
    <row r="43" spans="1:2">
      <c r="B43" s="14"/>
    </row>
    <row r="44" spans="1:2">
      <c r="B44" s="14"/>
    </row>
    <row r="45" spans="1:2">
      <c r="B45" s="14"/>
    </row>
    <row r="46" spans="1:2">
      <c r="B46" s="14"/>
    </row>
    <row r="47" spans="1:2">
      <c r="B47" s="14"/>
    </row>
    <row r="48" spans="1:2">
      <c r="B48" s="14"/>
    </row>
    <row r="49" spans="2:2">
      <c r="B49" s="14"/>
    </row>
    <row r="50" spans="2:2">
      <c r="B50" s="14"/>
    </row>
    <row r="51" spans="2:2">
      <c r="B51" s="14"/>
    </row>
    <row r="52" spans="2:2">
      <c r="B52" s="14"/>
    </row>
    <row r="53" spans="2:2">
      <c r="B53" s="14"/>
    </row>
    <row r="54" spans="2:2">
      <c r="B54" s="14"/>
    </row>
    <row r="55" spans="2:2">
      <c r="B55" s="14"/>
    </row>
    <row r="56" spans="2:2">
      <c r="B56" s="14"/>
    </row>
    <row r="57" spans="2:2">
      <c r="B57" s="14"/>
    </row>
    <row r="58" spans="2:2">
      <c r="B58" s="14"/>
    </row>
    <row r="59" spans="2:2">
      <c r="B59" s="14"/>
    </row>
    <row r="60" spans="2:2">
      <c r="B60" s="14"/>
    </row>
    <row r="61" spans="2:2">
      <c r="B61" s="14"/>
    </row>
    <row r="62" spans="2:2">
      <c r="B62" s="14"/>
    </row>
    <row r="63" spans="2:2">
      <c r="B63" s="14"/>
    </row>
    <row r="64" spans="2:2">
      <c r="B64" s="14"/>
    </row>
    <row r="65" spans="2:2">
      <c r="B65" s="14"/>
    </row>
    <row r="66" spans="2:2">
      <c r="B66" s="14"/>
    </row>
    <row r="67" spans="2:2">
      <c r="B67" s="14"/>
    </row>
    <row r="68" spans="2:2">
      <c r="B68" s="14"/>
    </row>
    <row r="69" spans="2:2">
      <c r="B69" s="14"/>
    </row>
    <row r="70" spans="2:2">
      <c r="B70" s="14"/>
    </row>
    <row r="71" spans="2:2">
      <c r="B71" s="14"/>
    </row>
    <row r="72" spans="2:2">
      <c r="B72" s="14"/>
    </row>
    <row r="73" spans="2:2">
      <c r="B73" s="14"/>
    </row>
    <row r="74" spans="2:2">
      <c r="B74" s="14"/>
    </row>
    <row r="75" spans="2:2">
      <c r="B75" s="14"/>
    </row>
    <row r="76" spans="2:2">
      <c r="B76" s="14"/>
    </row>
    <row r="77" spans="2:2">
      <c r="B77" s="14"/>
    </row>
    <row r="78" spans="2:2">
      <c r="B78" s="14"/>
    </row>
    <row r="79" spans="2:2">
      <c r="B79" s="14"/>
    </row>
    <row r="80" spans="2:2">
      <c r="B80" s="14"/>
    </row>
    <row r="81" spans="2:2">
      <c r="B81" s="14"/>
    </row>
    <row r="82" spans="2:2">
      <c r="B82" s="14"/>
    </row>
    <row r="83" spans="2:2">
      <c r="B83" s="14"/>
    </row>
    <row r="84" spans="2:2">
      <c r="B84" s="14"/>
    </row>
    <row r="85" spans="2:2">
      <c r="B85" s="14"/>
    </row>
    <row r="86" spans="2:2">
      <c r="B86" s="14"/>
    </row>
    <row r="87" spans="2:2">
      <c r="B87" s="14"/>
    </row>
    <row r="88" spans="2:2">
      <c r="B88" s="14"/>
    </row>
    <row r="89" spans="2:2">
      <c r="B89" s="14"/>
    </row>
    <row r="90" spans="2:2">
      <c r="B90" s="14"/>
    </row>
    <row r="91" spans="2:2">
      <c r="B91" s="14"/>
    </row>
    <row r="92" spans="2:2">
      <c r="B92" s="14"/>
    </row>
    <row r="93" spans="2:2">
      <c r="B93" s="14"/>
    </row>
    <row r="94" spans="2:2">
      <c r="B94" s="14"/>
    </row>
    <row r="95" spans="2:2">
      <c r="B95" s="14"/>
    </row>
    <row r="96" spans="2:2">
      <c r="B96" s="14"/>
    </row>
    <row r="97" spans="2:2">
      <c r="B97" s="14"/>
    </row>
    <row r="98" spans="2:2">
      <c r="B98" s="14"/>
    </row>
    <row r="99" spans="2:2">
      <c r="B99" s="14"/>
    </row>
    <row r="100" spans="2:2">
      <c r="B100" s="14"/>
    </row>
    <row r="101" spans="2:2">
      <c r="B101" s="14"/>
    </row>
    <row r="102" spans="2:2">
      <c r="B102" s="14"/>
    </row>
    <row r="103" spans="2:2">
      <c r="B103" s="14"/>
    </row>
    <row r="104" spans="2:2">
      <c r="B104" s="14"/>
    </row>
    <row r="105" spans="2:2">
      <c r="B105" s="14"/>
    </row>
    <row r="106" spans="2:2">
      <c r="B106" s="14"/>
    </row>
    <row r="107" spans="2:2">
      <c r="B107" s="14"/>
    </row>
    <row r="108" spans="2:2">
      <c r="B108" s="14"/>
    </row>
    <row r="109" spans="2:2">
      <c r="B109" s="14"/>
    </row>
    <row r="110" spans="2:2">
      <c r="B110" s="14"/>
    </row>
    <row r="111" spans="2:2">
      <c r="B111" s="14"/>
    </row>
    <row r="112" spans="2:2">
      <c r="B112" s="14"/>
    </row>
    <row r="113" spans="2:2">
      <c r="B113" s="14"/>
    </row>
    <row r="114" spans="2:2">
      <c r="B114" s="14"/>
    </row>
    <row r="115" spans="2:2">
      <c r="B115" s="14"/>
    </row>
    <row r="116" spans="2:2">
      <c r="B116" s="14"/>
    </row>
    <row r="117" spans="2:2">
      <c r="B117" s="14"/>
    </row>
    <row r="118" spans="2:2">
      <c r="B118" s="14"/>
    </row>
    <row r="119" spans="2:2">
      <c r="B119" s="14"/>
    </row>
    <row r="120" spans="2:2">
      <c r="B120" s="14"/>
    </row>
    <row r="121" spans="2:2">
      <c r="B121" s="14"/>
    </row>
    <row r="122" spans="2:2">
      <c r="B122" s="14"/>
    </row>
    <row r="123" spans="2:2">
      <c r="B123" s="14"/>
    </row>
    <row r="124" spans="2:2">
      <c r="B124" s="14"/>
    </row>
    <row r="125" spans="2:2">
      <c r="B125" s="14"/>
    </row>
    <row r="126" spans="2:2">
      <c r="B126" s="14"/>
    </row>
    <row r="127" spans="2:2">
      <c r="B127" s="14"/>
    </row>
    <row r="128" spans="2:2">
      <c r="B128" s="14"/>
    </row>
    <row r="129" spans="2:2">
      <c r="B129" s="14"/>
    </row>
    <row r="130" spans="2:2">
      <c r="B130" s="14"/>
    </row>
    <row r="131" spans="2:2">
      <c r="B131" s="14"/>
    </row>
    <row r="132" spans="2:2">
      <c r="B132" s="14"/>
    </row>
    <row r="133" spans="2:2">
      <c r="B133" s="14"/>
    </row>
    <row r="134" spans="2:2">
      <c r="B134" s="14"/>
    </row>
    <row r="135" spans="2:2">
      <c r="B135" s="14"/>
    </row>
    <row r="136" spans="2:2">
      <c r="B136" s="14"/>
    </row>
    <row r="137" spans="2:2">
      <c r="B137" s="14"/>
    </row>
    <row r="138" spans="2:2">
      <c r="B138" s="14"/>
    </row>
    <row r="139" spans="2:2">
      <c r="B139" s="14"/>
    </row>
    <row r="140" spans="2:2">
      <c r="B140" s="14"/>
    </row>
    <row r="141" spans="2:2">
      <c r="B141" s="14"/>
    </row>
    <row r="142" spans="2:2">
      <c r="B142" s="14"/>
    </row>
    <row r="143" spans="2:2">
      <c r="B143" s="14"/>
    </row>
    <row r="144" spans="2:2">
      <c r="B144" s="14"/>
    </row>
    <row r="145" spans="2:2">
      <c r="B145" s="14"/>
    </row>
    <row r="146" spans="2:2">
      <c r="B146" s="14"/>
    </row>
    <row r="147" spans="2:2">
      <c r="B147" s="14"/>
    </row>
    <row r="148" spans="2:2">
      <c r="B148" s="14"/>
    </row>
    <row r="149" spans="2:2">
      <c r="B149" s="14"/>
    </row>
    <row r="150" spans="2:2">
      <c r="B150" s="14"/>
    </row>
    <row r="151" spans="2:2">
      <c r="B151" s="14"/>
    </row>
    <row r="152" spans="2:2">
      <c r="B152" s="14"/>
    </row>
    <row r="153" spans="2:2">
      <c r="B153" s="14"/>
    </row>
    <row r="154" spans="2:2">
      <c r="B154" s="14"/>
    </row>
    <row r="155" spans="2:2">
      <c r="B155" s="14"/>
    </row>
    <row r="156" spans="2:2">
      <c r="B156" s="14"/>
    </row>
    <row r="157" spans="2:2">
      <c r="B157" s="14"/>
    </row>
    <row r="158" spans="2:2">
      <c r="B158" s="14"/>
    </row>
    <row r="159" spans="2:2">
      <c r="B159" s="14"/>
    </row>
    <row r="160" spans="2:2">
      <c r="B160" s="14"/>
    </row>
    <row r="161" spans="2:2">
      <c r="B161" s="14"/>
    </row>
    <row r="162" spans="2:2">
      <c r="B162" s="14"/>
    </row>
    <row r="163" spans="2:2">
      <c r="B163" s="14"/>
    </row>
    <row r="164" spans="2:2">
      <c r="B164" s="14"/>
    </row>
    <row r="165" spans="2:2">
      <c r="B165" s="14"/>
    </row>
    <row r="166" spans="2:2">
      <c r="B166" s="14"/>
    </row>
    <row r="167" spans="2:2">
      <c r="B167" s="14"/>
    </row>
    <row r="168" spans="2:2">
      <c r="B168" s="14"/>
    </row>
    <row r="169" spans="2:2">
      <c r="B169" s="14"/>
    </row>
    <row r="170" spans="2:2">
      <c r="B170" s="14"/>
    </row>
    <row r="171" spans="2:2">
      <c r="B171" s="14"/>
    </row>
    <row r="172" spans="2:2">
      <c r="B172" s="14"/>
    </row>
    <row r="173" spans="2:2">
      <c r="B173" s="14"/>
    </row>
    <row r="174" spans="2:2">
      <c r="B174" s="14"/>
    </row>
    <row r="175" spans="2:2">
      <c r="B175" s="14"/>
    </row>
    <row r="176" spans="2:2">
      <c r="B176" s="14"/>
    </row>
    <row r="177" spans="2:2">
      <c r="B177" s="14"/>
    </row>
    <row r="178" spans="2:2">
      <c r="B178" s="14"/>
    </row>
    <row r="179" spans="2:2">
      <c r="B179" s="14"/>
    </row>
    <row r="180" spans="2:2">
      <c r="B180" s="14"/>
    </row>
    <row r="181" spans="2:2">
      <c r="B181" s="14"/>
    </row>
    <row r="182" spans="2:2">
      <c r="B182" s="14"/>
    </row>
    <row r="183" spans="2:2">
      <c r="B183" s="14"/>
    </row>
    <row r="184" spans="2:2">
      <c r="B184" s="14"/>
    </row>
    <row r="185" spans="2:2">
      <c r="B185" s="14"/>
    </row>
    <row r="186" spans="2:2">
      <c r="B186" s="14"/>
    </row>
    <row r="187" spans="2:2">
      <c r="B187" s="14"/>
    </row>
    <row r="188" spans="2:2">
      <c r="B188" s="14"/>
    </row>
    <row r="189" spans="2:2">
      <c r="B189" s="14"/>
    </row>
    <row r="190" spans="2:2">
      <c r="B190" s="14"/>
    </row>
    <row r="191" spans="2:2">
      <c r="B191" s="14"/>
    </row>
    <row r="192" spans="2:2">
      <c r="B192" s="14"/>
    </row>
    <row r="193" spans="2:2">
      <c r="B193" s="14"/>
    </row>
    <row r="194" spans="2:2">
      <c r="B194" s="14"/>
    </row>
    <row r="195" spans="2:2">
      <c r="B195" s="14"/>
    </row>
    <row r="196" spans="2:2">
      <c r="B196" s="14"/>
    </row>
    <row r="197" spans="2:2">
      <c r="B197" s="14"/>
    </row>
    <row r="198" spans="2:2">
      <c r="B198" s="14"/>
    </row>
    <row r="199" spans="2:2">
      <c r="B199" s="14"/>
    </row>
    <row r="200" spans="2:2">
      <c r="B200" s="14"/>
    </row>
    <row r="201" spans="2:2">
      <c r="B201" s="14"/>
    </row>
    <row r="202" spans="2:2">
      <c r="B202" s="14"/>
    </row>
    <row r="203" spans="2:2">
      <c r="B203" s="14"/>
    </row>
    <row r="204" spans="2:2">
      <c r="B204" s="14"/>
    </row>
    <row r="205" spans="2:2">
      <c r="B205" s="14"/>
    </row>
    <row r="206" spans="2:2">
      <c r="B206" s="14"/>
    </row>
    <row r="207" spans="2:2">
      <c r="B207" s="14"/>
    </row>
    <row r="208" spans="2:2">
      <c r="B208" s="14"/>
    </row>
    <row r="209" spans="2:2">
      <c r="B209" s="14"/>
    </row>
    <row r="210" spans="2:2">
      <c r="B210" s="14"/>
    </row>
    <row r="211" spans="2:2">
      <c r="B211" s="14"/>
    </row>
    <row r="212" spans="2:2">
      <c r="B212" s="14"/>
    </row>
    <row r="213" spans="2:2">
      <c r="B213" s="14"/>
    </row>
    <row r="214" spans="2:2">
      <c r="B214" s="14"/>
    </row>
    <row r="215" spans="2:2">
      <c r="B215" s="14"/>
    </row>
    <row r="216" spans="2:2">
      <c r="B216" s="14"/>
    </row>
    <row r="217" spans="2:2">
      <c r="B217" s="14"/>
    </row>
    <row r="218" spans="2:2">
      <c r="B218" s="14"/>
    </row>
    <row r="219" spans="2:2">
      <c r="B219" s="14"/>
    </row>
    <row r="220" spans="2:2">
      <c r="B220" s="14"/>
    </row>
    <row r="221" spans="2:2">
      <c r="B221" s="14"/>
    </row>
    <row r="222" spans="2:2">
      <c r="B222" s="14"/>
    </row>
    <row r="223" spans="2:2">
      <c r="B223" s="14"/>
    </row>
    <row r="224" spans="2:2">
      <c r="B224" s="14"/>
    </row>
    <row r="225" spans="2:2">
      <c r="B225" s="14"/>
    </row>
    <row r="226" spans="2:2">
      <c r="B226" s="14"/>
    </row>
    <row r="227" spans="2:2">
      <c r="B227" s="14"/>
    </row>
    <row r="228" spans="2:2">
      <c r="B228" s="14"/>
    </row>
    <row r="229" spans="2:2">
      <c r="B229" s="14"/>
    </row>
    <row r="230" spans="2:2">
      <c r="B230" s="14"/>
    </row>
    <row r="231" spans="2:2">
      <c r="B231" s="14"/>
    </row>
    <row r="232" spans="2:2">
      <c r="B232" s="14"/>
    </row>
    <row r="233" spans="2:2">
      <c r="B233" s="14"/>
    </row>
    <row r="234" spans="2:2">
      <c r="B234" s="14"/>
    </row>
    <row r="235" spans="2:2">
      <c r="B235" s="14"/>
    </row>
    <row r="236" spans="2:2">
      <c r="B236" s="14"/>
    </row>
    <row r="237" spans="2:2">
      <c r="B237" s="14"/>
    </row>
    <row r="238" spans="2:2">
      <c r="B238" s="14"/>
    </row>
    <row r="239" spans="2:2">
      <c r="B239" s="14"/>
    </row>
    <row r="240" spans="2:2">
      <c r="B240" s="14"/>
    </row>
    <row r="241" spans="2:2">
      <c r="B241" s="14"/>
    </row>
    <row r="242" spans="2:2">
      <c r="B242" s="14"/>
    </row>
    <row r="243" spans="2:2">
      <c r="B243" s="14"/>
    </row>
    <row r="244" spans="2:2">
      <c r="B244" s="14"/>
    </row>
    <row r="245" spans="2:2">
      <c r="B245" s="14"/>
    </row>
    <row r="246" spans="2:2">
      <c r="B246" s="14"/>
    </row>
    <row r="247" spans="2:2">
      <c r="B247" s="14"/>
    </row>
    <row r="248" spans="2:2">
      <c r="B248" s="14"/>
    </row>
    <row r="249" spans="2:2">
      <c r="B249" s="14"/>
    </row>
    <row r="250" spans="2:2">
      <c r="B250" s="14"/>
    </row>
    <row r="251" spans="2:2">
      <c r="B251" s="14"/>
    </row>
    <row r="252" spans="2:2">
      <c r="B252" s="14"/>
    </row>
    <row r="253" spans="2:2">
      <c r="B253" s="14"/>
    </row>
    <row r="254" spans="2:2">
      <c r="B254" s="14"/>
    </row>
    <row r="255" spans="2:2">
      <c r="B255" s="14"/>
    </row>
    <row r="256" spans="2:2">
      <c r="B256" s="14"/>
    </row>
    <row r="257" spans="2:2">
      <c r="B257" s="14"/>
    </row>
    <row r="258" spans="2:2">
      <c r="B258" s="14"/>
    </row>
    <row r="259" spans="2:2">
      <c r="B259" s="14"/>
    </row>
    <row r="260" spans="2:2">
      <c r="B260" s="14"/>
    </row>
    <row r="261" spans="2:2">
      <c r="B261" s="14"/>
    </row>
    <row r="262" spans="2:2">
      <c r="B262" s="14"/>
    </row>
    <row r="263" spans="2:2">
      <c r="B263" s="14"/>
    </row>
    <row r="264" spans="2:2">
      <c r="B264" s="14"/>
    </row>
    <row r="265" spans="2:2">
      <c r="B265" s="14"/>
    </row>
    <row r="266" spans="2:2">
      <c r="B266" s="14"/>
    </row>
    <row r="267" spans="2:2">
      <c r="B267" s="14"/>
    </row>
    <row r="268" spans="2:2">
      <c r="B268" s="14"/>
    </row>
    <row r="269" spans="2:2">
      <c r="B269" s="14"/>
    </row>
    <row r="270" spans="2:2">
      <c r="B270" s="14"/>
    </row>
    <row r="271" spans="2:2">
      <c r="B271" s="14"/>
    </row>
    <row r="272" spans="2:2">
      <c r="B272" s="14"/>
    </row>
    <row r="273" spans="2:2">
      <c r="B273" s="14"/>
    </row>
    <row r="274" spans="2:2">
      <c r="B274" s="14"/>
    </row>
    <row r="275" spans="2:2">
      <c r="B275" s="14"/>
    </row>
    <row r="276" spans="2:2">
      <c r="B276" s="14"/>
    </row>
    <row r="277" spans="2:2">
      <c r="B277" s="14"/>
    </row>
    <row r="278" spans="2:2">
      <c r="B278" s="14"/>
    </row>
    <row r="279" spans="2:2">
      <c r="B279" s="14"/>
    </row>
    <row r="280" spans="2:2">
      <c r="B280" s="14"/>
    </row>
    <row r="281" spans="2:2">
      <c r="B281" s="14"/>
    </row>
    <row r="282" spans="2:2">
      <c r="B282" s="14"/>
    </row>
    <row r="283" spans="2:2">
      <c r="B283" s="14"/>
    </row>
    <row r="284" spans="2:2">
      <c r="B284" s="14"/>
    </row>
    <row r="285" spans="2:2">
      <c r="B285" s="14"/>
    </row>
    <row r="286" spans="2:2">
      <c r="B286" s="14"/>
    </row>
    <row r="287" spans="2:2">
      <c r="B287" s="14"/>
    </row>
    <row r="288" spans="2:2">
      <c r="B288" s="14"/>
    </row>
    <row r="289" spans="2:2">
      <c r="B289" s="14"/>
    </row>
    <row r="290" spans="2:2">
      <c r="B290" s="14"/>
    </row>
    <row r="291" spans="2:2">
      <c r="B291" s="14"/>
    </row>
    <row r="292" spans="2:2">
      <c r="B292" s="14"/>
    </row>
    <row r="293" spans="2:2">
      <c r="B293" s="14"/>
    </row>
    <row r="294" spans="2:2">
      <c r="B294" s="14"/>
    </row>
    <row r="295" spans="2:2">
      <c r="B295" s="14"/>
    </row>
    <row r="296" spans="2:2">
      <c r="B296" s="14"/>
    </row>
    <row r="297" spans="2:2">
      <c r="B297" s="14"/>
    </row>
    <row r="298" spans="2:2">
      <c r="B298" s="14"/>
    </row>
    <row r="299" spans="2:2">
      <c r="B299" s="14"/>
    </row>
    <row r="300" spans="2:2">
      <c r="B300" s="14"/>
    </row>
    <row r="301" spans="2:2">
      <c r="B301" s="14"/>
    </row>
    <row r="302" spans="2:2">
      <c r="B302" s="14"/>
    </row>
    <row r="303" spans="2:2">
      <c r="B303" s="14"/>
    </row>
    <row r="304" spans="2:2">
      <c r="B304" s="14"/>
    </row>
    <row r="305" spans="2:2">
      <c r="B305" s="14"/>
    </row>
    <row r="306" spans="2:2">
      <c r="B306" s="14"/>
    </row>
    <row r="307" spans="2:2">
      <c r="B307" s="14"/>
    </row>
    <row r="308" spans="2:2">
      <c r="B308" s="14"/>
    </row>
    <row r="309" spans="2:2">
      <c r="B309" s="14"/>
    </row>
    <row r="310" spans="2:2">
      <c r="B310" s="14"/>
    </row>
    <row r="311" spans="2:2">
      <c r="B311" s="14"/>
    </row>
    <row r="312" spans="2:2">
      <c r="B312" s="14"/>
    </row>
    <row r="313" spans="2:2">
      <c r="B313" s="14"/>
    </row>
    <row r="314" spans="2:2">
      <c r="B314" s="14"/>
    </row>
    <row r="315" spans="2:2">
      <c r="B315" s="14"/>
    </row>
    <row r="316" spans="2:2">
      <c r="B316" s="14"/>
    </row>
    <row r="317" spans="2:2">
      <c r="B317" s="14"/>
    </row>
    <row r="318" spans="2:2">
      <c r="B318" s="14"/>
    </row>
    <row r="319" spans="2:2">
      <c r="B319" s="14"/>
    </row>
    <row r="320" spans="2:2">
      <c r="B320" s="14"/>
    </row>
    <row r="321" spans="2:2">
      <c r="B321" s="14"/>
    </row>
    <row r="322" spans="2:2">
      <c r="B322" s="14"/>
    </row>
    <row r="323" spans="2:2">
      <c r="B323" s="14"/>
    </row>
    <row r="324" spans="2:2">
      <c r="B324" s="14"/>
    </row>
    <row r="325" spans="2:2">
      <c r="B325" s="14"/>
    </row>
    <row r="326" spans="2:2">
      <c r="B326" s="14"/>
    </row>
    <row r="327" spans="2:2">
      <c r="B327" s="14"/>
    </row>
    <row r="328" spans="2:2">
      <c r="B328" s="14"/>
    </row>
    <row r="329" spans="2:2">
      <c r="B329" s="14"/>
    </row>
    <row r="330" spans="2:2">
      <c r="B330" s="14"/>
    </row>
    <row r="331" spans="2:2">
      <c r="B331" s="14"/>
    </row>
    <row r="332" spans="2:2">
      <c r="B332" s="14"/>
    </row>
    <row r="333" spans="2:2">
      <c r="B333" s="14"/>
    </row>
    <row r="334" spans="2:2">
      <c r="B334" s="14"/>
    </row>
    <row r="335" spans="2:2">
      <c r="B335" s="14"/>
    </row>
    <row r="336" spans="2:2">
      <c r="B336" s="14"/>
    </row>
    <row r="337" spans="2:2">
      <c r="B337" s="14"/>
    </row>
    <row r="338" spans="2:2">
      <c r="B338" s="14"/>
    </row>
    <row r="339" spans="2:2">
      <c r="B339" s="14"/>
    </row>
    <row r="340" spans="2:2">
      <c r="B340" s="14"/>
    </row>
    <row r="341" spans="2:2">
      <c r="B341" s="14"/>
    </row>
    <row r="342" spans="2:2">
      <c r="B342" s="14"/>
    </row>
    <row r="343" spans="2:2">
      <c r="B343" s="14"/>
    </row>
    <row r="344" spans="2:2">
      <c r="B344" s="14"/>
    </row>
    <row r="345" spans="2:2">
      <c r="B345" s="14"/>
    </row>
    <row r="346" spans="2:2">
      <c r="B346" s="14"/>
    </row>
    <row r="347" spans="2:2">
      <c r="B347" s="14"/>
    </row>
    <row r="348" spans="2:2">
      <c r="B348" s="14"/>
    </row>
    <row r="349" spans="2:2">
      <c r="B349" s="14"/>
    </row>
    <row r="350" spans="2:2">
      <c r="B350" s="14"/>
    </row>
    <row r="351" spans="2:2">
      <c r="B351" s="14"/>
    </row>
    <row r="352" spans="2:2">
      <c r="B352" s="14"/>
    </row>
    <row r="353" spans="2:2">
      <c r="B353" s="14"/>
    </row>
    <row r="354" spans="2:2">
      <c r="B354" s="14"/>
    </row>
    <row r="355" spans="2:2">
      <c r="B355" s="14"/>
    </row>
    <row r="356" spans="2:2">
      <c r="B356" s="14"/>
    </row>
    <row r="357" spans="2:2">
      <c r="B357" s="14"/>
    </row>
    <row r="358" spans="2:2">
      <c r="B358" s="14"/>
    </row>
    <row r="359" spans="2:2">
      <c r="B359" s="14"/>
    </row>
    <row r="360" spans="2:2">
      <c r="B360" s="14"/>
    </row>
    <row r="361" spans="2:2">
      <c r="B361" s="14"/>
    </row>
    <row r="362" spans="2:2">
      <c r="B362" s="14"/>
    </row>
    <row r="363" spans="2:2">
      <c r="B363" s="14"/>
    </row>
    <row r="364" spans="2:2">
      <c r="B364" s="14"/>
    </row>
    <row r="365" spans="2:2">
      <c r="B365" s="14"/>
    </row>
    <row r="366" spans="2:2">
      <c r="B366" s="14"/>
    </row>
    <row r="367" spans="2:2">
      <c r="B367" s="14"/>
    </row>
    <row r="368" spans="2:2">
      <c r="B368" s="14"/>
    </row>
    <row r="369" spans="2:2">
      <c r="B369" s="14"/>
    </row>
    <row r="370" spans="2:2">
      <c r="B370" s="14"/>
    </row>
    <row r="371" spans="2:2">
      <c r="B371" s="14"/>
    </row>
    <row r="372" spans="2:2">
      <c r="B372" s="14"/>
    </row>
    <row r="373" spans="2:2">
      <c r="B373" s="14"/>
    </row>
    <row r="374" spans="2:2">
      <c r="B374" s="14"/>
    </row>
    <row r="375" spans="2:2">
      <c r="B375" s="14"/>
    </row>
    <row r="376" spans="2:2">
      <c r="B376" s="14"/>
    </row>
    <row r="377" spans="2:2">
      <c r="B377" s="14"/>
    </row>
    <row r="378" spans="2:2">
      <c r="B378" s="14"/>
    </row>
    <row r="379" spans="2:2">
      <c r="B379" s="14"/>
    </row>
    <row r="380" spans="2:2">
      <c r="B380" s="14"/>
    </row>
    <row r="381" spans="2:2">
      <c r="B381" s="14"/>
    </row>
    <row r="382" spans="2:2">
      <c r="B382" s="14"/>
    </row>
    <row r="383" spans="2:2">
      <c r="B383" s="14"/>
    </row>
    <row r="384" spans="2:2">
      <c r="B384" s="14"/>
    </row>
    <row r="385" spans="2:2">
      <c r="B385" s="14"/>
    </row>
    <row r="386" spans="2:2">
      <c r="B386" s="14"/>
    </row>
    <row r="387" spans="2:2">
      <c r="B387" s="14"/>
    </row>
    <row r="388" spans="2:2">
      <c r="B388" s="14"/>
    </row>
    <row r="389" spans="2:2">
      <c r="B389" s="14"/>
    </row>
    <row r="390" spans="2:2">
      <c r="B390" s="14"/>
    </row>
    <row r="391" spans="2:2">
      <c r="B391" s="14"/>
    </row>
    <row r="392" spans="2:2">
      <c r="B392" s="14"/>
    </row>
    <row r="393" spans="2:2">
      <c r="B393" s="14"/>
    </row>
    <row r="394" spans="2:2">
      <c r="B394" s="14"/>
    </row>
    <row r="395" spans="2:2">
      <c r="B395" s="14"/>
    </row>
    <row r="396" spans="2:2">
      <c r="B396" s="14"/>
    </row>
    <row r="397" spans="2:2">
      <c r="B397" s="14"/>
    </row>
    <row r="398" spans="2:2">
      <c r="B398" s="14"/>
    </row>
    <row r="399" spans="2:2">
      <c r="B399" s="14"/>
    </row>
    <row r="400" spans="2:2">
      <c r="B400" s="14"/>
    </row>
    <row r="401" spans="2:2">
      <c r="B401" s="14"/>
    </row>
    <row r="402" spans="2:2">
      <c r="B402" s="14"/>
    </row>
    <row r="403" spans="2:2">
      <c r="B403" s="14"/>
    </row>
    <row r="404" spans="2:2">
      <c r="B404" s="14"/>
    </row>
    <row r="405" spans="2:2">
      <c r="B405" s="14"/>
    </row>
    <row r="406" spans="2:2">
      <c r="B406" s="14"/>
    </row>
    <row r="407" spans="2:2">
      <c r="B407" s="14"/>
    </row>
    <row r="408" spans="2:2">
      <c r="B408" s="14"/>
    </row>
    <row r="409" spans="2:2">
      <c r="B409" s="14"/>
    </row>
    <row r="410" spans="2:2">
      <c r="B410" s="14"/>
    </row>
    <row r="411" spans="2:2">
      <c r="B411" s="14"/>
    </row>
    <row r="412" spans="2:2">
      <c r="B412" s="14"/>
    </row>
    <row r="413" spans="2:2">
      <c r="B413" s="14"/>
    </row>
    <row r="414" spans="2:2">
      <c r="B414" s="14"/>
    </row>
    <row r="415" spans="2:2">
      <c r="B415" s="14"/>
    </row>
    <row r="416" spans="2:2">
      <c r="B416" s="14"/>
    </row>
    <row r="417" spans="2:2">
      <c r="B417" s="14"/>
    </row>
    <row r="418" spans="2:2">
      <c r="B418" s="14"/>
    </row>
    <row r="419" spans="2:2">
      <c r="B419" s="14"/>
    </row>
    <row r="420" spans="2:2">
      <c r="B420" s="14"/>
    </row>
    <row r="421" spans="2:2">
      <c r="B421" s="14"/>
    </row>
    <row r="422" spans="2:2">
      <c r="B422" s="14"/>
    </row>
    <row r="423" spans="2:2">
      <c r="B423" s="14"/>
    </row>
    <row r="424" spans="2:2">
      <c r="B424" s="14"/>
    </row>
    <row r="425" spans="2:2">
      <c r="B425" s="14"/>
    </row>
    <row r="426" spans="2:2">
      <c r="B426" s="14"/>
    </row>
    <row r="427" spans="2:2">
      <c r="B427" s="14"/>
    </row>
    <row r="428" spans="2:2">
      <c r="B428" s="14"/>
    </row>
    <row r="429" spans="2:2">
      <c r="B429" s="14"/>
    </row>
    <row r="430" spans="2:2">
      <c r="B430" s="14"/>
    </row>
    <row r="431" spans="2:2">
      <c r="B431" s="14"/>
    </row>
    <row r="432" spans="2:2">
      <c r="B432" s="14"/>
    </row>
    <row r="433" spans="2:2">
      <c r="B433" s="14"/>
    </row>
    <row r="434" spans="2:2">
      <c r="B434" s="14"/>
    </row>
    <row r="435" spans="2:2">
      <c r="B435" s="14"/>
    </row>
    <row r="436" spans="2:2">
      <c r="B436" s="14"/>
    </row>
    <row r="437" spans="2:2">
      <c r="B437" s="14"/>
    </row>
    <row r="438" spans="2:2">
      <c r="B438" s="14"/>
    </row>
    <row r="439" spans="2:2">
      <c r="B439" s="14"/>
    </row>
    <row r="440" spans="2:2">
      <c r="B440" s="14"/>
    </row>
    <row r="441" spans="2:2">
      <c r="B441" s="14"/>
    </row>
    <row r="442" spans="2:2">
      <c r="B442" s="14"/>
    </row>
    <row r="443" spans="2:2">
      <c r="B443" s="14"/>
    </row>
    <row r="444" spans="2:2">
      <c r="B444" s="14"/>
    </row>
    <row r="445" spans="2:2">
      <c r="B445" s="14"/>
    </row>
    <row r="446" spans="2:2">
      <c r="B446" s="14"/>
    </row>
    <row r="447" spans="2:2">
      <c r="B447" s="14"/>
    </row>
    <row r="448" spans="2:2">
      <c r="B448" s="14"/>
    </row>
    <row r="449" spans="2:2">
      <c r="B449" s="14"/>
    </row>
    <row r="450" spans="2:2">
      <c r="B450" s="14"/>
    </row>
    <row r="451" spans="2:2">
      <c r="B451" s="14"/>
    </row>
    <row r="452" spans="2:2">
      <c r="B452" s="14"/>
    </row>
    <row r="453" spans="2:2">
      <c r="B453" s="14"/>
    </row>
    <row r="454" spans="2:2">
      <c r="B454" s="14"/>
    </row>
    <row r="455" spans="2:2">
      <c r="B455" s="14"/>
    </row>
    <row r="456" spans="2:2">
      <c r="B456" s="14"/>
    </row>
    <row r="457" spans="2:2">
      <c r="B457" s="14"/>
    </row>
    <row r="458" spans="2:2">
      <c r="B458" s="14"/>
    </row>
    <row r="459" spans="2:2">
      <c r="B459" s="14"/>
    </row>
    <row r="460" spans="2:2">
      <c r="B460" s="14"/>
    </row>
    <row r="461" spans="2:2">
      <c r="B461" s="14"/>
    </row>
    <row r="462" spans="2:2">
      <c r="B462" s="14"/>
    </row>
    <row r="463" spans="2:2">
      <c r="B463" s="14"/>
    </row>
    <row r="464" spans="2:2">
      <c r="B464" s="14"/>
    </row>
    <row r="465" spans="2:2">
      <c r="B465" s="14"/>
    </row>
    <row r="466" spans="2:2">
      <c r="B466" s="14"/>
    </row>
    <row r="467" spans="2:2">
      <c r="B467" s="14"/>
    </row>
    <row r="468" spans="2:2">
      <c r="B468" s="14"/>
    </row>
    <row r="469" spans="2:2">
      <c r="B469" s="14"/>
    </row>
    <row r="470" spans="2:2">
      <c r="B470" s="14"/>
    </row>
    <row r="471" spans="2:2">
      <c r="B471" s="14"/>
    </row>
    <row r="472" spans="2:2">
      <c r="B472" s="14"/>
    </row>
    <row r="473" spans="2:2">
      <c r="B473" s="14"/>
    </row>
    <row r="474" spans="2:2">
      <c r="B474" s="14"/>
    </row>
    <row r="475" spans="2:2">
      <c r="B475" s="14"/>
    </row>
    <row r="476" spans="2:2">
      <c r="B476" s="14"/>
    </row>
    <row r="477" spans="2:2">
      <c r="B477" s="14"/>
    </row>
    <row r="478" spans="2:2">
      <c r="B478" s="14"/>
    </row>
    <row r="479" spans="2:2">
      <c r="B479" s="14"/>
    </row>
    <row r="480" spans="2:2">
      <c r="B480" s="14"/>
    </row>
    <row r="481" spans="2:2">
      <c r="B481" s="14"/>
    </row>
    <row r="482" spans="2:2">
      <c r="B482" s="14"/>
    </row>
    <row r="483" spans="2:2">
      <c r="B483" s="14"/>
    </row>
    <row r="484" spans="2:2">
      <c r="B484" s="14"/>
    </row>
    <row r="485" spans="2:2">
      <c r="B485" s="14"/>
    </row>
    <row r="486" spans="2:2">
      <c r="B486" s="14"/>
    </row>
    <row r="487" spans="2:2">
      <c r="B487" s="14"/>
    </row>
    <row r="488" spans="2:2">
      <c r="B488" s="14"/>
    </row>
    <row r="489" spans="2:2">
      <c r="B489" s="14"/>
    </row>
    <row r="490" spans="2:2">
      <c r="B490" s="14"/>
    </row>
    <row r="491" spans="2:2">
      <c r="B491" s="14"/>
    </row>
    <row r="492" spans="2:2">
      <c r="B492" s="14"/>
    </row>
    <row r="493" spans="2:2">
      <c r="B493" s="14"/>
    </row>
    <row r="494" spans="2:2">
      <c r="B494" s="14"/>
    </row>
    <row r="495" spans="2:2">
      <c r="B495" s="14"/>
    </row>
    <row r="496" spans="2:2">
      <c r="B496" s="14"/>
    </row>
    <row r="497" spans="2:2">
      <c r="B497" s="14"/>
    </row>
    <row r="498" spans="2:2">
      <c r="B498" s="14"/>
    </row>
    <row r="499" spans="2:2">
      <c r="B499" s="14"/>
    </row>
    <row r="500" spans="2:2">
      <c r="B500" s="14"/>
    </row>
    <row r="501" spans="2:2">
      <c r="B501" s="14"/>
    </row>
    <row r="502" spans="2:2">
      <c r="B502" s="14"/>
    </row>
    <row r="503" spans="2:2">
      <c r="B503" s="14"/>
    </row>
    <row r="504" spans="2:2">
      <c r="B504" s="14"/>
    </row>
    <row r="505" spans="2:2">
      <c r="B505" s="14"/>
    </row>
    <row r="506" spans="2:2">
      <c r="B506" s="14"/>
    </row>
    <row r="507" spans="2:2">
      <c r="B507" s="14"/>
    </row>
    <row r="508" spans="2:2">
      <c r="B508" s="14"/>
    </row>
    <row r="509" spans="2:2">
      <c r="B509" s="14"/>
    </row>
    <row r="510" spans="2:2">
      <c r="B510" s="14"/>
    </row>
    <row r="511" spans="2:2">
      <c r="B511" s="14"/>
    </row>
    <row r="512" spans="2:2">
      <c r="B512" s="14"/>
    </row>
    <row r="513" spans="2:2">
      <c r="B513" s="14"/>
    </row>
    <row r="514" spans="2:2">
      <c r="B514" s="14"/>
    </row>
    <row r="515" spans="2:2">
      <c r="B515" s="14"/>
    </row>
    <row r="516" spans="2:2">
      <c r="B516" s="14"/>
    </row>
    <row r="517" spans="2:2">
      <c r="B517" s="14"/>
    </row>
    <row r="518" spans="2:2">
      <c r="B518" s="14"/>
    </row>
    <row r="519" spans="2:2">
      <c r="B519" s="14"/>
    </row>
    <row r="520" spans="2:2">
      <c r="B520" s="14"/>
    </row>
    <row r="521" spans="2:2">
      <c r="B521" s="14"/>
    </row>
    <row r="522" spans="2:2">
      <c r="B522" s="14"/>
    </row>
    <row r="523" spans="2:2">
      <c r="B523" s="14"/>
    </row>
    <row r="524" spans="2:2">
      <c r="B524" s="14"/>
    </row>
    <row r="525" spans="2:2">
      <c r="B525" s="14"/>
    </row>
    <row r="526" spans="2:2">
      <c r="B526" s="14"/>
    </row>
    <row r="527" spans="2:2">
      <c r="B527" s="14"/>
    </row>
    <row r="528" spans="2:2">
      <c r="B528" s="14"/>
    </row>
    <row r="529" spans="2:2">
      <c r="B529" s="14"/>
    </row>
    <row r="530" spans="2:2">
      <c r="B530" s="14"/>
    </row>
    <row r="531" spans="2:2">
      <c r="B531" s="14"/>
    </row>
    <row r="532" spans="2:2">
      <c r="B532" s="14"/>
    </row>
    <row r="533" spans="2:2">
      <c r="B533" s="14"/>
    </row>
    <row r="534" spans="2:2">
      <c r="B534" s="14"/>
    </row>
    <row r="535" spans="2:2">
      <c r="B535" s="14"/>
    </row>
    <row r="536" spans="2:2">
      <c r="B536" s="14"/>
    </row>
    <row r="537" spans="2:2">
      <c r="B537" s="14"/>
    </row>
    <row r="538" spans="2:2">
      <c r="B538" s="14"/>
    </row>
    <row r="539" spans="2:2">
      <c r="B539" s="14"/>
    </row>
    <row r="540" spans="2:2">
      <c r="B540" s="14"/>
    </row>
    <row r="541" spans="2:2">
      <c r="B541" s="14"/>
    </row>
    <row r="542" spans="2:2">
      <c r="B542" s="14"/>
    </row>
    <row r="543" spans="2:2">
      <c r="B543" s="14"/>
    </row>
    <row r="544" spans="2:2">
      <c r="B544" s="14"/>
    </row>
    <row r="545" spans="2:2">
      <c r="B545" s="14"/>
    </row>
    <row r="546" spans="2:2">
      <c r="B546" s="14"/>
    </row>
    <row r="547" spans="2:2">
      <c r="B547" s="14"/>
    </row>
    <row r="548" spans="2:2">
      <c r="B548" s="14"/>
    </row>
    <row r="549" spans="2:2">
      <c r="B549" s="14"/>
    </row>
    <row r="550" spans="2:2">
      <c r="B550" s="14"/>
    </row>
    <row r="551" spans="2:2">
      <c r="B551" s="14"/>
    </row>
    <row r="552" spans="2:2">
      <c r="B552" s="14"/>
    </row>
    <row r="553" spans="2:2">
      <c r="B553" s="14"/>
    </row>
    <row r="554" spans="2:2">
      <c r="B554" s="14"/>
    </row>
    <row r="555" spans="2:2">
      <c r="B555" s="14"/>
    </row>
    <row r="556" spans="2:2">
      <c r="B556" s="14"/>
    </row>
    <row r="557" spans="2:2">
      <c r="B557" s="14"/>
    </row>
    <row r="558" spans="2:2">
      <c r="B558" s="14"/>
    </row>
    <row r="559" spans="2:2">
      <c r="B559" s="14"/>
    </row>
    <row r="560" spans="2:2">
      <c r="B560" s="14"/>
    </row>
    <row r="561" spans="2:2">
      <c r="B561" s="14"/>
    </row>
    <row r="562" spans="2:2">
      <c r="B562" s="14"/>
    </row>
    <row r="563" spans="2:2">
      <c r="B563" s="14"/>
    </row>
    <row r="564" spans="2:2">
      <c r="B564" s="14"/>
    </row>
    <row r="565" spans="2:2">
      <c r="B565" s="14"/>
    </row>
    <row r="566" spans="2:2">
      <c r="B566" s="14"/>
    </row>
    <row r="567" spans="2:2">
      <c r="B567" s="14"/>
    </row>
    <row r="568" spans="2:2">
      <c r="B568" s="14"/>
    </row>
    <row r="569" spans="2:2">
      <c r="B569" s="14"/>
    </row>
    <row r="570" spans="2:2">
      <c r="B570" s="14"/>
    </row>
    <row r="571" spans="2:2">
      <c r="B571" s="14"/>
    </row>
    <row r="572" spans="2:2">
      <c r="B572" s="14"/>
    </row>
    <row r="573" spans="2:2">
      <c r="B573" s="14"/>
    </row>
    <row r="574" spans="2:2">
      <c r="B574" s="14"/>
    </row>
    <row r="575" spans="2:2">
      <c r="B575" s="14"/>
    </row>
    <row r="576" spans="2:2">
      <c r="B576" s="14"/>
    </row>
    <row r="577" spans="2:2">
      <c r="B577" s="14"/>
    </row>
    <row r="578" spans="2:2">
      <c r="B578" s="14"/>
    </row>
    <row r="579" spans="2:2">
      <c r="B579" s="14"/>
    </row>
    <row r="580" spans="2:2">
      <c r="B580" s="14"/>
    </row>
    <row r="581" spans="2:2">
      <c r="B581" s="14"/>
    </row>
    <row r="582" spans="2:2">
      <c r="B582" s="14"/>
    </row>
    <row r="583" spans="2:2">
      <c r="B583" s="14"/>
    </row>
    <row r="584" spans="2:2">
      <c r="B584" s="14"/>
    </row>
    <row r="585" spans="2:2">
      <c r="B585" s="14"/>
    </row>
    <row r="586" spans="2:2">
      <c r="B586" s="14"/>
    </row>
    <row r="587" spans="2:2">
      <c r="B587" s="14"/>
    </row>
    <row r="588" spans="2:2">
      <c r="B588" s="14"/>
    </row>
    <row r="589" spans="2:2">
      <c r="B589" s="14"/>
    </row>
    <row r="590" spans="2:2">
      <c r="B590" s="14"/>
    </row>
    <row r="591" spans="2:2">
      <c r="B591" s="14"/>
    </row>
    <row r="592" spans="2:2">
      <c r="B592" s="14"/>
    </row>
    <row r="593" spans="2:2">
      <c r="B593" s="14"/>
    </row>
    <row r="594" spans="2:2">
      <c r="B594" s="14"/>
    </row>
    <row r="595" spans="2:2">
      <c r="B595" s="14"/>
    </row>
    <row r="596" spans="2:2">
      <c r="B596" s="14"/>
    </row>
    <row r="597" spans="2:2">
      <c r="B597" s="14"/>
    </row>
    <row r="598" spans="2:2">
      <c r="B598" s="14"/>
    </row>
    <row r="599" spans="2:2">
      <c r="B599" s="14"/>
    </row>
    <row r="600" spans="2:2">
      <c r="B600" s="14"/>
    </row>
    <row r="601" spans="2:2">
      <c r="B601" s="14"/>
    </row>
    <row r="602" spans="2:2">
      <c r="B602" s="14"/>
    </row>
    <row r="603" spans="2:2">
      <c r="B603" s="14"/>
    </row>
    <row r="604" spans="2:2">
      <c r="B604" s="14"/>
    </row>
    <row r="605" spans="2:2">
      <c r="B605" s="14"/>
    </row>
    <row r="606" spans="2:2">
      <c r="B606" s="14"/>
    </row>
    <row r="607" spans="2:2">
      <c r="B607" s="14"/>
    </row>
    <row r="608" spans="2:2">
      <c r="B608" s="14"/>
    </row>
    <row r="609" spans="2:2">
      <c r="B609" s="14"/>
    </row>
    <row r="610" spans="2:2">
      <c r="B610" s="14"/>
    </row>
    <row r="611" spans="2:2">
      <c r="B611" s="14"/>
    </row>
    <row r="612" spans="2:2">
      <c r="B612" s="14"/>
    </row>
    <row r="613" spans="2:2">
      <c r="B613" s="14"/>
    </row>
    <row r="614" spans="2:2">
      <c r="B614" s="14"/>
    </row>
    <row r="615" spans="2:2">
      <c r="B615" s="14"/>
    </row>
    <row r="616" spans="2:2">
      <c r="B616" s="14"/>
    </row>
    <row r="617" spans="2:2">
      <c r="B617" s="14"/>
    </row>
    <row r="618" spans="2:2">
      <c r="B618" s="14"/>
    </row>
    <row r="619" spans="2:2">
      <c r="B619" s="14"/>
    </row>
    <row r="620" spans="2:2">
      <c r="B620" s="14"/>
    </row>
    <row r="621" spans="2:2">
      <c r="B621" s="14"/>
    </row>
    <row r="622" spans="2:2">
      <c r="B622" s="14"/>
    </row>
    <row r="623" spans="2:2">
      <c r="B623" s="14"/>
    </row>
    <row r="624" spans="2:2">
      <c r="B624" s="14"/>
    </row>
    <row r="625" spans="2:2">
      <c r="B625" s="14"/>
    </row>
    <row r="626" spans="2:2">
      <c r="B626" s="14"/>
    </row>
    <row r="627" spans="2:2">
      <c r="B627" s="14"/>
    </row>
    <row r="628" spans="2:2">
      <c r="B628" s="14"/>
    </row>
    <row r="629" spans="2:2">
      <c r="B629" s="14"/>
    </row>
    <row r="630" spans="2:2">
      <c r="B630" s="14"/>
    </row>
    <row r="631" spans="2:2">
      <c r="B631" s="14"/>
    </row>
    <row r="632" spans="2:2">
      <c r="B632" s="14"/>
    </row>
    <row r="633" spans="2:2">
      <c r="B633" s="14"/>
    </row>
    <row r="634" spans="2:2">
      <c r="B634" s="14"/>
    </row>
    <row r="635" spans="2:2">
      <c r="B635" s="14"/>
    </row>
    <row r="636" spans="2:2">
      <c r="B636" s="14"/>
    </row>
    <row r="637" spans="2:2">
      <c r="B637" s="14"/>
    </row>
    <row r="638" spans="2:2">
      <c r="B638" s="14"/>
    </row>
    <row r="639" spans="2:2">
      <c r="B639" s="14"/>
    </row>
    <row r="640" spans="2:2">
      <c r="B640" s="14"/>
    </row>
    <row r="641" spans="2:2">
      <c r="B641" s="14"/>
    </row>
    <row r="642" spans="2:2">
      <c r="B642" s="14"/>
    </row>
    <row r="643" spans="2:2">
      <c r="B643" s="14"/>
    </row>
    <row r="644" spans="2:2">
      <c r="B644" s="14"/>
    </row>
    <row r="645" spans="2:2">
      <c r="B645" s="14"/>
    </row>
    <row r="646" spans="2:2">
      <c r="B646" s="14"/>
    </row>
    <row r="647" spans="2:2">
      <c r="B647" s="14"/>
    </row>
    <row r="648" spans="2:2">
      <c r="B648" s="14"/>
    </row>
    <row r="649" spans="2:2">
      <c r="B649" s="14"/>
    </row>
    <row r="650" spans="2:2">
      <c r="B650" s="14"/>
    </row>
    <row r="651" spans="2:2">
      <c r="B651" s="14"/>
    </row>
    <row r="652" spans="2:2">
      <c r="B652" s="14"/>
    </row>
    <row r="653" spans="2:2">
      <c r="B653" s="14"/>
    </row>
    <row r="654" spans="2:2">
      <c r="B654" s="14"/>
    </row>
    <row r="655" spans="2:2">
      <c r="B655" s="14"/>
    </row>
    <row r="656" spans="2:2">
      <c r="B656" s="14"/>
    </row>
    <row r="657" spans="2:2">
      <c r="B657" s="14"/>
    </row>
    <row r="658" spans="2:2">
      <c r="B658" s="14"/>
    </row>
    <row r="659" spans="2:2">
      <c r="B659" s="14"/>
    </row>
    <row r="660" spans="2:2">
      <c r="B660" s="14"/>
    </row>
    <row r="661" spans="2:2">
      <c r="B661" s="14"/>
    </row>
    <row r="662" spans="2:2">
      <c r="B662" s="14"/>
    </row>
    <row r="663" spans="2:2">
      <c r="B663" s="14"/>
    </row>
    <row r="664" spans="2:2">
      <c r="B664" s="14"/>
    </row>
    <row r="665" spans="2:2">
      <c r="B665" s="14"/>
    </row>
    <row r="666" spans="2:2">
      <c r="B666" s="14"/>
    </row>
    <row r="667" spans="2:2">
      <c r="B667" s="14"/>
    </row>
    <row r="668" spans="2:2">
      <c r="B668" s="14"/>
    </row>
    <row r="669" spans="2:2">
      <c r="B669" s="14"/>
    </row>
    <row r="670" spans="2:2">
      <c r="B670" s="14"/>
    </row>
    <row r="671" spans="2:2">
      <c r="B671" s="14"/>
    </row>
    <row r="672" spans="2:2">
      <c r="B672" s="14"/>
    </row>
    <row r="673" spans="2:2">
      <c r="B673" s="14"/>
    </row>
    <row r="674" spans="2:2">
      <c r="B674" s="14"/>
    </row>
    <row r="675" spans="2:2">
      <c r="B675" s="14"/>
    </row>
    <row r="676" spans="2:2">
      <c r="B676" s="14"/>
    </row>
    <row r="677" spans="2:2">
      <c r="B677" s="14"/>
    </row>
    <row r="678" spans="2:2">
      <c r="B678" s="14"/>
    </row>
    <row r="679" spans="2:2">
      <c r="B679" s="14"/>
    </row>
    <row r="680" spans="2:2">
      <c r="B680" s="14"/>
    </row>
    <row r="681" spans="2:2">
      <c r="B681" s="14"/>
    </row>
    <row r="682" spans="2:2">
      <c r="B682" s="14"/>
    </row>
    <row r="683" spans="2:2">
      <c r="B683" s="14"/>
    </row>
    <row r="684" spans="2:2">
      <c r="B684" s="14"/>
    </row>
    <row r="685" spans="2:2">
      <c r="B685" s="14"/>
    </row>
    <row r="686" spans="2:2">
      <c r="B686" s="14"/>
    </row>
    <row r="687" spans="2:2">
      <c r="B687" s="14"/>
    </row>
    <row r="688" spans="2:2">
      <c r="B688" s="14"/>
    </row>
    <row r="689" spans="2:2">
      <c r="B689" s="14"/>
    </row>
    <row r="690" spans="2:2">
      <c r="B690" s="14"/>
    </row>
    <row r="691" spans="2:2">
      <c r="B691" s="14"/>
    </row>
    <row r="692" spans="2:2">
      <c r="B692" s="14"/>
    </row>
    <row r="693" spans="2:2">
      <c r="B693" s="14"/>
    </row>
    <row r="694" spans="2:2">
      <c r="B694" s="14"/>
    </row>
    <row r="695" spans="2:2">
      <c r="B695" s="14"/>
    </row>
    <row r="696" spans="2:2">
      <c r="B696" s="14"/>
    </row>
    <row r="697" spans="2:2">
      <c r="B697" s="14"/>
    </row>
    <row r="698" spans="2:2">
      <c r="B698" s="14"/>
    </row>
    <row r="699" spans="2:2">
      <c r="B699" s="14"/>
    </row>
    <row r="700" spans="2:2">
      <c r="B700" s="14"/>
    </row>
    <row r="701" spans="2:2">
      <c r="B701" s="14"/>
    </row>
    <row r="702" spans="2:2">
      <c r="B702" s="14"/>
    </row>
    <row r="703" spans="2:2">
      <c r="B703" s="14"/>
    </row>
    <row r="704" spans="2:2">
      <c r="B704" s="14"/>
    </row>
    <row r="705" spans="2:2">
      <c r="B705" s="14"/>
    </row>
    <row r="706" spans="2:2">
      <c r="B706" s="14"/>
    </row>
    <row r="707" spans="2:2">
      <c r="B707" s="14"/>
    </row>
    <row r="708" spans="2:2">
      <c r="B708" s="14"/>
    </row>
    <row r="709" spans="2:2">
      <c r="B709" s="14"/>
    </row>
    <row r="710" spans="2:2">
      <c r="B710" s="14"/>
    </row>
    <row r="711" spans="2:2">
      <c r="B711" s="14"/>
    </row>
    <row r="712" spans="2:2">
      <c r="B712" s="14"/>
    </row>
    <row r="713" spans="2:2">
      <c r="B713" s="14"/>
    </row>
    <row r="714" spans="2:2">
      <c r="B714" s="14"/>
    </row>
    <row r="715" spans="2:2">
      <c r="B715" s="14"/>
    </row>
    <row r="716" spans="2:2">
      <c r="B716" s="14"/>
    </row>
    <row r="717" spans="2:2">
      <c r="B717" s="14"/>
    </row>
    <row r="718" spans="2:2">
      <c r="B718" s="14"/>
    </row>
    <row r="719" spans="2:2">
      <c r="B719" s="14"/>
    </row>
    <row r="720" spans="2:2">
      <c r="B720" s="14"/>
    </row>
    <row r="721" spans="2:2">
      <c r="B721" s="14"/>
    </row>
    <row r="722" spans="2:2">
      <c r="B722" s="14"/>
    </row>
    <row r="723" spans="2:2">
      <c r="B723" s="14"/>
    </row>
    <row r="724" spans="2:2">
      <c r="B724" s="14"/>
    </row>
    <row r="725" spans="2:2">
      <c r="B725" s="14"/>
    </row>
    <row r="726" spans="2:2">
      <c r="B726" s="14"/>
    </row>
    <row r="727" spans="2:2">
      <c r="B727" s="14"/>
    </row>
    <row r="728" spans="2:2">
      <c r="B728" s="14"/>
    </row>
    <row r="729" spans="2:2">
      <c r="B729" s="14"/>
    </row>
    <row r="730" spans="2:2">
      <c r="B730" s="14"/>
    </row>
    <row r="731" spans="2:2">
      <c r="B731" s="14"/>
    </row>
    <row r="732" spans="2:2">
      <c r="B732" s="14"/>
    </row>
    <row r="733" spans="2:2">
      <c r="B733" s="14"/>
    </row>
    <row r="734" spans="2:2">
      <c r="B734" s="14"/>
    </row>
    <row r="735" spans="2:2">
      <c r="B735" s="14"/>
    </row>
    <row r="736" spans="2:2">
      <c r="B736" s="14"/>
    </row>
    <row r="737" spans="2:2">
      <c r="B737" s="14"/>
    </row>
    <row r="738" spans="2:2">
      <c r="B738" s="14"/>
    </row>
    <row r="739" spans="2:2">
      <c r="B739" s="14"/>
    </row>
    <row r="740" spans="2:2">
      <c r="B740" s="14"/>
    </row>
    <row r="741" spans="2:2">
      <c r="B741" s="14"/>
    </row>
    <row r="742" spans="2:2">
      <c r="B742" s="14"/>
    </row>
    <row r="743" spans="2:2">
      <c r="B743" s="14"/>
    </row>
    <row r="744" spans="2:2">
      <c r="B744" s="14"/>
    </row>
    <row r="745" spans="2:2">
      <c r="B745" s="14"/>
    </row>
    <row r="746" spans="2:2">
      <c r="B746" s="14"/>
    </row>
    <row r="747" spans="2:2">
      <c r="B747" s="14"/>
    </row>
    <row r="748" spans="2:2">
      <c r="B748" s="14"/>
    </row>
    <row r="749" spans="2:2">
      <c r="B749" s="14"/>
    </row>
    <row r="750" spans="2:2">
      <c r="B750" s="14"/>
    </row>
    <row r="751" spans="2:2">
      <c r="B751" s="14"/>
    </row>
    <row r="752" spans="2:2">
      <c r="B752" s="14"/>
    </row>
    <row r="753" spans="2:2">
      <c r="B753" s="14"/>
    </row>
    <row r="754" spans="2:2">
      <c r="B754" s="14"/>
    </row>
    <row r="755" spans="2:2">
      <c r="B755" s="14"/>
    </row>
    <row r="756" spans="2:2">
      <c r="B756" s="14"/>
    </row>
    <row r="757" spans="2:2">
      <c r="B757" s="14"/>
    </row>
    <row r="758" spans="2:2">
      <c r="B758" s="14"/>
    </row>
    <row r="759" spans="2:2">
      <c r="B759" s="14"/>
    </row>
    <row r="760" spans="2:2">
      <c r="B760" s="14"/>
    </row>
    <row r="761" spans="2:2">
      <c r="B761" s="14"/>
    </row>
    <row r="762" spans="2:2">
      <c r="B762" s="14"/>
    </row>
    <row r="763" spans="2:2">
      <c r="B763" s="14"/>
    </row>
    <row r="764" spans="2:2">
      <c r="B764" s="14"/>
    </row>
    <row r="765" spans="2:2">
      <c r="B765" s="14"/>
    </row>
    <row r="766" spans="2:2">
      <c r="B766" s="14"/>
    </row>
    <row r="767" spans="2:2">
      <c r="B767" s="14"/>
    </row>
    <row r="768" spans="2:2">
      <c r="B768" s="14"/>
    </row>
    <row r="769" spans="2:2">
      <c r="B769" s="14"/>
    </row>
    <row r="770" spans="2:2">
      <c r="B770" s="14"/>
    </row>
    <row r="771" spans="2:2">
      <c r="B771" s="14"/>
    </row>
    <row r="772" spans="2:2">
      <c r="B772" s="14"/>
    </row>
    <row r="773" spans="2:2">
      <c r="B773" s="14"/>
    </row>
    <row r="774" spans="2:2">
      <c r="B774" s="14"/>
    </row>
    <row r="775" spans="2:2">
      <c r="B775" s="14"/>
    </row>
    <row r="776" spans="2:2">
      <c r="B776" s="14"/>
    </row>
    <row r="777" spans="2:2">
      <c r="B777" s="14"/>
    </row>
    <row r="778" spans="2:2">
      <c r="B778" s="14"/>
    </row>
    <row r="779" spans="2:2">
      <c r="B779" s="14"/>
    </row>
    <row r="780" spans="2:2">
      <c r="B780" s="14"/>
    </row>
    <row r="781" spans="2:2">
      <c r="B781" s="14"/>
    </row>
    <row r="782" spans="2:2">
      <c r="B782" s="14"/>
    </row>
    <row r="783" spans="2:2">
      <c r="B783" s="14"/>
    </row>
    <row r="784" spans="2:2">
      <c r="B784" s="14"/>
    </row>
    <row r="785" spans="2:2">
      <c r="B785" s="14"/>
    </row>
    <row r="786" spans="2:2">
      <c r="B786" s="14"/>
    </row>
    <row r="787" spans="2:2">
      <c r="B787" s="14"/>
    </row>
    <row r="788" spans="2:2">
      <c r="B788" s="14"/>
    </row>
    <row r="789" spans="2:2">
      <c r="B789" s="14"/>
    </row>
    <row r="790" spans="2:2">
      <c r="B790" s="14"/>
    </row>
    <row r="791" spans="2:2">
      <c r="B791" s="14"/>
    </row>
    <row r="792" spans="2:2">
      <c r="B792" s="14"/>
    </row>
    <row r="793" spans="2:2">
      <c r="B793" s="14"/>
    </row>
    <row r="794" spans="2:2">
      <c r="B794" s="14"/>
    </row>
    <row r="795" spans="2:2">
      <c r="B795" s="14"/>
    </row>
    <row r="796" spans="2:2">
      <c r="B796" s="14"/>
    </row>
    <row r="797" spans="2:2">
      <c r="B797" s="14"/>
    </row>
    <row r="798" spans="2:2">
      <c r="B798" s="14"/>
    </row>
    <row r="799" spans="2:2">
      <c r="B799" s="14"/>
    </row>
    <row r="800" spans="2:2">
      <c r="B800" s="14"/>
    </row>
    <row r="801" spans="2:2">
      <c r="B801" s="14"/>
    </row>
    <row r="802" spans="2:2">
      <c r="B802" s="14"/>
    </row>
    <row r="803" spans="2:2">
      <c r="B803" s="14"/>
    </row>
    <row r="804" spans="2:2">
      <c r="B804" s="14"/>
    </row>
    <row r="805" spans="2:2">
      <c r="B805" s="14"/>
    </row>
    <row r="806" spans="2:2">
      <c r="B806" s="14"/>
    </row>
    <row r="807" spans="2:2">
      <c r="B807" s="14"/>
    </row>
    <row r="808" spans="2:2">
      <c r="B808" s="14"/>
    </row>
    <row r="809" spans="2:2">
      <c r="B809" s="14"/>
    </row>
    <row r="810" spans="2:2">
      <c r="B810" s="14"/>
    </row>
    <row r="811" spans="2:2">
      <c r="B811" s="14"/>
    </row>
    <row r="812" spans="2:2">
      <c r="B812" s="14"/>
    </row>
    <row r="813" spans="2:2">
      <c r="B813" s="14"/>
    </row>
    <row r="814" spans="2:2">
      <c r="B814" s="14"/>
    </row>
    <row r="815" spans="2:2">
      <c r="B815" s="14"/>
    </row>
    <row r="816" spans="2:2">
      <c r="B816" s="14"/>
    </row>
    <row r="817" spans="2:2">
      <c r="B817" s="14"/>
    </row>
    <row r="818" spans="2:2">
      <c r="B818" s="14"/>
    </row>
    <row r="819" spans="2:2">
      <c r="B819" s="14"/>
    </row>
    <row r="820" spans="2:2">
      <c r="B820" s="14"/>
    </row>
    <row r="821" spans="2:2">
      <c r="B821" s="14"/>
    </row>
    <row r="822" spans="2:2">
      <c r="B822" s="14"/>
    </row>
    <row r="823" spans="2:2">
      <c r="B823" s="14"/>
    </row>
    <row r="824" spans="2:2">
      <c r="B824" s="14"/>
    </row>
    <row r="825" spans="2:2">
      <c r="B825" s="14"/>
    </row>
    <row r="826" spans="2:2">
      <c r="B826" s="14"/>
    </row>
    <row r="827" spans="2:2">
      <c r="B827" s="14"/>
    </row>
    <row r="828" spans="2:2">
      <c r="B828" s="14"/>
    </row>
    <row r="829" spans="2:2">
      <c r="B829" s="14"/>
    </row>
    <row r="830" spans="2:2">
      <c r="B830" s="14"/>
    </row>
    <row r="831" spans="2:2">
      <c r="B831" s="14"/>
    </row>
    <row r="832" spans="2:2">
      <c r="B832" s="14"/>
    </row>
    <row r="833" spans="2:2">
      <c r="B833" s="14"/>
    </row>
    <row r="834" spans="2:2">
      <c r="B834" s="14"/>
    </row>
    <row r="835" spans="2:2">
      <c r="B835" s="14"/>
    </row>
    <row r="836" spans="2:2">
      <c r="B836" s="14"/>
    </row>
    <row r="837" spans="2:2">
      <c r="B837" s="14"/>
    </row>
    <row r="838" spans="2:2">
      <c r="B838" s="14"/>
    </row>
    <row r="839" spans="2:2">
      <c r="B839" s="14"/>
    </row>
    <row r="840" spans="2:2">
      <c r="B840" s="14"/>
    </row>
    <row r="841" spans="2:2">
      <c r="B841" s="14"/>
    </row>
    <row r="842" spans="2:2">
      <c r="B842" s="14"/>
    </row>
    <row r="843" spans="2:2">
      <c r="B843" s="14"/>
    </row>
    <row r="844" spans="2:2">
      <c r="B844" s="14"/>
    </row>
    <row r="845" spans="2:2">
      <c r="B845" s="14"/>
    </row>
    <row r="846" spans="2:2">
      <c r="B846" s="14"/>
    </row>
    <row r="847" spans="2:2">
      <c r="B847" s="14"/>
    </row>
    <row r="848" spans="2:2">
      <c r="B848" s="14"/>
    </row>
    <row r="849" spans="2:2">
      <c r="B849" s="14"/>
    </row>
    <row r="850" spans="2:2">
      <c r="B850" s="14"/>
    </row>
    <row r="851" spans="2:2">
      <c r="B851" s="14"/>
    </row>
    <row r="852" spans="2:2">
      <c r="B852" s="14"/>
    </row>
    <row r="853" spans="2:2">
      <c r="B853" s="14"/>
    </row>
    <row r="854" spans="2:2">
      <c r="B854" s="14"/>
    </row>
    <row r="855" spans="2:2">
      <c r="B855" s="14"/>
    </row>
    <row r="856" spans="2:2">
      <c r="B856" s="14"/>
    </row>
    <row r="857" spans="2:2">
      <c r="B857" s="14"/>
    </row>
    <row r="858" spans="2:2">
      <c r="B858" s="14"/>
    </row>
    <row r="859" spans="2:2">
      <c r="B859" s="14"/>
    </row>
    <row r="860" spans="2:2">
      <c r="B860" s="14"/>
    </row>
    <row r="861" spans="2:2">
      <c r="B861" s="14"/>
    </row>
    <row r="862" spans="2:2">
      <c r="B862" s="14"/>
    </row>
    <row r="863" spans="2:2">
      <c r="B863" s="14"/>
    </row>
    <row r="864" spans="2:2">
      <c r="B864" s="14"/>
    </row>
    <row r="865" spans="2:2">
      <c r="B865" s="14"/>
    </row>
    <row r="866" spans="2:2">
      <c r="B866" s="14"/>
    </row>
    <row r="867" spans="2:2">
      <c r="B867" s="14"/>
    </row>
    <row r="868" spans="2:2">
      <c r="B868" s="14"/>
    </row>
    <row r="869" spans="2:2">
      <c r="B869" s="14"/>
    </row>
    <row r="870" spans="2:2">
      <c r="B870" s="14"/>
    </row>
    <row r="871" spans="2:2">
      <c r="B871" s="14"/>
    </row>
    <row r="872" spans="2:2">
      <c r="B872" s="14"/>
    </row>
    <row r="873" spans="2:2">
      <c r="B873" s="14"/>
    </row>
    <row r="874" spans="2:2">
      <c r="B874" s="14"/>
    </row>
    <row r="875" spans="2:2">
      <c r="B875" s="14"/>
    </row>
    <row r="876" spans="2:2">
      <c r="B876" s="14"/>
    </row>
    <row r="877" spans="2:2">
      <c r="B877" s="14"/>
    </row>
    <row r="878" spans="2:2">
      <c r="B878" s="14"/>
    </row>
    <row r="879" spans="2:2">
      <c r="B879" s="14"/>
    </row>
    <row r="880" spans="2:2">
      <c r="B880" s="14"/>
    </row>
    <row r="881" spans="2:2">
      <c r="B881" s="14"/>
    </row>
    <row r="882" spans="2:2">
      <c r="B882" s="14"/>
    </row>
    <row r="883" spans="2:2">
      <c r="B883" s="14"/>
    </row>
    <row r="884" spans="2:2">
      <c r="B884" s="14"/>
    </row>
    <row r="885" spans="2:2">
      <c r="B885" s="14"/>
    </row>
    <row r="886" spans="2:2">
      <c r="B886" s="14"/>
    </row>
    <row r="887" spans="2:2">
      <c r="B887" s="14"/>
    </row>
    <row r="888" spans="2:2">
      <c r="B888" s="14"/>
    </row>
    <row r="889" spans="2:2">
      <c r="B889" s="14"/>
    </row>
    <row r="890" spans="2:2">
      <c r="B890" s="14"/>
    </row>
    <row r="891" spans="2:2">
      <c r="B891" s="14"/>
    </row>
    <row r="892" spans="2:2">
      <c r="B892" s="14"/>
    </row>
    <row r="893" spans="2:2">
      <c r="B893" s="14"/>
    </row>
    <row r="894" spans="2:2">
      <c r="B894" s="14"/>
    </row>
    <row r="895" spans="2:2">
      <c r="B895" s="14"/>
    </row>
    <row r="896" spans="2:2">
      <c r="B896" s="14"/>
    </row>
    <row r="897" spans="2:2">
      <c r="B897" s="14"/>
    </row>
    <row r="898" spans="2:2">
      <c r="B898" s="14"/>
    </row>
    <row r="899" spans="2:2">
      <c r="B899" s="14"/>
    </row>
    <row r="900" spans="2:2">
      <c r="B900" s="14"/>
    </row>
    <row r="901" spans="2:2">
      <c r="B901" s="14"/>
    </row>
    <row r="902" spans="2:2">
      <c r="B902" s="14"/>
    </row>
    <row r="903" spans="2:2">
      <c r="B903" s="14"/>
    </row>
    <row r="904" spans="2:2">
      <c r="B904" s="14"/>
    </row>
    <row r="905" spans="2:2">
      <c r="B905" s="14"/>
    </row>
    <row r="906" spans="2:2">
      <c r="B906" s="14"/>
    </row>
    <row r="907" spans="2:2">
      <c r="B907" s="14"/>
    </row>
    <row r="908" spans="2:2">
      <c r="B908" s="14"/>
    </row>
    <row r="909" spans="2:2">
      <c r="B909" s="14"/>
    </row>
    <row r="910" spans="2:2">
      <c r="B910" s="14"/>
    </row>
    <row r="911" spans="2:2">
      <c r="B911" s="14"/>
    </row>
    <row r="912" spans="2:2">
      <c r="B912" s="14"/>
    </row>
    <row r="913" spans="2:2">
      <c r="B913" s="14"/>
    </row>
    <row r="914" spans="2:2">
      <c r="B914" s="14"/>
    </row>
    <row r="915" spans="2:2">
      <c r="B915" s="14"/>
    </row>
    <row r="916" spans="2:2">
      <c r="B916" s="14"/>
    </row>
    <row r="917" spans="2:2">
      <c r="B917" s="14"/>
    </row>
    <row r="918" spans="2:2">
      <c r="B918" s="14"/>
    </row>
    <row r="919" spans="2:2">
      <c r="B919" s="14"/>
    </row>
    <row r="920" spans="2:2">
      <c r="B920" s="14"/>
    </row>
    <row r="921" spans="2:2">
      <c r="B921" s="14"/>
    </row>
    <row r="922" spans="2:2">
      <c r="B922" s="14"/>
    </row>
    <row r="923" spans="2:2">
      <c r="B923" s="14"/>
    </row>
    <row r="924" spans="2:2">
      <c r="B924" s="14"/>
    </row>
    <row r="925" spans="2:2">
      <c r="B925" s="14"/>
    </row>
    <row r="926" spans="2:2">
      <c r="B926" s="14"/>
    </row>
    <row r="927" spans="2:2">
      <c r="B927" s="14"/>
    </row>
    <row r="928" spans="2:2">
      <c r="B928" s="14"/>
    </row>
    <row r="929" spans="2:2">
      <c r="B929" s="14"/>
    </row>
    <row r="930" spans="2:2">
      <c r="B930" s="14"/>
    </row>
    <row r="931" spans="2:2">
      <c r="B931" s="14"/>
    </row>
    <row r="932" spans="2:2">
      <c r="B932" s="14"/>
    </row>
    <row r="933" spans="2:2">
      <c r="B933" s="14"/>
    </row>
    <row r="934" spans="2:2">
      <c r="B934" s="14"/>
    </row>
    <row r="935" spans="2:2">
      <c r="B935" s="14"/>
    </row>
    <row r="936" spans="2:2">
      <c r="B936" s="14"/>
    </row>
    <row r="937" spans="2:2">
      <c r="B937" s="14"/>
    </row>
    <row r="938" spans="2:2">
      <c r="B938" s="14"/>
    </row>
    <row r="939" spans="2:2">
      <c r="B939" s="14"/>
    </row>
    <row r="940" spans="2:2">
      <c r="B940" s="14"/>
    </row>
    <row r="941" spans="2:2">
      <c r="B941" s="14"/>
    </row>
    <row r="942" spans="2:2">
      <c r="B942" s="14"/>
    </row>
    <row r="943" spans="2:2">
      <c r="B943" s="14"/>
    </row>
    <row r="944" spans="2:2">
      <c r="B944" s="14"/>
    </row>
    <row r="945" spans="2:2">
      <c r="B945" s="14"/>
    </row>
    <row r="946" spans="2:2">
      <c r="B946" s="14"/>
    </row>
    <row r="947" spans="2:2">
      <c r="B947" s="14"/>
    </row>
    <row r="948" spans="2:2">
      <c r="B948" s="14"/>
    </row>
    <row r="949" spans="2:2">
      <c r="B949" s="14"/>
    </row>
    <row r="950" spans="2:2">
      <c r="B950" s="14"/>
    </row>
    <row r="951" spans="2:2">
      <c r="B951" s="14"/>
    </row>
    <row r="952" spans="2:2">
      <c r="B952" s="14"/>
    </row>
    <row r="953" spans="2:2">
      <c r="B953" s="14"/>
    </row>
    <row r="954" spans="2:2">
      <c r="B954" s="14"/>
    </row>
    <row r="955" spans="2:2">
      <c r="B955" s="14"/>
    </row>
    <row r="956" spans="2:2">
      <c r="B956" s="14"/>
    </row>
    <row r="957" spans="2:2">
      <c r="B957" s="14"/>
    </row>
    <row r="958" spans="2:2">
      <c r="B958" s="14"/>
    </row>
    <row r="959" spans="2:2">
      <c r="B959" s="14"/>
    </row>
    <row r="960" spans="2:2">
      <c r="B960" s="14"/>
    </row>
    <row r="961" spans="2:2">
      <c r="B961" s="14"/>
    </row>
    <row r="962" spans="2:2">
      <c r="B962" s="14"/>
    </row>
    <row r="963" spans="2:2">
      <c r="B963" s="14"/>
    </row>
    <row r="964" spans="2:2">
      <c r="B964" s="14"/>
    </row>
    <row r="965" spans="2:2">
      <c r="B965" s="14"/>
    </row>
    <row r="966" spans="2:2">
      <c r="B966" s="14"/>
    </row>
    <row r="967" spans="2:2">
      <c r="B967" s="14"/>
    </row>
    <row r="968" spans="2:2">
      <c r="B968" s="14"/>
    </row>
    <row r="969" spans="2:2">
      <c r="B969" s="14"/>
    </row>
    <row r="970" spans="2:2">
      <c r="B970" s="14"/>
    </row>
    <row r="971" spans="2:2">
      <c r="B971" s="14"/>
    </row>
    <row r="972" spans="2:2">
      <c r="B972" s="14"/>
    </row>
    <row r="973" spans="2:2">
      <c r="B973" s="14"/>
    </row>
    <row r="974" spans="2:2">
      <c r="B974" s="14"/>
    </row>
    <row r="975" spans="2:2">
      <c r="B975" s="14"/>
    </row>
    <row r="976" spans="2:2">
      <c r="B976" s="14"/>
    </row>
    <row r="977" spans="2:2">
      <c r="B977" s="14"/>
    </row>
    <row r="978" spans="2:2">
      <c r="B978" s="14"/>
    </row>
    <row r="979" spans="2:2">
      <c r="B979" s="14"/>
    </row>
    <row r="980" spans="2:2">
      <c r="B980" s="14"/>
    </row>
    <row r="981" spans="2:2">
      <c r="B981" s="14"/>
    </row>
    <row r="982" spans="2:2">
      <c r="B982" s="14"/>
    </row>
    <row r="983" spans="2:2">
      <c r="B983" s="14"/>
    </row>
    <row r="984" spans="2:2">
      <c r="B984" s="14"/>
    </row>
    <row r="985" spans="2:2">
      <c r="B985" s="14"/>
    </row>
    <row r="986" spans="2:2">
      <c r="B986" s="14"/>
    </row>
    <row r="987" spans="2:2">
      <c r="B987" s="14"/>
    </row>
    <row r="988" spans="2:2">
      <c r="B988" s="14"/>
    </row>
    <row r="989" spans="2:2">
      <c r="B989" s="14"/>
    </row>
    <row r="990" spans="2:2">
      <c r="B990" s="14"/>
    </row>
    <row r="991" spans="2:2">
      <c r="B991" s="14"/>
    </row>
    <row r="992" spans="2:2">
      <c r="B992" s="14"/>
    </row>
    <row r="993" spans="2:2">
      <c r="B993" s="14"/>
    </row>
    <row r="994" spans="2:2">
      <c r="B994" s="14"/>
    </row>
    <row r="995" spans="2:2">
      <c r="B995" s="14"/>
    </row>
    <row r="996" spans="2:2">
      <c r="B996" s="14"/>
    </row>
    <row r="997" spans="2:2">
      <c r="B997" s="14"/>
    </row>
    <row r="998" spans="2:2">
      <c r="B998" s="14"/>
    </row>
    <row r="999" spans="2:2">
      <c r="B999" s="14"/>
    </row>
    <row r="1000" spans="2:2">
      <c r="B1000" s="14"/>
    </row>
    <row r="1001" spans="2:2">
      <c r="B1001" s="14"/>
    </row>
    <row r="1002" spans="2:2">
      <c r="B1002" s="14"/>
    </row>
    <row r="1003" spans="2:2">
      <c r="B1003" s="14"/>
    </row>
    <row r="1004" spans="2:2">
      <c r="B1004" s="14"/>
    </row>
    <row r="1005" spans="2:2">
      <c r="B1005" s="14"/>
    </row>
    <row r="1006" spans="2:2">
      <c r="B1006" s="14"/>
    </row>
    <row r="1007" spans="2:2">
      <c r="B1007" s="14"/>
    </row>
    <row r="1008" spans="2:2">
      <c r="B1008" s="14"/>
    </row>
    <row r="1009" spans="2:2">
      <c r="B1009" s="14"/>
    </row>
    <row r="1010" spans="2:2">
      <c r="B1010" s="14"/>
    </row>
    <row r="1011" spans="2:2">
      <c r="B1011" s="14"/>
    </row>
    <row r="1012" spans="2:2">
      <c r="B1012" s="14"/>
    </row>
    <row r="1013" spans="2:2">
      <c r="B1013" s="14"/>
    </row>
    <row r="1014" spans="2:2">
      <c r="B1014" s="14"/>
    </row>
    <row r="1015" spans="2:2">
      <c r="B1015" s="14"/>
    </row>
    <row r="1016" spans="2:2">
      <c r="B1016" s="14"/>
    </row>
    <row r="1017" spans="2:2">
      <c r="B1017" s="14"/>
    </row>
    <row r="1018" spans="2:2">
      <c r="B1018" s="14"/>
    </row>
    <row r="1019" spans="2:2">
      <c r="B1019" s="14"/>
    </row>
    <row r="1020" spans="2:2">
      <c r="B1020" s="14"/>
    </row>
    <row r="1021" spans="2:2">
      <c r="B1021" s="14"/>
    </row>
    <row r="1022" spans="2:2">
      <c r="B1022" s="14"/>
    </row>
    <row r="1023" spans="2:2">
      <c r="B1023" s="14"/>
    </row>
    <row r="1024" spans="2:2">
      <c r="B1024" s="14"/>
    </row>
    <row r="1025" spans="2:2">
      <c r="B1025" s="14"/>
    </row>
    <row r="1026" spans="2:2">
      <c r="B1026" s="14"/>
    </row>
    <row r="1027" spans="2:2">
      <c r="B1027" s="14"/>
    </row>
    <row r="1028" spans="2:2">
      <c r="B1028" s="14"/>
    </row>
    <row r="1029" spans="2:2">
      <c r="B1029" s="14"/>
    </row>
    <row r="1030" spans="2:2">
      <c r="B1030" s="14"/>
    </row>
    <row r="1031" spans="2:2">
      <c r="B1031" s="14"/>
    </row>
    <row r="1032" spans="2:2">
      <c r="B1032" s="14"/>
    </row>
    <row r="1033" spans="2:2">
      <c r="B1033" s="14"/>
    </row>
    <row r="1034" spans="2:2">
      <c r="B1034" s="14"/>
    </row>
    <row r="1035" spans="2:2">
      <c r="B1035" s="14"/>
    </row>
    <row r="1036" spans="2:2">
      <c r="B1036" s="14"/>
    </row>
    <row r="1037" spans="2:2">
      <c r="B1037" s="14"/>
    </row>
    <row r="1038" spans="2:2">
      <c r="B1038" s="14"/>
    </row>
    <row r="1039" spans="2:2">
      <c r="B1039" s="14"/>
    </row>
    <row r="1040" spans="2:2">
      <c r="B1040" s="14"/>
    </row>
    <row r="1041" spans="2:2">
      <c r="B1041" s="14"/>
    </row>
    <row r="1042" spans="2:2">
      <c r="B1042" s="14"/>
    </row>
    <row r="1043" spans="2:2">
      <c r="B1043" s="14"/>
    </row>
    <row r="1044" spans="2:2">
      <c r="B1044" s="14"/>
    </row>
    <row r="1045" spans="2:2">
      <c r="B1045" s="14"/>
    </row>
    <row r="1046" spans="2:2">
      <c r="B1046" s="14"/>
    </row>
    <row r="1047" spans="2:2">
      <c r="B1047" s="14"/>
    </row>
    <row r="1048" spans="2:2">
      <c r="B1048" s="14"/>
    </row>
    <row r="1049" spans="2:2">
      <c r="B1049" s="14"/>
    </row>
    <row r="1050" spans="2:2">
      <c r="B1050" s="14"/>
    </row>
    <row r="1051" spans="2:2">
      <c r="B1051" s="14"/>
    </row>
    <row r="1052" spans="2:2">
      <c r="B1052" s="14"/>
    </row>
    <row r="1053" spans="2:2">
      <c r="B1053" s="14"/>
    </row>
    <row r="1054" spans="2:2">
      <c r="B1054" s="14"/>
    </row>
    <row r="1055" spans="2:2">
      <c r="B1055" s="14"/>
    </row>
    <row r="1056" spans="2:2">
      <c r="B1056" s="14"/>
    </row>
    <row r="1057" spans="2:2">
      <c r="B1057" s="14"/>
    </row>
    <row r="1058" spans="2:2">
      <c r="B1058" s="14"/>
    </row>
    <row r="1059" spans="2:2">
      <c r="B1059" s="14"/>
    </row>
    <row r="1060" spans="2:2">
      <c r="B1060" s="14"/>
    </row>
    <row r="1061" spans="2:2">
      <c r="B1061" s="14"/>
    </row>
    <row r="1062" spans="2:2">
      <c r="B1062" s="14"/>
    </row>
    <row r="1063" spans="2:2">
      <c r="B1063" s="14"/>
    </row>
    <row r="1064" spans="2:2">
      <c r="B1064" s="14"/>
    </row>
    <row r="1065" spans="2:2">
      <c r="B1065" s="14"/>
    </row>
    <row r="1066" spans="2:2">
      <c r="B1066" s="14"/>
    </row>
    <row r="1067" spans="2:2">
      <c r="B1067" s="14"/>
    </row>
    <row r="1068" spans="2:2">
      <c r="B1068" s="14"/>
    </row>
    <row r="1069" spans="2:2">
      <c r="B1069" s="14"/>
    </row>
    <row r="1070" spans="2:2">
      <c r="B1070" s="14"/>
    </row>
    <row r="1071" spans="2:2">
      <c r="B1071" s="14"/>
    </row>
    <row r="1072" spans="2:2">
      <c r="B1072" s="14"/>
    </row>
    <row r="1073" spans="2:2">
      <c r="B1073" s="14"/>
    </row>
    <row r="1074" spans="2:2">
      <c r="B1074" s="14"/>
    </row>
    <row r="1075" spans="2:2">
      <c r="B1075" s="14"/>
    </row>
    <row r="1076" spans="2:2">
      <c r="B1076" s="14"/>
    </row>
    <row r="1077" spans="2:2">
      <c r="B1077" s="14"/>
    </row>
    <row r="1078" spans="2:2">
      <c r="B1078" s="14"/>
    </row>
    <row r="1079" spans="2:2">
      <c r="B1079" s="14"/>
    </row>
    <row r="1080" spans="2:2">
      <c r="B1080" s="14"/>
    </row>
    <row r="1081" spans="2:2">
      <c r="B1081" s="14"/>
    </row>
    <row r="1082" spans="2:2">
      <c r="B1082" s="14"/>
    </row>
    <row r="1083" spans="2:2">
      <c r="B1083" s="14"/>
    </row>
    <row r="1084" spans="2:2">
      <c r="B1084" s="14"/>
    </row>
    <row r="1085" spans="2:2">
      <c r="B1085" s="14"/>
    </row>
    <row r="1086" spans="2:2">
      <c r="B1086" s="14"/>
    </row>
    <row r="1087" spans="2:2">
      <c r="B1087" s="14"/>
    </row>
    <row r="1088" spans="2:2">
      <c r="B1088" s="14"/>
    </row>
    <row r="1089" spans="2:2">
      <c r="B1089" s="14"/>
    </row>
    <row r="1090" spans="2:2">
      <c r="B1090" s="14"/>
    </row>
    <row r="1091" spans="2:2">
      <c r="B1091" s="14"/>
    </row>
    <row r="1092" spans="2:2">
      <c r="B1092" s="14"/>
    </row>
    <row r="1093" spans="2:2">
      <c r="B1093" s="14"/>
    </row>
    <row r="1094" spans="2:2">
      <c r="B1094" s="14"/>
    </row>
    <row r="1095" spans="2:2">
      <c r="B1095" s="14"/>
    </row>
    <row r="1096" spans="2:2">
      <c r="B1096" s="14"/>
    </row>
    <row r="1097" spans="2:2">
      <c r="B1097" s="14"/>
    </row>
    <row r="1098" spans="2:2">
      <c r="B1098" s="14"/>
    </row>
    <row r="1099" spans="2:2">
      <c r="B1099" s="14"/>
    </row>
    <row r="1100" spans="2:2">
      <c r="B1100" s="14"/>
    </row>
    <row r="1101" spans="2:2">
      <c r="B1101" s="14"/>
    </row>
    <row r="1102" spans="2:2">
      <c r="B1102" s="14"/>
    </row>
    <row r="1103" spans="2:2">
      <c r="B1103" s="14"/>
    </row>
    <row r="1104" spans="2:2">
      <c r="B1104" s="14"/>
    </row>
    <row r="1105" spans="2:2">
      <c r="B1105" s="14"/>
    </row>
    <row r="1106" spans="2:2">
      <c r="B1106" s="14"/>
    </row>
    <row r="1107" spans="2:2">
      <c r="B1107" s="14"/>
    </row>
    <row r="1108" spans="2:2">
      <c r="B1108" s="14"/>
    </row>
    <row r="1109" spans="2:2">
      <c r="B1109" s="14"/>
    </row>
    <row r="1110" spans="2:2">
      <c r="B1110" s="14"/>
    </row>
    <row r="1111" spans="2:2">
      <c r="B1111" s="14"/>
    </row>
    <row r="1112" spans="2:2">
      <c r="B1112" s="14"/>
    </row>
    <row r="1113" spans="2:2">
      <c r="B1113" s="14"/>
    </row>
    <row r="1114" spans="2:2">
      <c r="B1114" s="14"/>
    </row>
    <row r="1115" spans="2:2">
      <c r="B1115" s="14"/>
    </row>
    <row r="1116" spans="2:2">
      <c r="B1116" s="14"/>
    </row>
    <row r="1117" spans="2:2">
      <c r="B1117" s="14"/>
    </row>
    <row r="1118" spans="2:2">
      <c r="B1118" s="14"/>
    </row>
    <row r="1119" spans="2:2">
      <c r="B1119" s="14"/>
    </row>
    <row r="1120" spans="2:2">
      <c r="B1120" s="14"/>
    </row>
    <row r="1121" spans="2:2">
      <c r="B1121" s="14"/>
    </row>
    <row r="1122" spans="2:2">
      <c r="B1122" s="14"/>
    </row>
    <row r="1123" spans="2:2">
      <c r="B1123" s="14"/>
    </row>
    <row r="1124" spans="2:2">
      <c r="B1124" s="14"/>
    </row>
    <row r="1125" spans="2:2">
      <c r="B1125" s="14"/>
    </row>
    <row r="1126" spans="2:2">
      <c r="B1126" s="14"/>
    </row>
    <row r="1127" spans="2:2">
      <c r="B1127" s="14"/>
    </row>
    <row r="1128" spans="2:2">
      <c r="B1128" s="14"/>
    </row>
    <row r="1129" spans="2:2">
      <c r="B1129" s="14"/>
    </row>
    <row r="1130" spans="2:2">
      <c r="B1130" s="14"/>
    </row>
    <row r="1131" spans="2:2">
      <c r="B1131" s="14"/>
    </row>
    <row r="1132" spans="2:2">
      <c r="B1132" s="14"/>
    </row>
    <row r="1133" spans="2:2">
      <c r="B1133" s="14"/>
    </row>
    <row r="1134" spans="2:2">
      <c r="B1134" s="14"/>
    </row>
    <row r="1135" spans="2:2">
      <c r="B1135" s="14"/>
    </row>
    <row r="1136" spans="2:2">
      <c r="B1136" s="14"/>
    </row>
    <row r="1137" spans="2:2">
      <c r="B1137" s="14"/>
    </row>
    <row r="1138" spans="2:2">
      <c r="B1138" s="14"/>
    </row>
    <row r="1139" spans="2:2">
      <c r="B1139" s="14"/>
    </row>
    <row r="1140" spans="2:2">
      <c r="B1140" s="14"/>
    </row>
    <row r="1141" spans="2:2">
      <c r="B1141" s="14"/>
    </row>
    <row r="1142" spans="2:2">
      <c r="B1142" s="14"/>
    </row>
    <row r="1143" spans="2:2">
      <c r="B1143" s="14"/>
    </row>
    <row r="1144" spans="2:2">
      <c r="B1144" s="14"/>
    </row>
    <row r="1145" spans="2:2">
      <c r="B1145" s="14"/>
    </row>
    <row r="1146" spans="2:2">
      <c r="B1146" s="14"/>
    </row>
    <row r="1147" spans="2:2">
      <c r="B1147" s="14"/>
    </row>
    <row r="1148" spans="2:2">
      <c r="B1148" s="14"/>
    </row>
    <row r="1149" spans="2:2">
      <c r="B1149" s="14"/>
    </row>
    <row r="1150" spans="2:2">
      <c r="B1150" s="14"/>
    </row>
    <row r="1151" spans="2:2">
      <c r="B1151" s="14"/>
    </row>
    <row r="1152" spans="2:2">
      <c r="B1152" s="14"/>
    </row>
    <row r="1153" spans="2:2">
      <c r="B1153" s="14"/>
    </row>
    <row r="1154" spans="2:2">
      <c r="B1154" s="14"/>
    </row>
    <row r="1155" spans="2:2">
      <c r="B1155" s="14"/>
    </row>
    <row r="1156" spans="2:2">
      <c r="B1156" s="14"/>
    </row>
    <row r="1157" spans="2:2">
      <c r="B1157" s="14"/>
    </row>
    <row r="1158" spans="2:2">
      <c r="B1158" s="14"/>
    </row>
    <row r="1159" spans="2:2">
      <c r="B1159" s="14"/>
    </row>
    <row r="1160" spans="2:2">
      <c r="B1160" s="14"/>
    </row>
    <row r="1161" spans="2:2">
      <c r="B1161" s="14"/>
    </row>
    <row r="1162" spans="2:2">
      <c r="B1162" s="14"/>
    </row>
    <row r="1163" spans="2:2">
      <c r="B1163" s="14"/>
    </row>
    <row r="1164" spans="2:2">
      <c r="B1164" s="14"/>
    </row>
    <row r="1165" spans="2:2">
      <c r="B1165" s="14"/>
    </row>
    <row r="1166" spans="2:2">
      <c r="B1166" s="14"/>
    </row>
    <row r="1167" spans="2:2">
      <c r="B1167" s="14"/>
    </row>
    <row r="1168" spans="2:2">
      <c r="B1168" s="14"/>
    </row>
    <row r="1169" spans="2:2">
      <c r="B1169" s="14"/>
    </row>
    <row r="1170" spans="2:2">
      <c r="B1170" s="14"/>
    </row>
    <row r="1171" spans="2:2">
      <c r="B1171" s="14"/>
    </row>
    <row r="1172" spans="2:2">
      <c r="B1172" s="14"/>
    </row>
    <row r="1173" spans="2:2">
      <c r="B1173" s="14"/>
    </row>
    <row r="1174" spans="2:2">
      <c r="B1174" s="14"/>
    </row>
    <row r="1175" spans="2:2">
      <c r="B1175" s="14"/>
    </row>
    <row r="1176" spans="2:2">
      <c r="B1176" s="14"/>
    </row>
    <row r="1177" spans="2:2">
      <c r="B1177" s="14"/>
    </row>
    <row r="1178" spans="2:2">
      <c r="B1178" s="14"/>
    </row>
    <row r="1179" spans="2:2">
      <c r="B1179" s="14"/>
    </row>
    <row r="1180" spans="2:2">
      <c r="B1180" s="14"/>
    </row>
    <row r="1181" spans="2:2">
      <c r="B1181" s="14"/>
    </row>
    <row r="1182" spans="2:2">
      <c r="B1182" s="14"/>
    </row>
    <row r="1183" spans="2:2">
      <c r="B1183" s="14"/>
    </row>
    <row r="1184" spans="2:2">
      <c r="B1184" s="14"/>
    </row>
    <row r="1185" spans="2:2">
      <c r="B1185" s="14"/>
    </row>
    <row r="1186" spans="2:2">
      <c r="B1186" s="14"/>
    </row>
    <row r="1187" spans="2:2">
      <c r="B1187" s="14"/>
    </row>
    <row r="1188" spans="2:2">
      <c r="B1188" s="14"/>
    </row>
    <row r="1189" spans="2:2">
      <c r="B1189" s="14"/>
    </row>
    <row r="1190" spans="2:2">
      <c r="B1190" s="14"/>
    </row>
    <row r="1191" spans="2:2">
      <c r="B1191" s="14"/>
    </row>
    <row r="1192" spans="2:2">
      <c r="B1192" s="14"/>
    </row>
    <row r="1193" spans="2:2">
      <c r="B1193" s="14"/>
    </row>
    <row r="1194" spans="2:2">
      <c r="B1194" s="14"/>
    </row>
    <row r="1195" spans="2:2">
      <c r="B1195" s="14"/>
    </row>
    <row r="1196" spans="2:2">
      <c r="B1196" s="14"/>
    </row>
    <row r="1197" spans="2:2">
      <c r="B1197" s="14"/>
    </row>
    <row r="1198" spans="2:2">
      <c r="B1198" s="14"/>
    </row>
    <row r="1199" spans="2:2">
      <c r="B1199" s="14"/>
    </row>
    <row r="1200" spans="2:2">
      <c r="B1200" s="14"/>
    </row>
    <row r="1201" spans="2:2">
      <c r="B1201" s="14"/>
    </row>
    <row r="1202" spans="2:2">
      <c r="B1202" s="14"/>
    </row>
    <row r="1203" spans="2:2">
      <c r="B1203" s="14"/>
    </row>
    <row r="1204" spans="2:2">
      <c r="B1204" s="14"/>
    </row>
    <row r="1205" spans="2:2">
      <c r="B1205" s="14"/>
    </row>
    <row r="1206" spans="2:2">
      <c r="B1206" s="14"/>
    </row>
    <row r="1207" spans="2:2">
      <c r="B1207" s="14"/>
    </row>
    <row r="1208" spans="2:2">
      <c r="B1208" s="14"/>
    </row>
    <row r="1209" spans="2:2">
      <c r="B1209" s="14"/>
    </row>
    <row r="1210" spans="2:2">
      <c r="B1210" s="14"/>
    </row>
    <row r="1211" spans="2:2">
      <c r="B1211" s="14"/>
    </row>
    <row r="1212" spans="2:2">
      <c r="B1212" s="14"/>
    </row>
    <row r="1213" spans="2:2">
      <c r="B1213" s="14"/>
    </row>
    <row r="1214" spans="2:2">
      <c r="B1214" s="14"/>
    </row>
    <row r="1215" spans="2:2">
      <c r="B1215" s="14"/>
    </row>
    <row r="1216" spans="2:2">
      <c r="B1216" s="14"/>
    </row>
    <row r="1217" spans="2:2">
      <c r="B1217" s="14"/>
    </row>
    <row r="1218" spans="2:2">
      <c r="B1218" s="14"/>
    </row>
    <row r="1219" spans="2:2">
      <c r="B1219" s="14"/>
    </row>
    <row r="1220" spans="2:2">
      <c r="B1220" s="14"/>
    </row>
    <row r="1221" spans="2:2">
      <c r="B1221" s="14"/>
    </row>
    <row r="1222" spans="2:2">
      <c r="B1222" s="14"/>
    </row>
    <row r="1223" spans="2:2">
      <c r="B1223" s="14"/>
    </row>
    <row r="1224" spans="2:2">
      <c r="B1224" s="14"/>
    </row>
    <row r="1225" spans="2:2">
      <c r="B1225" s="14"/>
    </row>
    <row r="1226" spans="2:2">
      <c r="B1226" s="14"/>
    </row>
    <row r="1227" spans="2:2">
      <c r="B1227" s="14"/>
    </row>
    <row r="1228" spans="2:2">
      <c r="B1228" s="14"/>
    </row>
    <row r="1229" spans="2:2">
      <c r="B1229" s="14"/>
    </row>
    <row r="1230" spans="2:2">
      <c r="B1230" s="14"/>
    </row>
    <row r="1231" spans="2:2">
      <c r="B1231" s="14"/>
    </row>
    <row r="1232" spans="2:2">
      <c r="B1232" s="14"/>
    </row>
    <row r="1233" spans="2:2">
      <c r="B1233" s="14"/>
    </row>
    <row r="1234" spans="2:2">
      <c r="B1234" s="14"/>
    </row>
    <row r="1235" spans="2:2">
      <c r="B1235" s="14"/>
    </row>
    <row r="1236" spans="2:2">
      <c r="B1236" s="14"/>
    </row>
    <row r="1237" spans="2:2">
      <c r="B1237" s="14"/>
    </row>
    <row r="1238" spans="2:2">
      <c r="B1238" s="14"/>
    </row>
    <row r="1239" spans="2:2">
      <c r="B1239" s="14"/>
    </row>
    <row r="1240" spans="2:2">
      <c r="B1240" s="14"/>
    </row>
    <row r="1241" spans="2:2">
      <c r="B1241" s="14"/>
    </row>
    <row r="1242" spans="2:2">
      <c r="B1242" s="14"/>
    </row>
    <row r="1243" spans="2:2">
      <c r="B1243" s="14"/>
    </row>
    <row r="1244" spans="2:2">
      <c r="B1244" s="14"/>
    </row>
    <row r="1245" spans="2:2">
      <c r="B1245" s="14"/>
    </row>
    <row r="1246" spans="2:2">
      <c r="B1246" s="14"/>
    </row>
    <row r="1247" spans="2:2">
      <c r="B1247" s="14"/>
    </row>
    <row r="1248" spans="2:2">
      <c r="B1248" s="14"/>
    </row>
    <row r="1249" spans="2:2">
      <c r="B1249" s="14"/>
    </row>
    <row r="1250" spans="2:2">
      <c r="B1250" s="14"/>
    </row>
    <row r="1251" spans="2:2">
      <c r="B1251" s="14"/>
    </row>
    <row r="1252" spans="2:2">
      <c r="B1252" s="14"/>
    </row>
    <row r="1253" spans="2:2">
      <c r="B1253" s="14"/>
    </row>
    <row r="1254" spans="2:2">
      <c r="B1254" s="14"/>
    </row>
    <row r="1255" spans="2:2">
      <c r="B1255" s="14"/>
    </row>
    <row r="1256" spans="2:2">
      <c r="B1256" s="14"/>
    </row>
    <row r="1257" spans="2:2">
      <c r="B1257" s="14"/>
    </row>
    <row r="1258" spans="2:2">
      <c r="B1258" s="14"/>
    </row>
    <row r="1259" spans="2:2">
      <c r="B1259" s="14"/>
    </row>
    <row r="1260" spans="2:2">
      <c r="B1260" s="14"/>
    </row>
    <row r="1261" spans="2:2">
      <c r="B1261" s="14"/>
    </row>
    <row r="1262" spans="2:2">
      <c r="B1262" s="14"/>
    </row>
    <row r="1263" spans="2:2">
      <c r="B1263" s="14"/>
    </row>
    <row r="1264" spans="2:2">
      <c r="B1264" s="14"/>
    </row>
    <row r="1265" spans="2:2">
      <c r="B1265" s="14"/>
    </row>
    <row r="1266" spans="2:2">
      <c r="B1266" s="14"/>
    </row>
    <row r="1267" spans="2:2">
      <c r="B1267" s="14"/>
    </row>
    <row r="1268" spans="2:2">
      <c r="B1268" s="14"/>
    </row>
    <row r="1269" spans="2:2">
      <c r="B1269" s="14"/>
    </row>
    <row r="1270" spans="2:2">
      <c r="B1270" s="14"/>
    </row>
    <row r="1271" spans="2:2">
      <c r="B1271" s="14"/>
    </row>
    <row r="1272" spans="2:2">
      <c r="B1272" s="14"/>
    </row>
    <row r="1273" spans="2:2">
      <c r="B1273" s="14"/>
    </row>
    <row r="1274" spans="2:2">
      <c r="B1274" s="14"/>
    </row>
    <row r="1275" spans="2:2">
      <c r="B1275" s="14"/>
    </row>
    <row r="1276" spans="2:2">
      <c r="B1276" s="14"/>
    </row>
    <row r="1277" spans="2:2">
      <c r="B1277" s="14"/>
    </row>
    <row r="1278" spans="2:2">
      <c r="B1278" s="14"/>
    </row>
    <row r="1279" spans="2:2">
      <c r="B1279" s="14"/>
    </row>
    <row r="1280" spans="2:2">
      <c r="B1280" s="14"/>
    </row>
    <row r="1281" spans="2:2">
      <c r="B1281" s="14"/>
    </row>
    <row r="1282" spans="2:2">
      <c r="B1282" s="14"/>
    </row>
    <row r="1283" spans="2:2">
      <c r="B1283" s="14"/>
    </row>
    <row r="1284" spans="2:2">
      <c r="B1284" s="14"/>
    </row>
    <row r="1285" spans="2:2">
      <c r="B1285" s="14"/>
    </row>
    <row r="1286" spans="2:2">
      <c r="B1286" s="14"/>
    </row>
    <row r="1287" spans="2:2">
      <c r="B1287" s="14"/>
    </row>
    <row r="1288" spans="2:2">
      <c r="B1288" s="14"/>
    </row>
    <row r="1289" spans="2:2">
      <c r="B1289" s="14"/>
    </row>
    <row r="1290" spans="2:2">
      <c r="B1290" s="14"/>
    </row>
    <row r="1291" spans="2:2">
      <c r="B1291" s="14"/>
    </row>
    <row r="1292" spans="2:2">
      <c r="B1292" s="14"/>
    </row>
    <row r="1293" spans="2:2">
      <c r="B1293" s="14"/>
    </row>
    <row r="1294" spans="2:2">
      <c r="B1294" s="14"/>
    </row>
    <row r="1295" spans="2:2">
      <c r="B1295" s="14"/>
    </row>
    <row r="1296" spans="2:2">
      <c r="B1296" s="14"/>
    </row>
    <row r="1297" spans="2:2">
      <c r="B1297" s="14"/>
    </row>
    <row r="1298" spans="2:2">
      <c r="B1298" s="14"/>
    </row>
    <row r="1299" spans="2:2">
      <c r="B1299" s="14"/>
    </row>
    <row r="1300" spans="2:2">
      <c r="B1300" s="14"/>
    </row>
    <row r="1301" spans="2:2">
      <c r="B1301" s="14"/>
    </row>
    <row r="1302" spans="2:2">
      <c r="B1302" s="14"/>
    </row>
    <row r="1303" spans="2:2">
      <c r="B1303" s="14"/>
    </row>
    <row r="1304" spans="2:2">
      <c r="B1304" s="14"/>
    </row>
    <row r="1305" spans="2:2">
      <c r="B1305" s="14"/>
    </row>
    <row r="1306" spans="2:2">
      <c r="B1306" s="14"/>
    </row>
    <row r="1307" spans="2:2">
      <c r="B1307" s="14"/>
    </row>
    <row r="1308" spans="2:2">
      <c r="B1308" s="14"/>
    </row>
    <row r="1309" spans="2:2">
      <c r="B1309" s="14"/>
    </row>
    <row r="1310" spans="2:2">
      <c r="B1310" s="14"/>
    </row>
    <row r="1311" spans="2:2">
      <c r="B1311" s="14"/>
    </row>
    <row r="1312" spans="2:2">
      <c r="B1312" s="14"/>
    </row>
    <row r="1313" spans="2:2">
      <c r="B1313" s="14"/>
    </row>
    <row r="1314" spans="2:2">
      <c r="B1314" s="14"/>
    </row>
    <row r="1315" spans="2:2">
      <c r="B1315" s="14"/>
    </row>
    <row r="1316" spans="2:2">
      <c r="B1316" s="14"/>
    </row>
    <row r="1317" spans="2:2">
      <c r="B1317" s="14"/>
    </row>
    <row r="1318" spans="2:2">
      <c r="B1318" s="14"/>
    </row>
    <row r="1319" spans="2:2">
      <c r="B1319" s="14"/>
    </row>
    <row r="1320" spans="2:2">
      <c r="B1320" s="14"/>
    </row>
    <row r="1321" spans="2:2">
      <c r="B1321" s="14"/>
    </row>
    <row r="1322" spans="2:2">
      <c r="B1322" s="14"/>
    </row>
    <row r="1323" spans="2:2">
      <c r="B1323" s="14"/>
    </row>
    <row r="1324" spans="2:2">
      <c r="B1324" s="14"/>
    </row>
    <row r="1325" spans="2:2">
      <c r="B1325" s="14"/>
    </row>
    <row r="1326" spans="2:2">
      <c r="B1326" s="14"/>
    </row>
    <row r="1327" spans="2:2">
      <c r="B1327" s="14"/>
    </row>
    <row r="1328" spans="2:2">
      <c r="B1328" s="14"/>
    </row>
    <row r="1329" spans="2:2">
      <c r="B1329" s="14"/>
    </row>
    <row r="1330" spans="2:2">
      <c r="B1330" s="14"/>
    </row>
    <row r="1331" spans="2:2">
      <c r="B1331" s="14"/>
    </row>
    <row r="1332" spans="2:2">
      <c r="B1332" s="14"/>
    </row>
    <row r="1333" spans="2:2">
      <c r="B1333" s="14"/>
    </row>
    <row r="1334" spans="2:2">
      <c r="B1334" s="14"/>
    </row>
    <row r="1335" spans="2:2">
      <c r="B1335" s="14"/>
    </row>
    <row r="1336" spans="2:2">
      <c r="B1336" s="14"/>
    </row>
    <row r="1337" spans="2:2">
      <c r="B1337" s="14"/>
    </row>
    <row r="1338" spans="2:2">
      <c r="B1338" s="14"/>
    </row>
    <row r="1339" spans="2:2">
      <c r="B1339" s="14"/>
    </row>
    <row r="1340" spans="2:2">
      <c r="B1340" s="14"/>
    </row>
    <row r="1341" spans="2:2">
      <c r="B1341" s="14"/>
    </row>
    <row r="1342" spans="2:2">
      <c r="B1342" s="14"/>
    </row>
    <row r="1343" spans="2:2">
      <c r="B1343" s="14"/>
    </row>
    <row r="1344" spans="2:2">
      <c r="B1344" s="14"/>
    </row>
    <row r="1345" spans="2:2">
      <c r="B1345" s="14"/>
    </row>
    <row r="1346" spans="2:2">
      <c r="B1346" s="14"/>
    </row>
    <row r="1347" spans="2:2">
      <c r="B1347" s="14"/>
    </row>
    <row r="1348" spans="2:2">
      <c r="B1348" s="14"/>
    </row>
    <row r="1349" spans="2:2">
      <c r="B1349" s="14"/>
    </row>
    <row r="1350" spans="2:2">
      <c r="B1350" s="14"/>
    </row>
    <row r="1351" spans="2:2">
      <c r="B1351" s="14"/>
    </row>
    <row r="1352" spans="2:2">
      <c r="B1352" s="14"/>
    </row>
    <row r="1353" spans="2:2">
      <c r="B1353" s="14"/>
    </row>
    <row r="1354" spans="2:2">
      <c r="B1354" s="14"/>
    </row>
    <row r="1355" spans="2:2">
      <c r="B1355" s="14"/>
    </row>
    <row r="1356" spans="2:2">
      <c r="B1356" s="14"/>
    </row>
    <row r="1357" spans="2:2">
      <c r="B1357" s="14"/>
    </row>
    <row r="1358" spans="2:2">
      <c r="B1358" s="14"/>
    </row>
    <row r="1359" spans="2:2">
      <c r="B1359" s="14"/>
    </row>
    <row r="1360" spans="2:2">
      <c r="B1360" s="14"/>
    </row>
    <row r="1361" spans="2:2">
      <c r="B1361" s="14"/>
    </row>
    <row r="1362" spans="2:2">
      <c r="B1362" s="14"/>
    </row>
    <row r="1363" spans="2:2">
      <c r="B1363" s="14"/>
    </row>
    <row r="1364" spans="2:2">
      <c r="B1364" s="14"/>
    </row>
    <row r="1365" spans="2:2">
      <c r="B1365" s="14"/>
    </row>
    <row r="1366" spans="2:2">
      <c r="B1366" s="14"/>
    </row>
    <row r="1367" spans="2:2">
      <c r="B1367" s="14"/>
    </row>
    <row r="1368" spans="2:2">
      <c r="B1368" s="14"/>
    </row>
    <row r="1369" spans="2:2">
      <c r="B1369" s="14"/>
    </row>
    <row r="1370" spans="2:2">
      <c r="B1370" s="14"/>
    </row>
    <row r="1371" spans="2:2">
      <c r="B1371" s="14"/>
    </row>
    <row r="1372" spans="2:2">
      <c r="B1372" s="14"/>
    </row>
    <row r="1373" spans="2:2">
      <c r="B1373" s="14"/>
    </row>
    <row r="1374" spans="2:2">
      <c r="B1374" s="14"/>
    </row>
    <row r="1375" spans="2:2">
      <c r="B1375" s="14"/>
    </row>
    <row r="1376" spans="2:2">
      <c r="B1376" s="14"/>
    </row>
    <row r="1377" spans="2:2">
      <c r="B1377" s="14"/>
    </row>
    <row r="1378" spans="2:2">
      <c r="B1378" s="14"/>
    </row>
    <row r="1379" spans="2:2">
      <c r="B1379" s="14"/>
    </row>
    <row r="1380" spans="2:2">
      <c r="B1380" s="14"/>
    </row>
    <row r="1381" spans="2:2">
      <c r="B1381" s="14"/>
    </row>
    <row r="1382" spans="2:2">
      <c r="B1382" s="14"/>
    </row>
    <row r="1383" spans="2:2">
      <c r="B1383" s="14"/>
    </row>
    <row r="1384" spans="2:2">
      <c r="B1384" s="14"/>
    </row>
    <row r="1385" spans="2:2">
      <c r="B1385" s="14"/>
    </row>
    <row r="1386" spans="2:2">
      <c r="B1386" s="14"/>
    </row>
    <row r="1387" spans="2:2">
      <c r="B1387" s="14"/>
    </row>
    <row r="1388" spans="2:2">
      <c r="B1388" s="14"/>
    </row>
    <row r="1389" spans="2:2">
      <c r="B1389" s="14"/>
    </row>
    <row r="1390" spans="2:2">
      <c r="B1390" s="14"/>
    </row>
    <row r="1391" spans="2:2">
      <c r="B1391" s="14"/>
    </row>
    <row r="1392" spans="2:2">
      <c r="B1392" s="14"/>
    </row>
    <row r="1393" spans="2:2">
      <c r="B1393" s="14"/>
    </row>
    <row r="1394" spans="2:2">
      <c r="B1394" s="14"/>
    </row>
    <row r="1395" spans="2:2">
      <c r="B1395" s="14"/>
    </row>
    <row r="1396" spans="2:2">
      <c r="B1396" s="14"/>
    </row>
    <row r="1397" spans="2:2">
      <c r="B1397" s="14"/>
    </row>
    <row r="1398" spans="2:2">
      <c r="B1398" s="14"/>
    </row>
    <row r="1399" spans="2:2">
      <c r="B1399" s="14"/>
    </row>
    <row r="1400" spans="2:2">
      <c r="B1400" s="14"/>
    </row>
    <row r="1401" spans="2:2">
      <c r="B1401" s="14"/>
    </row>
    <row r="1402" spans="2:2">
      <c r="B1402" s="14"/>
    </row>
    <row r="1403" spans="2:2">
      <c r="B1403" s="14"/>
    </row>
    <row r="1404" spans="2:2">
      <c r="B1404" s="14"/>
    </row>
    <row r="1405" spans="2:2">
      <c r="B1405" s="14"/>
    </row>
    <row r="1406" spans="2:2">
      <c r="B1406" s="14"/>
    </row>
    <row r="1407" spans="2:2">
      <c r="B1407" s="14"/>
    </row>
    <row r="1408" spans="2:2">
      <c r="B1408" s="14"/>
    </row>
    <row r="1409" spans="2:2">
      <c r="B1409" s="14"/>
    </row>
    <row r="1410" spans="2:2">
      <c r="B1410" s="14"/>
    </row>
    <row r="1411" spans="2:2">
      <c r="B1411" s="14"/>
    </row>
    <row r="1412" spans="2:2">
      <c r="B1412" s="14"/>
    </row>
    <row r="1413" spans="2:2">
      <c r="B1413" s="14"/>
    </row>
    <row r="1414" spans="2:2">
      <c r="B1414" s="14"/>
    </row>
    <row r="1415" spans="2:2">
      <c r="B1415" s="14"/>
    </row>
    <row r="1416" spans="2:2">
      <c r="B1416" s="14"/>
    </row>
    <row r="1417" spans="2:2">
      <c r="B1417" s="14"/>
    </row>
    <row r="1418" spans="2:2">
      <c r="B1418" s="14"/>
    </row>
    <row r="1419" spans="2:2">
      <c r="B1419" s="14"/>
    </row>
    <row r="1420" spans="2:2">
      <c r="B1420" s="14"/>
    </row>
    <row r="1421" spans="2:2">
      <c r="B1421" s="14"/>
    </row>
    <row r="1422" spans="2:2">
      <c r="B1422" s="14"/>
    </row>
    <row r="1423" spans="2:2">
      <c r="B1423" s="14"/>
    </row>
    <row r="1424" spans="2:2">
      <c r="B1424" s="14"/>
    </row>
    <row r="1425" spans="2:2">
      <c r="B1425" s="14"/>
    </row>
    <row r="1426" spans="2:2">
      <c r="B1426" s="14"/>
    </row>
    <row r="1427" spans="2:2">
      <c r="B1427" s="14"/>
    </row>
    <row r="1428" spans="2:2">
      <c r="B1428" s="14"/>
    </row>
    <row r="1429" spans="2:2">
      <c r="B1429" s="14"/>
    </row>
    <row r="1430" spans="2:2">
      <c r="B1430" s="14"/>
    </row>
    <row r="1431" spans="2:2">
      <c r="B1431" s="14"/>
    </row>
    <row r="1432" spans="2:2">
      <c r="B1432" s="14"/>
    </row>
    <row r="1433" spans="2:2">
      <c r="B1433" s="14"/>
    </row>
    <row r="1434" spans="2:2">
      <c r="B1434" s="14"/>
    </row>
    <row r="1435" spans="2:2">
      <c r="B1435" s="14"/>
    </row>
    <row r="1436" spans="2:2">
      <c r="B1436" s="14"/>
    </row>
    <row r="1437" spans="2:2">
      <c r="B1437" s="14"/>
    </row>
    <row r="1438" spans="2:2">
      <c r="B1438" s="14"/>
    </row>
    <row r="1439" spans="2:2">
      <c r="B1439" s="14"/>
    </row>
    <row r="1440" spans="2:2">
      <c r="B1440" s="14"/>
    </row>
    <row r="1441" spans="2:2">
      <c r="B1441" s="14"/>
    </row>
    <row r="1442" spans="2:2">
      <c r="B1442" s="14"/>
    </row>
    <row r="1443" spans="2:2">
      <c r="B1443" s="14"/>
    </row>
    <row r="1444" spans="2:2">
      <c r="B1444" s="14"/>
    </row>
    <row r="1445" spans="2:2">
      <c r="B1445" s="14"/>
    </row>
    <row r="1446" spans="2:2">
      <c r="B1446" s="14"/>
    </row>
    <row r="1447" spans="2:2">
      <c r="B1447" s="14"/>
    </row>
    <row r="1448" spans="2:2">
      <c r="B1448" s="14"/>
    </row>
    <row r="1449" spans="2:2">
      <c r="B1449" s="14"/>
    </row>
    <row r="1450" spans="2:2">
      <c r="B1450" s="14"/>
    </row>
    <row r="1451" spans="2:2">
      <c r="B1451" s="14"/>
    </row>
    <row r="1452" spans="2:2">
      <c r="B1452" s="14"/>
    </row>
    <row r="1453" spans="2:2">
      <c r="B1453" s="14"/>
    </row>
    <row r="1454" spans="2:2">
      <c r="B1454" s="14"/>
    </row>
    <row r="1455" spans="2:2">
      <c r="B1455" s="14"/>
    </row>
    <row r="1456" spans="2:2">
      <c r="B1456" s="14"/>
    </row>
    <row r="1457" spans="2:2">
      <c r="B1457" s="14"/>
    </row>
    <row r="1458" spans="2:2">
      <c r="B1458" s="14"/>
    </row>
    <row r="1459" spans="2:2">
      <c r="B1459" s="14"/>
    </row>
    <row r="1460" spans="2:2">
      <c r="B1460" s="14"/>
    </row>
    <row r="1461" spans="2:2">
      <c r="B1461" s="14"/>
    </row>
    <row r="1462" spans="2:2">
      <c r="B1462" s="14"/>
    </row>
    <row r="1463" spans="2:2">
      <c r="B1463" s="14"/>
    </row>
    <row r="1464" spans="2:2">
      <c r="B1464" s="14"/>
    </row>
    <row r="1465" spans="2:2">
      <c r="B1465" s="14"/>
    </row>
    <row r="1466" spans="2:2">
      <c r="B1466" s="14"/>
    </row>
    <row r="1467" spans="2:2">
      <c r="B1467" s="14"/>
    </row>
    <row r="1468" spans="2:2">
      <c r="B1468" s="14"/>
    </row>
    <row r="1469" spans="2:2">
      <c r="B1469" s="14"/>
    </row>
    <row r="1470" spans="2:2">
      <c r="B1470" s="14"/>
    </row>
    <row r="1471" spans="2:2">
      <c r="B1471" s="14"/>
    </row>
    <row r="1472" spans="2:2">
      <c r="B1472" s="14"/>
    </row>
    <row r="1473" spans="2:2">
      <c r="B1473" s="14"/>
    </row>
    <row r="1474" spans="2:2">
      <c r="B1474" s="14"/>
    </row>
    <row r="1475" spans="2:2">
      <c r="B1475" s="14"/>
    </row>
    <row r="1476" spans="2:2">
      <c r="B1476" s="14"/>
    </row>
    <row r="1477" spans="2:2">
      <c r="B1477" s="14"/>
    </row>
    <row r="1478" spans="2:2">
      <c r="B1478" s="14"/>
    </row>
    <row r="1479" spans="2:2">
      <c r="B1479" s="14"/>
    </row>
    <row r="1480" spans="2:2">
      <c r="B1480" s="14"/>
    </row>
    <row r="1481" spans="2:2">
      <c r="B1481" s="14"/>
    </row>
    <row r="1482" spans="2:2">
      <c r="B1482" s="14"/>
    </row>
    <row r="1483" spans="2:2">
      <c r="B1483" s="14"/>
    </row>
    <row r="1484" spans="2:2">
      <c r="B1484" s="14"/>
    </row>
    <row r="1485" spans="2:2">
      <c r="B1485" s="14"/>
    </row>
    <row r="1486" spans="2:2">
      <c r="B1486" s="14"/>
    </row>
    <row r="1487" spans="2:2">
      <c r="B1487" s="14"/>
    </row>
    <row r="1488" spans="2:2">
      <c r="B1488" s="14"/>
    </row>
    <row r="1489" spans="2:2">
      <c r="B1489" s="14"/>
    </row>
    <row r="1490" spans="2:2">
      <c r="B1490" s="14"/>
    </row>
    <row r="1491" spans="2:2">
      <c r="B1491" s="14"/>
    </row>
    <row r="1492" spans="2:2">
      <c r="B1492" s="14"/>
    </row>
    <row r="1493" spans="2:2">
      <c r="B1493" s="14"/>
    </row>
    <row r="1494" spans="2:2">
      <c r="B1494" s="14"/>
    </row>
    <row r="1495" spans="2:2">
      <c r="B1495" s="14"/>
    </row>
    <row r="1496" spans="2:2">
      <c r="B1496" s="14"/>
    </row>
    <row r="1497" spans="2:2">
      <c r="B1497" s="14"/>
    </row>
    <row r="1498" spans="2:2">
      <c r="B1498" s="14"/>
    </row>
    <row r="1499" spans="2:2">
      <c r="B1499" s="14"/>
    </row>
    <row r="1500" spans="2:2">
      <c r="B1500" s="14"/>
    </row>
    <row r="1501" spans="2:2">
      <c r="B1501" s="14"/>
    </row>
    <row r="1502" spans="2:2">
      <c r="B1502" s="14"/>
    </row>
    <row r="1503" spans="2:2">
      <c r="B1503" s="14"/>
    </row>
    <row r="1504" spans="2:2">
      <c r="B1504" s="14"/>
    </row>
    <row r="1505" spans="2:2">
      <c r="B1505" s="14"/>
    </row>
    <row r="1506" spans="2:2">
      <c r="B1506" s="14"/>
    </row>
    <row r="1507" spans="2:2">
      <c r="B1507" s="14"/>
    </row>
    <row r="1508" spans="2:2">
      <c r="B1508" s="14"/>
    </row>
    <row r="1509" spans="2:2">
      <c r="B1509" s="14"/>
    </row>
    <row r="1510" spans="2:2">
      <c r="B1510" s="14"/>
    </row>
    <row r="1511" spans="2:2">
      <c r="B1511" s="14"/>
    </row>
    <row r="1512" spans="2:2">
      <c r="B1512" s="14"/>
    </row>
    <row r="1513" spans="2:2">
      <c r="B1513" s="14"/>
    </row>
    <row r="1514" spans="2:2">
      <c r="B1514" s="14"/>
    </row>
    <row r="1515" spans="2:2">
      <c r="B1515" s="14"/>
    </row>
    <row r="1516" spans="2:2">
      <c r="B1516" s="14"/>
    </row>
    <row r="1517" spans="2:2">
      <c r="B1517" s="14"/>
    </row>
    <row r="1518" spans="2:2">
      <c r="B1518" s="14"/>
    </row>
    <row r="1519" spans="2:2">
      <c r="B1519" s="14"/>
    </row>
    <row r="1520" spans="2:2">
      <c r="B1520" s="14"/>
    </row>
    <row r="1521" spans="2:2">
      <c r="B1521" s="14"/>
    </row>
    <row r="1522" spans="2:2">
      <c r="B1522" s="14"/>
    </row>
    <row r="1523" spans="2:2">
      <c r="B1523" s="14"/>
    </row>
    <row r="1524" spans="2:2">
      <c r="B1524" s="14"/>
    </row>
    <row r="1525" spans="2:2">
      <c r="B1525" s="14"/>
    </row>
    <row r="1526" spans="2:2">
      <c r="B1526" s="14"/>
    </row>
    <row r="1527" spans="2:2">
      <c r="B1527" s="14"/>
    </row>
    <row r="1528" spans="2:2">
      <c r="B1528" s="14"/>
    </row>
    <row r="1529" spans="2:2">
      <c r="B1529" s="14"/>
    </row>
    <row r="1530" spans="2:2">
      <c r="B1530" s="14"/>
    </row>
    <row r="1531" spans="2:2">
      <c r="B1531" s="14"/>
    </row>
    <row r="1532" spans="2:2">
      <c r="B1532" s="14"/>
    </row>
    <row r="1533" spans="2:2">
      <c r="B1533" s="14"/>
    </row>
    <row r="1534" spans="2:2">
      <c r="B1534" s="14"/>
    </row>
    <row r="1535" spans="2:2">
      <c r="B1535" s="14"/>
    </row>
    <row r="1536" spans="2:2">
      <c r="B1536" s="14"/>
    </row>
    <row r="1537" spans="2:2">
      <c r="B1537" s="14"/>
    </row>
    <row r="1538" spans="2:2">
      <c r="B1538" s="14"/>
    </row>
    <row r="1539" spans="2:2">
      <c r="B1539" s="14"/>
    </row>
    <row r="1540" spans="2:2">
      <c r="B1540" s="14"/>
    </row>
    <row r="1541" spans="2:2">
      <c r="B1541" s="14"/>
    </row>
    <row r="1542" spans="2:2">
      <c r="B1542" s="14"/>
    </row>
    <row r="1543" spans="2:2">
      <c r="B1543" s="14"/>
    </row>
    <row r="1544" spans="2:2">
      <c r="B1544" s="14"/>
    </row>
    <row r="1545" spans="2:2">
      <c r="B1545" s="14"/>
    </row>
    <row r="1546" spans="2:2">
      <c r="B1546" s="14"/>
    </row>
    <row r="1547" spans="2:2">
      <c r="B1547" s="14"/>
    </row>
    <row r="1548" spans="2:2">
      <c r="B1548" s="14"/>
    </row>
    <row r="1549" spans="2:2">
      <c r="B1549" s="14"/>
    </row>
    <row r="1550" spans="2:2">
      <c r="B1550" s="14"/>
    </row>
    <row r="1551" spans="2:2">
      <c r="B1551" s="14"/>
    </row>
    <row r="1552" spans="2:2">
      <c r="B1552" s="14"/>
    </row>
    <row r="1553" spans="2:2">
      <c r="B1553" s="14"/>
    </row>
    <row r="1554" spans="2:2">
      <c r="B1554" s="14"/>
    </row>
    <row r="1555" spans="2:2">
      <c r="B1555" s="14"/>
    </row>
    <row r="1556" spans="2:2">
      <c r="B1556" s="14"/>
    </row>
    <row r="1557" spans="2:2">
      <c r="B1557" s="14"/>
    </row>
    <row r="1558" spans="2:2">
      <c r="B1558" s="14"/>
    </row>
    <row r="1559" spans="2:2">
      <c r="B1559" s="14"/>
    </row>
    <row r="1560" spans="2:2">
      <c r="B1560" s="14"/>
    </row>
    <row r="1561" spans="2:2">
      <c r="B1561" s="14"/>
    </row>
    <row r="1562" spans="2:2">
      <c r="B1562" s="14"/>
    </row>
    <row r="1563" spans="2:2">
      <c r="B1563" s="14"/>
    </row>
    <row r="1564" spans="2:2">
      <c r="B1564" s="14"/>
    </row>
    <row r="1565" spans="2:2">
      <c r="B1565" s="14"/>
    </row>
    <row r="1566" spans="2:2">
      <c r="B1566" s="14"/>
    </row>
    <row r="1567" spans="2:2">
      <c r="B1567" s="14"/>
    </row>
    <row r="1568" spans="2:2">
      <c r="B1568" s="14"/>
    </row>
    <row r="1569" spans="2:2">
      <c r="B1569" s="14"/>
    </row>
    <row r="1570" spans="2:2">
      <c r="B1570" s="14"/>
    </row>
    <row r="1571" spans="2:2">
      <c r="B1571" s="14"/>
    </row>
    <row r="1572" spans="2:2">
      <c r="B1572" s="14"/>
    </row>
    <row r="1573" spans="2:2">
      <c r="B1573" s="14"/>
    </row>
    <row r="1574" spans="2:2">
      <c r="B1574" s="14"/>
    </row>
    <row r="1575" spans="2:2">
      <c r="B1575" s="14"/>
    </row>
    <row r="1576" spans="2:2">
      <c r="B1576" s="14"/>
    </row>
    <row r="1577" spans="2:2">
      <c r="B1577" s="14"/>
    </row>
    <row r="1578" spans="2:2">
      <c r="B1578" s="14"/>
    </row>
    <row r="1579" spans="2:2">
      <c r="B1579" s="14"/>
    </row>
    <row r="1580" spans="2:2">
      <c r="B1580" s="14"/>
    </row>
    <row r="1581" spans="2:2">
      <c r="B1581" s="14"/>
    </row>
    <row r="1582" spans="2:2">
      <c r="B1582" s="14"/>
    </row>
    <row r="1583" spans="2:2">
      <c r="B1583" s="14"/>
    </row>
    <row r="1584" spans="2:2">
      <c r="B1584" s="14"/>
    </row>
    <row r="1585" spans="2:2">
      <c r="B1585" s="14"/>
    </row>
    <row r="1586" spans="2:2">
      <c r="B1586" s="14"/>
    </row>
    <row r="1587" spans="2:2">
      <c r="B1587" s="14"/>
    </row>
    <row r="1588" spans="2:2">
      <c r="B1588" s="14"/>
    </row>
    <row r="1589" spans="2:2">
      <c r="B1589" s="14"/>
    </row>
    <row r="1590" spans="2:2">
      <c r="B1590" s="14"/>
    </row>
    <row r="1591" spans="2:2">
      <c r="B1591" s="14"/>
    </row>
    <row r="1592" spans="2:2">
      <c r="B1592" s="14"/>
    </row>
    <row r="1593" spans="2:2">
      <c r="B1593" s="14"/>
    </row>
    <row r="1594" spans="2:2">
      <c r="B1594" s="14"/>
    </row>
    <row r="1595" spans="2:2">
      <c r="B1595" s="14"/>
    </row>
    <row r="1596" spans="2:2">
      <c r="B1596" s="14"/>
    </row>
    <row r="1597" spans="2:2">
      <c r="B1597" s="14"/>
    </row>
    <row r="1598" spans="2:2">
      <c r="B1598" s="14"/>
    </row>
    <row r="1599" spans="2:2">
      <c r="B1599" s="14"/>
    </row>
    <row r="1600" spans="2:2">
      <c r="B1600" s="14"/>
    </row>
    <row r="1601" spans="2:2">
      <c r="B1601" s="14"/>
    </row>
    <row r="1602" spans="2:2">
      <c r="B1602" s="14"/>
    </row>
    <row r="1603" spans="2:2">
      <c r="B1603" s="14"/>
    </row>
    <row r="1604" spans="2:2">
      <c r="B1604" s="14"/>
    </row>
    <row r="1605" spans="2:2">
      <c r="B1605" s="14"/>
    </row>
    <row r="1606" spans="2:2">
      <c r="B1606" s="14"/>
    </row>
    <row r="1607" spans="2:2">
      <c r="B1607" s="14"/>
    </row>
    <row r="1608" spans="2:2">
      <c r="B1608" s="14"/>
    </row>
    <row r="1609" spans="2:2">
      <c r="B1609" s="14"/>
    </row>
    <row r="1610" spans="2:2">
      <c r="B1610" s="14"/>
    </row>
    <row r="1611" spans="2:2">
      <c r="B1611" s="14"/>
    </row>
    <row r="1612" spans="2:2">
      <c r="B1612" s="14"/>
    </row>
    <row r="1613" spans="2:2">
      <c r="B1613" s="14"/>
    </row>
    <row r="1614" spans="2:2">
      <c r="B1614" s="14"/>
    </row>
    <row r="1615" spans="2:2">
      <c r="B1615" s="14"/>
    </row>
    <row r="1616" spans="2:2">
      <c r="B1616" s="14"/>
    </row>
    <row r="1617" spans="2:2">
      <c r="B1617" s="14"/>
    </row>
    <row r="1618" spans="2:2">
      <c r="B1618" s="14"/>
    </row>
    <row r="1619" spans="2:2">
      <c r="B1619" s="14"/>
    </row>
    <row r="1620" spans="2:2">
      <c r="B1620" s="14"/>
    </row>
    <row r="1621" spans="2:2">
      <c r="B1621" s="14"/>
    </row>
    <row r="1622" spans="2:2">
      <c r="B1622" s="14"/>
    </row>
    <row r="1623" spans="2:2">
      <c r="B1623" s="14"/>
    </row>
    <row r="1624" spans="2:2">
      <c r="B1624" s="14"/>
    </row>
    <row r="1625" spans="2:2">
      <c r="B1625" s="14"/>
    </row>
    <row r="1626" spans="2:2">
      <c r="B1626" s="14"/>
    </row>
    <row r="1627" spans="2:2">
      <c r="B1627" s="14"/>
    </row>
    <row r="1628" spans="2:2">
      <c r="B1628" s="14"/>
    </row>
    <row r="1629" spans="2:2">
      <c r="B1629" s="14"/>
    </row>
    <row r="1630" spans="2:2">
      <c r="B1630" s="14"/>
    </row>
    <row r="1631" spans="2:2">
      <c r="B1631" s="14"/>
    </row>
    <row r="1632" spans="2:2">
      <c r="B1632" s="14"/>
    </row>
    <row r="1633" spans="2:2">
      <c r="B1633" s="14"/>
    </row>
    <row r="1634" spans="2:2">
      <c r="B1634" s="14"/>
    </row>
    <row r="1635" spans="2:2">
      <c r="B1635" s="14"/>
    </row>
    <row r="1636" spans="2:2">
      <c r="B1636" s="14"/>
    </row>
    <row r="1637" spans="2:2">
      <c r="B1637" s="14"/>
    </row>
    <row r="1638" spans="2:2">
      <c r="B1638" s="14"/>
    </row>
    <row r="1639" spans="2:2">
      <c r="B1639" s="14"/>
    </row>
    <row r="1640" spans="2:2">
      <c r="B1640" s="14"/>
    </row>
    <row r="1641" spans="2:2">
      <c r="B1641" s="14"/>
    </row>
    <row r="1642" spans="2:2">
      <c r="B1642" s="14"/>
    </row>
    <row r="1643" spans="2:2">
      <c r="B1643" s="14"/>
    </row>
    <row r="1644" spans="2:2">
      <c r="B1644" s="14"/>
    </row>
    <row r="1645" spans="2:2">
      <c r="B1645" s="14"/>
    </row>
    <row r="1646" spans="2:2">
      <c r="B1646" s="14"/>
    </row>
    <row r="1647" spans="2:2">
      <c r="B1647" s="14"/>
    </row>
    <row r="1648" spans="2:2">
      <c r="B1648" s="14"/>
    </row>
    <row r="1649" spans="2:2">
      <c r="B1649" s="14"/>
    </row>
    <row r="1650" spans="2:2">
      <c r="B1650" s="14"/>
    </row>
    <row r="1651" spans="2:2">
      <c r="B1651" s="14"/>
    </row>
    <row r="1652" spans="2:2">
      <c r="B1652" s="14"/>
    </row>
    <row r="1653" spans="2:2">
      <c r="B1653" s="14"/>
    </row>
    <row r="1654" spans="2:2">
      <c r="B1654" s="14"/>
    </row>
    <row r="1655" spans="2:2">
      <c r="B1655" s="14"/>
    </row>
    <row r="1656" spans="2:2">
      <c r="B1656" s="14"/>
    </row>
    <row r="1657" spans="2:2">
      <c r="B1657" s="14"/>
    </row>
    <row r="1658" spans="2:2">
      <c r="B1658" s="14"/>
    </row>
    <row r="1659" spans="2:2">
      <c r="B1659" s="14"/>
    </row>
    <row r="1660" spans="2:2">
      <c r="B1660" s="14"/>
    </row>
    <row r="1661" spans="2:2">
      <c r="B1661" s="14"/>
    </row>
    <row r="1662" spans="2:2">
      <c r="B1662" s="14"/>
    </row>
    <row r="1663" spans="2:2">
      <c r="B1663" s="14"/>
    </row>
    <row r="1664" spans="2:2">
      <c r="B1664" s="14"/>
    </row>
    <row r="1665" spans="2:2">
      <c r="B1665" s="14"/>
    </row>
    <row r="1666" spans="2:2">
      <c r="B1666" s="14"/>
    </row>
    <row r="1667" spans="2:2">
      <c r="B1667" s="14"/>
    </row>
    <row r="1668" spans="2:2">
      <c r="B1668" s="14"/>
    </row>
    <row r="1669" spans="2:2">
      <c r="B1669" s="14"/>
    </row>
    <row r="1670" spans="2:2">
      <c r="B1670" s="14"/>
    </row>
    <row r="1671" spans="2:2">
      <c r="B1671" s="14"/>
    </row>
    <row r="1672" spans="2:2">
      <c r="B1672" s="14"/>
    </row>
    <row r="1673" spans="2:2">
      <c r="B1673" s="14"/>
    </row>
    <row r="1674" spans="2:2">
      <c r="B1674" s="14"/>
    </row>
    <row r="1675" spans="2:2">
      <c r="B1675" s="14"/>
    </row>
    <row r="1676" spans="2:2">
      <c r="B1676" s="14"/>
    </row>
    <row r="1677" spans="2:2">
      <c r="B1677" s="14"/>
    </row>
    <row r="1678" spans="2:2">
      <c r="B1678" s="14"/>
    </row>
    <row r="1679" spans="2:2">
      <c r="B1679" s="14"/>
    </row>
    <row r="1680" spans="2:2">
      <c r="B1680" s="14"/>
    </row>
    <row r="1681" spans="2:2">
      <c r="B1681" s="14"/>
    </row>
    <row r="1682" spans="2:2">
      <c r="B1682" s="14"/>
    </row>
    <row r="1683" spans="2:2">
      <c r="B1683" s="14"/>
    </row>
    <row r="1684" spans="2:2">
      <c r="B1684" s="14"/>
    </row>
    <row r="1685" spans="2:2">
      <c r="B1685" s="14"/>
    </row>
    <row r="1686" spans="2:2">
      <c r="B1686" s="14"/>
    </row>
    <row r="1687" spans="2:2">
      <c r="B1687" s="14"/>
    </row>
    <row r="1688" spans="2:2">
      <c r="B1688" s="14"/>
    </row>
    <row r="1689" spans="2:2">
      <c r="B1689" s="14"/>
    </row>
    <row r="1690" spans="2:2">
      <c r="B1690" s="14"/>
    </row>
    <row r="1691" spans="2:2">
      <c r="B1691" s="14"/>
    </row>
    <row r="1692" spans="2:2">
      <c r="B1692" s="14"/>
    </row>
    <row r="1693" spans="2:2">
      <c r="B1693" s="14"/>
    </row>
    <row r="1694" spans="2:2">
      <c r="B1694" s="14"/>
    </row>
    <row r="1695" spans="2:2">
      <c r="B1695" s="14"/>
    </row>
    <row r="1696" spans="2:2">
      <c r="B1696" s="14"/>
    </row>
    <row r="1697" spans="2:2">
      <c r="B1697" s="14"/>
    </row>
    <row r="1698" spans="2:2">
      <c r="B1698" s="14"/>
    </row>
    <row r="1699" spans="2:2">
      <c r="B1699" s="14"/>
    </row>
    <row r="1700" spans="2:2">
      <c r="B1700" s="14"/>
    </row>
    <row r="1701" spans="2:2">
      <c r="B1701" s="14"/>
    </row>
    <row r="1702" spans="2:2">
      <c r="B1702" s="14"/>
    </row>
    <row r="1703" spans="2:2">
      <c r="B1703" s="14"/>
    </row>
    <row r="1704" spans="2:2">
      <c r="B1704" s="14"/>
    </row>
    <row r="1705" spans="2:2">
      <c r="B1705" s="14"/>
    </row>
    <row r="1706" spans="2:2">
      <c r="B1706" s="14"/>
    </row>
    <row r="1707" spans="2:2">
      <c r="B1707" s="14"/>
    </row>
    <row r="1708" spans="2:2">
      <c r="B1708" s="14"/>
    </row>
    <row r="1709" spans="2:2">
      <c r="B1709" s="14"/>
    </row>
    <row r="1710" spans="2:2">
      <c r="B1710" s="14"/>
    </row>
    <row r="1711" spans="2:2">
      <c r="B1711" s="14"/>
    </row>
    <row r="1712" spans="2:2">
      <c r="B1712" s="14"/>
    </row>
    <row r="1713" spans="2:2">
      <c r="B1713" s="14"/>
    </row>
    <row r="1714" spans="2:2">
      <c r="B1714" s="14"/>
    </row>
    <row r="1715" spans="2:2">
      <c r="B1715" s="14"/>
    </row>
    <row r="1716" spans="2:2">
      <c r="B1716" s="14"/>
    </row>
    <row r="1717" spans="2:2">
      <c r="B1717" s="14"/>
    </row>
    <row r="1718" spans="2:2">
      <c r="B1718" s="14"/>
    </row>
    <row r="1719" spans="2:2">
      <c r="B1719" s="14"/>
    </row>
    <row r="1720" spans="2:2">
      <c r="B1720" s="14"/>
    </row>
    <row r="1721" spans="2:2">
      <c r="B1721" s="14"/>
    </row>
    <row r="1722" spans="2:2">
      <c r="B1722" s="14"/>
    </row>
    <row r="1723" spans="2:2">
      <c r="B1723" s="14"/>
    </row>
    <row r="1724" spans="2:2">
      <c r="B1724" s="14"/>
    </row>
    <row r="1725" spans="2:2">
      <c r="B1725" s="14"/>
    </row>
    <row r="1726" spans="2:2">
      <c r="B1726" s="14"/>
    </row>
    <row r="1727" spans="2:2">
      <c r="B1727" s="14"/>
    </row>
    <row r="1728" spans="2:2">
      <c r="B1728" s="14"/>
    </row>
    <row r="1729" spans="2:2">
      <c r="B1729" s="14"/>
    </row>
    <row r="1730" spans="2:2">
      <c r="B1730" s="14"/>
    </row>
    <row r="1731" spans="2:2">
      <c r="B1731" s="14"/>
    </row>
    <row r="1732" spans="2:2">
      <c r="B1732" s="14"/>
    </row>
    <row r="1733" spans="2:2">
      <c r="B1733" s="14"/>
    </row>
    <row r="1734" spans="2:2">
      <c r="B1734" s="14"/>
    </row>
    <row r="1735" spans="2:2">
      <c r="B1735" s="14"/>
    </row>
    <row r="1736" spans="2:2">
      <c r="B1736" s="14"/>
    </row>
    <row r="1737" spans="2:2">
      <c r="B1737" s="14"/>
    </row>
    <row r="1738" spans="2:2">
      <c r="B1738" s="14"/>
    </row>
    <row r="1739" spans="2:2">
      <c r="B1739" s="14"/>
    </row>
    <row r="1740" spans="2:2">
      <c r="B1740" s="14"/>
    </row>
    <row r="1741" spans="2:2">
      <c r="B1741" s="14"/>
    </row>
    <row r="1742" spans="2:2">
      <c r="B1742" s="14"/>
    </row>
    <row r="1743" spans="2:2">
      <c r="B1743" s="14"/>
    </row>
    <row r="1744" spans="2:2">
      <c r="B1744" s="14"/>
    </row>
    <row r="1745" spans="2:2">
      <c r="B1745" s="14"/>
    </row>
    <row r="1746" spans="2:2">
      <c r="B1746" s="14"/>
    </row>
    <row r="1747" spans="2:2">
      <c r="B1747" s="14"/>
    </row>
    <row r="1748" spans="2:2">
      <c r="B1748" s="14"/>
    </row>
    <row r="1749" spans="2:2">
      <c r="B1749" s="14"/>
    </row>
    <row r="1750" spans="2:2">
      <c r="B1750" s="14"/>
    </row>
    <row r="1751" spans="2:2">
      <c r="B1751" s="14"/>
    </row>
    <row r="1752" spans="2:2">
      <c r="B1752" s="14"/>
    </row>
    <row r="1753" spans="2:2">
      <c r="B1753" s="14"/>
    </row>
    <row r="1754" spans="2:2">
      <c r="B1754" s="14"/>
    </row>
    <row r="1755" spans="2:2">
      <c r="B1755" s="14"/>
    </row>
    <row r="1756" spans="2:2">
      <c r="B1756" s="14"/>
    </row>
    <row r="1757" spans="2:2">
      <c r="B1757" s="14"/>
    </row>
    <row r="1758" spans="2:2">
      <c r="B1758" s="14"/>
    </row>
    <row r="1759" spans="2:2">
      <c r="B1759" s="14"/>
    </row>
    <row r="1760" spans="2:2">
      <c r="B1760" s="14"/>
    </row>
    <row r="1761" spans="2:2">
      <c r="B1761" s="14"/>
    </row>
    <row r="1762" spans="2:2">
      <c r="B1762" s="14"/>
    </row>
    <row r="1763" spans="2:2">
      <c r="B1763" s="14"/>
    </row>
    <row r="1764" spans="2:2">
      <c r="B1764" s="14"/>
    </row>
    <row r="1765" spans="2:2">
      <c r="B1765" s="14"/>
    </row>
    <row r="1766" spans="2:2">
      <c r="B1766" s="14"/>
    </row>
    <row r="1767" spans="2:2">
      <c r="B1767" s="14"/>
    </row>
    <row r="1768" spans="2:2">
      <c r="B1768" s="14"/>
    </row>
    <row r="1769" spans="2:2">
      <c r="B1769" s="14"/>
    </row>
    <row r="1770" spans="2:2">
      <c r="B1770" s="14"/>
    </row>
    <row r="1771" spans="2:2">
      <c r="B1771" s="14"/>
    </row>
    <row r="1772" spans="2:2">
      <c r="B1772" s="14"/>
    </row>
    <row r="1773" spans="2:2">
      <c r="B1773" s="14"/>
    </row>
    <row r="1774" spans="2:2">
      <c r="B1774" s="14"/>
    </row>
    <row r="1775" spans="2:2">
      <c r="B1775" s="14"/>
    </row>
    <row r="1776" spans="2:2">
      <c r="B1776" s="14"/>
    </row>
    <row r="1777" spans="2:2">
      <c r="B1777" s="14"/>
    </row>
    <row r="1778" spans="2:2">
      <c r="B1778" s="14"/>
    </row>
    <row r="1779" spans="2:2">
      <c r="B1779" s="14"/>
    </row>
    <row r="1780" spans="2:2">
      <c r="B1780" s="14"/>
    </row>
    <row r="1781" spans="2:2">
      <c r="B1781" s="14"/>
    </row>
    <row r="1782" spans="2:2">
      <c r="B1782" s="14"/>
    </row>
    <row r="1783" spans="2:2">
      <c r="B1783" s="14"/>
    </row>
    <row r="1784" spans="2:2">
      <c r="B1784" s="14"/>
    </row>
    <row r="1785" spans="2:2">
      <c r="B1785" s="14"/>
    </row>
    <row r="1786" spans="2:2">
      <c r="B1786" s="14"/>
    </row>
    <row r="1787" spans="2:2">
      <c r="B1787" s="14"/>
    </row>
    <row r="1788" spans="2:2">
      <c r="B1788" s="14"/>
    </row>
    <row r="1789" spans="2:2">
      <c r="B1789" s="14"/>
    </row>
    <row r="1790" spans="2:2">
      <c r="B1790" s="14"/>
    </row>
    <row r="1791" spans="2:2">
      <c r="B1791" s="14"/>
    </row>
    <row r="1792" spans="2:2">
      <c r="B1792" s="14"/>
    </row>
    <row r="1793" spans="2:2">
      <c r="B1793" s="14"/>
    </row>
    <row r="1794" spans="2:2">
      <c r="B1794" s="14"/>
    </row>
    <row r="1795" spans="2:2">
      <c r="B1795" s="14"/>
    </row>
    <row r="1796" spans="2:2">
      <c r="B1796" s="14"/>
    </row>
    <row r="1797" spans="2:2">
      <c r="B1797" s="14"/>
    </row>
    <row r="1798" spans="2:2">
      <c r="B1798" s="14"/>
    </row>
    <row r="1799" spans="2:2">
      <c r="B1799" s="14"/>
    </row>
    <row r="1800" spans="2:2">
      <c r="B1800" s="14"/>
    </row>
    <row r="1801" spans="2:2">
      <c r="B1801" s="14"/>
    </row>
    <row r="1802" spans="2:2">
      <c r="B1802" s="14"/>
    </row>
    <row r="1803" spans="2:2">
      <c r="B1803" s="14"/>
    </row>
    <row r="1804" spans="2:2">
      <c r="B1804" s="14"/>
    </row>
    <row r="1805" spans="2:2">
      <c r="B1805" s="14"/>
    </row>
    <row r="1806" spans="2:2">
      <c r="B1806" s="14"/>
    </row>
    <row r="1807" spans="2:2">
      <c r="B1807" s="14"/>
    </row>
    <row r="1808" spans="2:2">
      <c r="B1808" s="14"/>
    </row>
    <row r="1809" spans="2:2">
      <c r="B1809" s="14"/>
    </row>
    <row r="1810" spans="2:2">
      <c r="B1810" s="14"/>
    </row>
    <row r="1811" spans="2:2">
      <c r="B1811" s="14"/>
    </row>
    <row r="1812" spans="2:2">
      <c r="B1812" s="14"/>
    </row>
    <row r="1813" spans="2:2">
      <c r="B1813" s="14"/>
    </row>
    <row r="1814" spans="2:2">
      <c r="B1814" s="14"/>
    </row>
    <row r="1815" spans="2:2">
      <c r="B1815" s="14"/>
    </row>
    <row r="1816" spans="2:2">
      <c r="B1816" s="14"/>
    </row>
    <row r="1817" spans="2:2">
      <c r="B1817" s="14"/>
    </row>
    <row r="1818" spans="2:2">
      <c r="B1818" s="14"/>
    </row>
    <row r="1819" spans="2:2">
      <c r="B1819" s="14"/>
    </row>
    <row r="1820" spans="2:2">
      <c r="B1820" s="14"/>
    </row>
    <row r="1821" spans="2:2">
      <c r="B1821" s="14"/>
    </row>
    <row r="1822" spans="2:2">
      <c r="B1822" s="14"/>
    </row>
    <row r="1823" spans="2:2">
      <c r="B1823" s="14"/>
    </row>
    <row r="1824" spans="2:2">
      <c r="B1824" s="14"/>
    </row>
    <row r="1825" spans="2:2">
      <c r="B1825" s="14"/>
    </row>
    <row r="1826" spans="2:2">
      <c r="B1826" s="14"/>
    </row>
    <row r="1827" spans="2:2">
      <c r="B1827" s="14"/>
    </row>
    <row r="1828" spans="2:2">
      <c r="B1828" s="14"/>
    </row>
    <row r="1829" spans="2:2">
      <c r="B1829" s="14"/>
    </row>
    <row r="1830" spans="2:2">
      <c r="B1830" s="14"/>
    </row>
    <row r="1831" spans="2:2">
      <c r="B1831" s="14"/>
    </row>
    <row r="1832" spans="2:2">
      <c r="B1832" s="14"/>
    </row>
    <row r="1833" spans="2:2">
      <c r="B1833" s="14"/>
    </row>
    <row r="1834" spans="2:2">
      <c r="B1834" s="14"/>
    </row>
    <row r="1835" spans="2:2">
      <c r="B1835" s="14"/>
    </row>
    <row r="1836" spans="2:2">
      <c r="B1836" s="14"/>
    </row>
    <row r="1837" spans="2:2">
      <c r="B1837" s="14"/>
    </row>
    <row r="1838" spans="2:2">
      <c r="B1838" s="14"/>
    </row>
    <row r="1839" spans="2:2">
      <c r="B1839" s="14"/>
    </row>
    <row r="1840" spans="2:2">
      <c r="B1840" s="14"/>
    </row>
    <row r="1841" spans="2:2">
      <c r="B1841" s="14"/>
    </row>
    <row r="1842" spans="2:2">
      <c r="B1842" s="14"/>
    </row>
    <row r="1843" spans="2:2">
      <c r="B1843" s="14"/>
    </row>
    <row r="1844" spans="2:2">
      <c r="B1844" s="14"/>
    </row>
    <row r="1845" spans="2:2">
      <c r="B1845" s="14"/>
    </row>
    <row r="1846" spans="2:2">
      <c r="B1846" s="14"/>
    </row>
    <row r="1847" spans="2:2">
      <c r="B1847" s="14"/>
    </row>
    <row r="1848" spans="2:2">
      <c r="B1848" s="14"/>
    </row>
    <row r="1849" spans="2:2">
      <c r="B1849" s="14"/>
    </row>
    <row r="1850" spans="2:2">
      <c r="B1850" s="14"/>
    </row>
    <row r="1851" spans="2:2">
      <c r="B1851" s="14"/>
    </row>
    <row r="1852" spans="2:2">
      <c r="B1852" s="14"/>
    </row>
    <row r="1853" spans="2:2">
      <c r="B1853" s="14"/>
    </row>
    <row r="1854" spans="2:2">
      <c r="B1854" s="14"/>
    </row>
    <row r="1855" spans="2:2">
      <c r="B1855" s="14"/>
    </row>
    <row r="1856" spans="2:2">
      <c r="B1856" s="14"/>
    </row>
    <row r="1857" spans="2:2">
      <c r="B1857" s="14"/>
    </row>
    <row r="1858" spans="2:2">
      <c r="B1858" s="14"/>
    </row>
    <row r="1859" spans="2:2">
      <c r="B1859" s="14"/>
    </row>
    <row r="1860" spans="2:2">
      <c r="B1860" s="14"/>
    </row>
    <row r="1861" spans="2:2">
      <c r="B1861" s="14"/>
    </row>
    <row r="1862" spans="2:2">
      <c r="B1862" s="14"/>
    </row>
    <row r="1863" spans="2:2">
      <c r="B1863" s="14"/>
    </row>
    <row r="1864" spans="2:2">
      <c r="B1864" s="14"/>
    </row>
    <row r="1865" spans="2:2">
      <c r="B1865" s="14"/>
    </row>
    <row r="1866" spans="2:2">
      <c r="B1866" s="14"/>
    </row>
    <row r="1867" spans="2:2">
      <c r="B1867" s="14"/>
    </row>
    <row r="1868" spans="2:2">
      <c r="B1868" s="14"/>
    </row>
    <row r="1869" spans="2:2">
      <c r="B1869" s="14"/>
    </row>
    <row r="1870" spans="2:2">
      <c r="B1870" s="14"/>
    </row>
    <row r="1871" spans="2:2">
      <c r="B1871" s="14"/>
    </row>
    <row r="1872" spans="2:2">
      <c r="B1872" s="14"/>
    </row>
    <row r="1873" spans="2:2">
      <c r="B1873" s="14"/>
    </row>
    <row r="1874" spans="2:2">
      <c r="B1874" s="14"/>
    </row>
    <row r="1875" spans="2:2">
      <c r="B1875" s="14"/>
    </row>
    <row r="1876" spans="2:2">
      <c r="B1876" s="14"/>
    </row>
    <row r="1877" spans="2:2">
      <c r="B1877" s="14"/>
    </row>
    <row r="1878" spans="2:2">
      <c r="B1878" s="14"/>
    </row>
    <row r="1879" spans="2:2">
      <c r="B1879" s="14"/>
    </row>
    <row r="1880" spans="2:2">
      <c r="B1880" s="14"/>
    </row>
    <row r="1881" spans="2:2">
      <c r="B1881" s="14"/>
    </row>
    <row r="1882" spans="2:2">
      <c r="B1882" s="14"/>
    </row>
    <row r="1883" spans="2:2">
      <c r="B1883" s="14"/>
    </row>
    <row r="1884" spans="2:2">
      <c r="B1884" s="14"/>
    </row>
    <row r="1885" spans="2:2">
      <c r="B1885" s="14"/>
    </row>
    <row r="1886" spans="2:2">
      <c r="B1886" s="14"/>
    </row>
    <row r="1887" spans="2:2">
      <c r="B1887" s="14"/>
    </row>
    <row r="1888" spans="2:2">
      <c r="B1888" s="14"/>
    </row>
    <row r="1889" spans="2:2">
      <c r="B1889" s="14"/>
    </row>
    <row r="1890" spans="2:2">
      <c r="B1890" s="14"/>
    </row>
    <row r="1891" spans="2:2">
      <c r="B1891" s="14"/>
    </row>
    <row r="1892" spans="2:2">
      <c r="B1892" s="14"/>
    </row>
    <row r="1893" spans="2:2">
      <c r="B1893" s="14"/>
    </row>
    <row r="1894" spans="2:2">
      <c r="B1894" s="14"/>
    </row>
    <row r="1895" spans="2:2">
      <c r="B1895" s="14"/>
    </row>
    <row r="1896" spans="2:2">
      <c r="B1896" s="14"/>
    </row>
    <row r="1897" spans="2:2">
      <c r="B1897" s="14"/>
    </row>
    <row r="1898" spans="2:2">
      <c r="B1898" s="14"/>
    </row>
    <row r="1899" spans="2:2">
      <c r="B1899" s="14"/>
    </row>
    <row r="1900" spans="2:2">
      <c r="B1900" s="14"/>
    </row>
    <row r="1901" spans="2:2">
      <c r="B1901" s="14"/>
    </row>
    <row r="1902" spans="2:2">
      <c r="B1902" s="14"/>
    </row>
    <row r="1903" spans="2:2">
      <c r="B1903" s="14"/>
    </row>
    <row r="1904" spans="2:2">
      <c r="B1904" s="14"/>
    </row>
    <row r="1905" spans="2:2">
      <c r="B1905" s="14"/>
    </row>
    <row r="1906" spans="2:2">
      <c r="B1906" s="14"/>
    </row>
    <row r="1907" spans="2:2">
      <c r="B1907" s="14"/>
    </row>
    <row r="1908" spans="2:2">
      <c r="B1908" s="14"/>
    </row>
    <row r="1909" spans="2:2">
      <c r="B1909" s="14"/>
    </row>
    <row r="1910" spans="2:2">
      <c r="B1910" s="14"/>
    </row>
    <row r="1911" spans="2:2">
      <c r="B1911" s="14"/>
    </row>
    <row r="1912" spans="2:2">
      <c r="B1912" s="14"/>
    </row>
    <row r="1913" spans="2:2">
      <c r="B1913" s="14"/>
    </row>
    <row r="1914" spans="2:2">
      <c r="B1914" s="14"/>
    </row>
    <row r="1915" spans="2:2">
      <c r="B1915" s="14"/>
    </row>
    <row r="1916" spans="2:2">
      <c r="B1916" s="14"/>
    </row>
    <row r="1917" spans="2:2">
      <c r="B1917" s="14"/>
    </row>
    <row r="1918" spans="2:2">
      <c r="B1918" s="14"/>
    </row>
    <row r="1919" spans="2:2">
      <c r="B1919" s="14"/>
    </row>
    <row r="1920" spans="2:2">
      <c r="B1920" s="14"/>
    </row>
    <row r="1921" spans="2:2">
      <c r="B1921" s="14"/>
    </row>
    <row r="1922" spans="2:2">
      <c r="B1922" s="14"/>
    </row>
    <row r="1923" spans="2:2">
      <c r="B1923" s="14"/>
    </row>
    <row r="1924" spans="2:2">
      <c r="B1924" s="14"/>
    </row>
    <row r="1925" spans="2:2">
      <c r="B1925" s="14"/>
    </row>
    <row r="1926" spans="2:2">
      <c r="B1926" s="14"/>
    </row>
    <row r="1927" spans="2:2">
      <c r="B1927" s="14"/>
    </row>
    <row r="1928" spans="2:2">
      <c r="B1928" s="14"/>
    </row>
    <row r="1929" spans="2:2">
      <c r="B1929" s="14"/>
    </row>
    <row r="1930" spans="2:2">
      <c r="B1930" s="14"/>
    </row>
    <row r="1931" spans="2:2">
      <c r="B1931" s="14"/>
    </row>
    <row r="1932" spans="2:2">
      <c r="B1932" s="14"/>
    </row>
    <row r="1933" spans="2:2">
      <c r="B1933" s="14"/>
    </row>
    <row r="1934" spans="2:2">
      <c r="B1934" s="14"/>
    </row>
    <row r="1935" spans="2:2">
      <c r="B1935" s="14"/>
    </row>
    <row r="1936" spans="2:2">
      <c r="B1936" s="14"/>
    </row>
    <row r="1937" spans="2:2">
      <c r="B1937" s="14"/>
    </row>
    <row r="1938" spans="2:2">
      <c r="B1938" s="14"/>
    </row>
    <row r="1939" spans="2:2">
      <c r="B1939" s="14"/>
    </row>
    <row r="1940" spans="2:2">
      <c r="B1940" s="14"/>
    </row>
    <row r="1941" spans="2:2">
      <c r="B1941" s="14"/>
    </row>
    <row r="1942" spans="2:2">
      <c r="B1942" s="14"/>
    </row>
    <row r="1943" spans="2:2">
      <c r="B1943" s="14"/>
    </row>
    <row r="1944" spans="2:2">
      <c r="B1944" s="14"/>
    </row>
    <row r="1945" spans="2:2">
      <c r="B1945" s="14"/>
    </row>
    <row r="1946" spans="2:2">
      <c r="B1946" s="14"/>
    </row>
    <row r="1947" spans="2:2">
      <c r="B1947" s="14"/>
    </row>
    <row r="1948" spans="2:2">
      <c r="B1948" s="14"/>
    </row>
    <row r="1949" spans="2:2">
      <c r="B1949" s="14"/>
    </row>
    <row r="1950" spans="2:2">
      <c r="B1950" s="14"/>
    </row>
    <row r="1951" spans="2:2">
      <c r="B1951" s="14"/>
    </row>
    <row r="1952" spans="2:2">
      <c r="B1952" s="14"/>
    </row>
    <row r="1953" spans="2:2">
      <c r="B1953" s="14"/>
    </row>
    <row r="1954" spans="2:2">
      <c r="B1954" s="14"/>
    </row>
    <row r="1955" spans="2:2">
      <c r="B1955" s="14"/>
    </row>
    <row r="1956" spans="2:2">
      <c r="B1956" s="14"/>
    </row>
    <row r="1957" spans="2:2">
      <c r="B1957" s="14"/>
    </row>
    <row r="1958" spans="2:2">
      <c r="B1958" s="14"/>
    </row>
    <row r="1959" spans="2:2">
      <c r="B1959" s="14"/>
    </row>
    <row r="1960" spans="2:2">
      <c r="B1960" s="14"/>
    </row>
    <row r="1961" spans="2:2">
      <c r="B1961" s="14"/>
    </row>
    <row r="1962" spans="2:2">
      <c r="B1962" s="14"/>
    </row>
    <row r="1963" spans="2:2">
      <c r="B1963" s="14"/>
    </row>
    <row r="1964" spans="2:2">
      <c r="B1964" s="14"/>
    </row>
    <row r="1965" spans="2:2">
      <c r="B1965" s="14"/>
    </row>
    <row r="1966" spans="2:2">
      <c r="B1966" s="14"/>
    </row>
    <row r="1967" spans="2:2">
      <c r="B1967" s="14"/>
    </row>
    <row r="1968" spans="2:2">
      <c r="B1968" s="14"/>
    </row>
    <row r="1969" spans="2:2">
      <c r="B1969" s="14"/>
    </row>
    <row r="1970" spans="2:2">
      <c r="B1970" s="14"/>
    </row>
    <row r="1971" spans="2:2">
      <c r="B1971" s="14"/>
    </row>
    <row r="1972" spans="2:2">
      <c r="B1972" s="14"/>
    </row>
    <row r="1973" spans="2:2">
      <c r="B1973" s="14"/>
    </row>
    <row r="1974" spans="2:2">
      <c r="B1974" s="14"/>
    </row>
    <row r="1975" spans="2:2">
      <c r="B1975" s="14"/>
    </row>
    <row r="1976" spans="2:2">
      <c r="B1976" s="14"/>
    </row>
    <row r="1977" spans="2:2">
      <c r="B1977" s="14"/>
    </row>
    <row r="1978" spans="2:2">
      <c r="B1978" s="14"/>
    </row>
    <row r="1979" spans="2:2">
      <c r="B1979" s="14"/>
    </row>
    <row r="1980" spans="2:2">
      <c r="B1980" s="14"/>
    </row>
    <row r="1981" spans="2:2">
      <c r="B1981" s="14"/>
    </row>
    <row r="1982" spans="2:2">
      <c r="B1982" s="14"/>
    </row>
    <row r="1983" spans="2:2">
      <c r="B1983" s="14"/>
    </row>
    <row r="1984" spans="2:2">
      <c r="B1984" s="14"/>
    </row>
    <row r="1985" spans="2:2">
      <c r="B1985" s="14"/>
    </row>
    <row r="1986" spans="2:2">
      <c r="B1986" s="14"/>
    </row>
    <row r="1987" spans="2:2">
      <c r="B1987" s="14"/>
    </row>
    <row r="1988" spans="2:2">
      <c r="B1988" s="14"/>
    </row>
    <row r="1989" spans="2:2">
      <c r="B1989" s="14"/>
    </row>
    <row r="1990" spans="2:2">
      <c r="B1990" s="14"/>
    </row>
    <row r="1991" spans="2:2">
      <c r="B1991" s="14"/>
    </row>
    <row r="1992" spans="2:2">
      <c r="B1992" s="14"/>
    </row>
    <row r="1993" spans="2:2">
      <c r="B1993" s="14"/>
    </row>
    <row r="1994" spans="2:2">
      <c r="B1994" s="14"/>
    </row>
    <row r="1995" spans="2:2">
      <c r="B1995" s="14"/>
    </row>
    <row r="1996" spans="2:2">
      <c r="B1996" s="14"/>
    </row>
    <row r="1997" spans="2:2">
      <c r="B1997" s="14"/>
    </row>
    <row r="1998" spans="2:2">
      <c r="B1998" s="14"/>
    </row>
    <row r="1999" spans="2:2">
      <c r="B1999" s="14"/>
    </row>
    <row r="2000" spans="2:2">
      <c r="B2000" s="14"/>
    </row>
    <row r="2001" spans="2:2">
      <c r="B2001" s="14"/>
    </row>
    <row r="2002" spans="2:2">
      <c r="B2002" s="14"/>
    </row>
    <row r="2003" spans="2:2">
      <c r="B2003" s="14"/>
    </row>
    <row r="2004" spans="2:2">
      <c r="B2004" s="14"/>
    </row>
    <row r="2005" spans="2:2">
      <c r="B2005" s="14"/>
    </row>
    <row r="2006" spans="2:2">
      <c r="B2006" s="14"/>
    </row>
    <row r="2007" spans="2:2">
      <c r="B2007" s="14"/>
    </row>
    <row r="2008" spans="2:2">
      <c r="B2008" s="14"/>
    </row>
    <row r="2009" spans="2:2">
      <c r="B2009" s="14"/>
    </row>
    <row r="2010" spans="2:2">
      <c r="B2010" s="14"/>
    </row>
    <row r="2011" spans="2:2">
      <c r="B2011" s="14"/>
    </row>
    <row r="2012" spans="2:2">
      <c r="B2012" s="14"/>
    </row>
    <row r="2013" spans="2:2">
      <c r="B2013" s="14"/>
    </row>
    <row r="2014" spans="2:2">
      <c r="B2014" s="14"/>
    </row>
    <row r="2015" spans="2:2">
      <c r="B2015" s="14"/>
    </row>
    <row r="2016" spans="2:2">
      <c r="B2016" s="14"/>
    </row>
    <row r="2017" spans="2:2">
      <c r="B2017" s="14"/>
    </row>
    <row r="2018" spans="2:2">
      <c r="B2018" s="14"/>
    </row>
    <row r="2019" spans="2:2">
      <c r="B2019" s="14"/>
    </row>
    <row r="2020" spans="2:2">
      <c r="B2020" s="14"/>
    </row>
    <row r="2021" spans="2:2">
      <c r="B2021" s="14"/>
    </row>
    <row r="2022" spans="2:2">
      <c r="B2022" s="14"/>
    </row>
    <row r="2023" spans="2:2">
      <c r="B2023" s="14"/>
    </row>
    <row r="2024" spans="2:2">
      <c r="B2024" s="14"/>
    </row>
    <row r="2025" spans="2:2">
      <c r="B2025" s="14"/>
    </row>
    <row r="2026" spans="2:2">
      <c r="B2026" s="14"/>
    </row>
    <row r="2027" spans="2:2">
      <c r="B2027" s="14"/>
    </row>
    <row r="2028" spans="2:2">
      <c r="B2028" s="14"/>
    </row>
    <row r="2029" spans="2:2">
      <c r="B2029" s="14"/>
    </row>
    <row r="2030" spans="2:2">
      <c r="B2030" s="14"/>
    </row>
    <row r="2031" spans="2:2">
      <c r="B2031" s="14"/>
    </row>
    <row r="2032" spans="2:2">
      <c r="B2032" s="14"/>
    </row>
    <row r="2033" spans="2:2">
      <c r="B2033" s="14"/>
    </row>
    <row r="2034" spans="2:2">
      <c r="B2034" s="14"/>
    </row>
    <row r="2035" spans="2:2">
      <c r="B2035" s="14"/>
    </row>
    <row r="2036" spans="2:2">
      <c r="B2036" s="14"/>
    </row>
    <row r="2037" spans="2:2">
      <c r="B2037" s="14"/>
    </row>
    <row r="2038" spans="2:2">
      <c r="B2038" s="14"/>
    </row>
    <row r="2039" spans="2:2">
      <c r="B2039" s="14"/>
    </row>
    <row r="2040" spans="2:2">
      <c r="B2040" s="14"/>
    </row>
    <row r="2041" spans="2:2">
      <c r="B2041" s="14"/>
    </row>
    <row r="2042" spans="2:2">
      <c r="B2042" s="14"/>
    </row>
    <row r="2043" spans="2:2">
      <c r="B2043" s="14"/>
    </row>
    <row r="2044" spans="2:2">
      <c r="B2044" s="14"/>
    </row>
    <row r="2045" spans="2:2">
      <c r="B2045" s="14"/>
    </row>
    <row r="2046" spans="2:2">
      <c r="B2046" s="14"/>
    </row>
    <row r="2047" spans="2:2">
      <c r="B2047" s="14"/>
    </row>
    <row r="2048" spans="2:2">
      <c r="B2048" s="14"/>
    </row>
    <row r="2049" spans="2:2">
      <c r="B2049" s="14"/>
    </row>
    <row r="2050" spans="2:2">
      <c r="B2050" s="14"/>
    </row>
    <row r="2051" spans="2:2">
      <c r="B2051" s="14"/>
    </row>
    <row r="2052" spans="2:2">
      <c r="B2052" s="14"/>
    </row>
    <row r="2053" spans="2:2">
      <c r="B2053" s="14"/>
    </row>
    <row r="2054" spans="2:2">
      <c r="B2054" s="14"/>
    </row>
    <row r="2055" spans="2:2">
      <c r="B2055" s="14"/>
    </row>
    <row r="2056" spans="2:2">
      <c r="B2056" s="14"/>
    </row>
    <row r="2057" spans="2:2">
      <c r="B2057" s="14"/>
    </row>
    <row r="2058" spans="2:2">
      <c r="B2058" s="14"/>
    </row>
    <row r="2059" spans="2:2">
      <c r="B2059" s="14"/>
    </row>
    <row r="2060" spans="2:2">
      <c r="B2060" s="14"/>
    </row>
    <row r="2061" spans="2:2">
      <c r="B2061" s="14"/>
    </row>
    <row r="2062" spans="2:2">
      <c r="B2062" s="14"/>
    </row>
    <row r="2063" spans="2:2">
      <c r="B2063" s="14"/>
    </row>
    <row r="2064" spans="2:2">
      <c r="B2064" s="14"/>
    </row>
    <row r="2065" spans="2:2">
      <c r="B2065" s="14"/>
    </row>
    <row r="2066" spans="2:2">
      <c r="B2066" s="14"/>
    </row>
    <row r="2067" spans="2:2">
      <c r="B2067" s="14"/>
    </row>
    <row r="2068" spans="2:2">
      <c r="B2068" s="14"/>
    </row>
    <row r="2069" spans="2:2">
      <c r="B2069" s="14"/>
    </row>
    <row r="2070" spans="2:2">
      <c r="B2070" s="14"/>
    </row>
    <row r="2071" spans="2:2">
      <c r="B2071" s="14"/>
    </row>
    <row r="2072" spans="2:2">
      <c r="B2072" s="14"/>
    </row>
    <row r="2073" spans="2:2">
      <c r="B2073" s="14"/>
    </row>
    <row r="2074" spans="2:2">
      <c r="B2074" s="14"/>
    </row>
    <row r="2075" spans="2:2">
      <c r="B2075" s="14"/>
    </row>
    <row r="2076" spans="2:2">
      <c r="B2076" s="14"/>
    </row>
    <row r="2077" spans="2:2">
      <c r="B2077" s="14"/>
    </row>
    <row r="2078" spans="2:2">
      <c r="B2078" s="14"/>
    </row>
    <row r="2079" spans="2:2">
      <c r="B2079" s="14"/>
    </row>
    <row r="2080" spans="2:2">
      <c r="B2080" s="14"/>
    </row>
    <row r="2081" spans="2:2">
      <c r="B2081" s="14"/>
    </row>
    <row r="2082" spans="2:2">
      <c r="B2082" s="14"/>
    </row>
    <row r="2083" spans="2:2">
      <c r="B2083" s="14"/>
    </row>
    <row r="2084" spans="2:2">
      <c r="B2084" s="14"/>
    </row>
    <row r="2085" spans="2:2">
      <c r="B2085" s="14"/>
    </row>
    <row r="2086" spans="2:2">
      <c r="B2086" s="14"/>
    </row>
    <row r="2087" spans="2:2">
      <c r="B2087" s="14"/>
    </row>
    <row r="2088" spans="2:2">
      <c r="B2088" s="14"/>
    </row>
    <row r="2089" spans="2:2">
      <c r="B2089" s="14"/>
    </row>
    <row r="2090" spans="2:2">
      <c r="B2090" s="14"/>
    </row>
    <row r="2091" spans="2:2">
      <c r="B2091" s="14"/>
    </row>
    <row r="2092" spans="2:2">
      <c r="B2092" s="14"/>
    </row>
    <row r="2093" spans="2:2">
      <c r="B2093" s="14"/>
    </row>
    <row r="2094" spans="2:2">
      <c r="B2094" s="14"/>
    </row>
    <row r="2095" spans="2:2">
      <c r="B2095" s="14"/>
    </row>
    <row r="2096" spans="2:2">
      <c r="B2096" s="14"/>
    </row>
    <row r="2097" spans="2:2">
      <c r="B2097" s="14"/>
    </row>
    <row r="2098" spans="2:2">
      <c r="B2098" s="14"/>
    </row>
    <row r="2099" spans="2:2">
      <c r="B2099" s="14"/>
    </row>
    <row r="2100" spans="2:2">
      <c r="B2100" s="14"/>
    </row>
    <row r="2101" spans="2:2">
      <c r="B2101" s="14"/>
    </row>
    <row r="2102" spans="2:2">
      <c r="B2102" s="14"/>
    </row>
    <row r="2103" spans="2:2">
      <c r="B2103" s="14"/>
    </row>
    <row r="2104" spans="2:2">
      <c r="B2104" s="14"/>
    </row>
    <row r="2105" spans="2:2">
      <c r="B2105" s="14"/>
    </row>
    <row r="2106" spans="2:2">
      <c r="B2106" s="14"/>
    </row>
    <row r="2107" spans="2:2">
      <c r="B2107" s="14"/>
    </row>
    <row r="2108" spans="2:2">
      <c r="B2108" s="14"/>
    </row>
    <row r="2109" spans="2:2">
      <c r="B2109" s="14"/>
    </row>
    <row r="2110" spans="2:2">
      <c r="B2110" s="14"/>
    </row>
    <row r="2111" spans="2:2">
      <c r="B2111" s="14"/>
    </row>
    <row r="2112" spans="2:2">
      <c r="B2112" s="14"/>
    </row>
    <row r="2113" spans="2:2">
      <c r="B2113" s="14"/>
    </row>
    <row r="2114" spans="2:2">
      <c r="B2114" s="14"/>
    </row>
    <row r="2115" spans="2:2">
      <c r="B2115" s="14"/>
    </row>
    <row r="2116" spans="2:2">
      <c r="B2116" s="14"/>
    </row>
    <row r="2117" spans="2:2">
      <c r="B2117" s="14"/>
    </row>
    <row r="2118" spans="2:2">
      <c r="B2118" s="14"/>
    </row>
    <row r="2119" spans="2:2">
      <c r="B2119" s="14"/>
    </row>
    <row r="2120" spans="2:2">
      <c r="B2120" s="14"/>
    </row>
    <row r="2121" spans="2:2">
      <c r="B2121" s="14"/>
    </row>
    <row r="2122" spans="2:2">
      <c r="B2122" s="14"/>
    </row>
    <row r="2123" spans="2:2">
      <c r="B2123" s="14"/>
    </row>
    <row r="2124" spans="2:2">
      <c r="B2124" s="14"/>
    </row>
    <row r="2125" spans="2:2">
      <c r="B2125" s="14"/>
    </row>
    <row r="2126" spans="2:2">
      <c r="B2126" s="14"/>
    </row>
    <row r="2127" spans="2:2">
      <c r="B2127" s="14"/>
    </row>
    <row r="2128" spans="2:2">
      <c r="B2128" s="14"/>
    </row>
    <row r="2129" spans="2:2">
      <c r="B2129" s="14"/>
    </row>
    <row r="2130" spans="2:2">
      <c r="B2130" s="14"/>
    </row>
    <row r="2131" spans="2:2">
      <c r="B2131" s="14"/>
    </row>
    <row r="2132" spans="2:2">
      <c r="B2132" s="14"/>
    </row>
    <row r="2133" spans="2:2">
      <c r="B2133" s="14"/>
    </row>
    <row r="2134" spans="2:2">
      <c r="B2134" s="14"/>
    </row>
    <row r="2135" spans="2:2">
      <c r="B2135" s="14"/>
    </row>
    <row r="2136" spans="2:2">
      <c r="B2136" s="14"/>
    </row>
    <row r="2137" spans="2:2">
      <c r="B2137" s="14"/>
    </row>
    <row r="2138" spans="2:2">
      <c r="B2138" s="14"/>
    </row>
    <row r="2139" spans="2:2">
      <c r="B2139" s="14"/>
    </row>
    <row r="2140" spans="2:2">
      <c r="B2140" s="14"/>
    </row>
    <row r="2141" spans="2:2">
      <c r="B2141" s="14"/>
    </row>
    <row r="2142" spans="2:2">
      <c r="B2142" s="14"/>
    </row>
    <row r="2143" spans="2:2">
      <c r="B2143" s="14"/>
    </row>
    <row r="2144" spans="2:2">
      <c r="B2144" s="14"/>
    </row>
    <row r="2145" spans="2:2">
      <c r="B2145" s="14"/>
    </row>
    <row r="2146" spans="2:2">
      <c r="B2146" s="14"/>
    </row>
    <row r="2147" spans="2:2">
      <c r="B2147" s="14"/>
    </row>
    <row r="2148" spans="2:2">
      <c r="B2148" s="14"/>
    </row>
    <row r="2149" spans="2:2">
      <c r="B2149" s="14"/>
    </row>
    <row r="2150" spans="2:2">
      <c r="B2150" s="14"/>
    </row>
    <row r="2151" spans="2:2">
      <c r="B2151" s="14"/>
    </row>
    <row r="2152" spans="2:2">
      <c r="B2152" s="14"/>
    </row>
    <row r="2153" spans="2:2">
      <c r="B2153" s="14"/>
    </row>
    <row r="2154" spans="2:2">
      <c r="B2154" s="14"/>
    </row>
    <row r="2155" spans="2:2">
      <c r="B2155" s="14"/>
    </row>
    <row r="2156" spans="2:2">
      <c r="B2156" s="14"/>
    </row>
    <row r="2157" spans="2:2">
      <c r="B2157" s="14"/>
    </row>
    <row r="2158" spans="2:2">
      <c r="B2158" s="14"/>
    </row>
    <row r="2159" spans="2:2">
      <c r="B2159" s="14"/>
    </row>
    <row r="2160" spans="2:2">
      <c r="B2160" s="14"/>
    </row>
    <row r="2161" spans="2:2">
      <c r="B2161" s="14"/>
    </row>
    <row r="2162" spans="2:2">
      <c r="B2162" s="14"/>
    </row>
    <row r="2163" spans="2:2">
      <c r="B2163" s="14"/>
    </row>
    <row r="2164" spans="2:2">
      <c r="B2164" s="14"/>
    </row>
    <row r="2165" spans="2:2">
      <c r="B2165" s="14"/>
    </row>
    <row r="2166" spans="2:2">
      <c r="B2166" s="14"/>
    </row>
    <row r="2167" spans="2:2">
      <c r="B2167" s="14"/>
    </row>
    <row r="2168" spans="2:2">
      <c r="B2168" s="14"/>
    </row>
    <row r="2169" spans="2:2">
      <c r="B2169" s="14"/>
    </row>
    <row r="2170" spans="2:2">
      <c r="B2170" s="14"/>
    </row>
    <row r="2171" spans="2:2">
      <c r="B2171" s="14"/>
    </row>
    <row r="2172" spans="2:2">
      <c r="B2172" s="14"/>
    </row>
    <row r="2173" spans="2:2">
      <c r="B2173" s="14"/>
    </row>
    <row r="2174" spans="2:2">
      <c r="B2174" s="14"/>
    </row>
    <row r="2175" spans="2:2">
      <c r="B2175" s="14"/>
    </row>
    <row r="2176" spans="2:2">
      <c r="B2176" s="14"/>
    </row>
    <row r="2177" spans="2:2">
      <c r="B2177" s="14"/>
    </row>
    <row r="2178" spans="2:2">
      <c r="B2178" s="14"/>
    </row>
    <row r="2179" spans="2:2">
      <c r="B2179" s="14"/>
    </row>
    <row r="2180" spans="2:2">
      <c r="B2180" s="14"/>
    </row>
    <row r="2181" spans="2:2">
      <c r="B2181" s="14"/>
    </row>
    <row r="2182" spans="2:2">
      <c r="B2182" s="14"/>
    </row>
    <row r="2183" spans="2:2">
      <c r="B2183" s="14"/>
    </row>
    <row r="2184" spans="2:2">
      <c r="B2184" s="14"/>
    </row>
    <row r="2185" spans="2:2">
      <c r="B2185" s="14"/>
    </row>
    <row r="2186" spans="2:2">
      <c r="B2186" s="14"/>
    </row>
    <row r="2187" spans="2:2">
      <c r="B2187" s="14"/>
    </row>
    <row r="2188" spans="2:2">
      <c r="B2188" s="14"/>
    </row>
    <row r="2189" spans="2:2">
      <c r="B2189" s="14"/>
    </row>
    <row r="2190" spans="2:2">
      <c r="B2190" s="14"/>
    </row>
    <row r="2191" spans="2:2">
      <c r="B2191" s="14"/>
    </row>
    <row r="2192" spans="2:2">
      <c r="B2192" s="14"/>
    </row>
    <row r="2193" spans="2:2">
      <c r="B2193" s="14"/>
    </row>
    <row r="2194" spans="2:2">
      <c r="B2194" s="14"/>
    </row>
    <row r="2195" spans="2:2">
      <c r="B2195" s="14"/>
    </row>
    <row r="2196" spans="2:2">
      <c r="B2196" s="14"/>
    </row>
    <row r="2197" spans="2:2">
      <c r="B2197" s="14"/>
    </row>
    <row r="2198" spans="2:2">
      <c r="B2198" s="14"/>
    </row>
    <row r="2199" spans="2:2">
      <c r="B2199" s="14"/>
    </row>
    <row r="2200" spans="2:2">
      <c r="B2200" s="14"/>
    </row>
    <row r="2201" spans="2:2">
      <c r="B2201" s="14"/>
    </row>
    <row r="2202" spans="2:2">
      <c r="B2202" s="14"/>
    </row>
    <row r="2203" spans="2:2">
      <c r="B2203" s="14"/>
    </row>
    <row r="2204" spans="2:2">
      <c r="B2204" s="14"/>
    </row>
    <row r="2205" spans="2:2">
      <c r="B2205" s="14"/>
    </row>
    <row r="2206" spans="2:2">
      <c r="B2206" s="14"/>
    </row>
    <row r="2207" spans="2:2">
      <c r="B2207" s="14"/>
    </row>
    <row r="2208" spans="2:2">
      <c r="B2208" s="14"/>
    </row>
    <row r="2209" spans="2:2">
      <c r="B2209" s="14"/>
    </row>
    <row r="2210" spans="2:2">
      <c r="B2210" s="14"/>
    </row>
    <row r="2211" spans="2:2">
      <c r="B2211" s="14"/>
    </row>
    <row r="2212" spans="2:2">
      <c r="B2212" s="14"/>
    </row>
    <row r="2213" spans="2:2">
      <c r="B2213" s="14"/>
    </row>
    <row r="2214" spans="2:2">
      <c r="B2214" s="14"/>
    </row>
    <row r="2215" spans="2:2">
      <c r="B2215" s="14"/>
    </row>
    <row r="2216" spans="2:2">
      <c r="B2216" s="14"/>
    </row>
    <row r="2217" spans="2:2">
      <c r="B2217" s="14"/>
    </row>
    <row r="2218" spans="2:2">
      <c r="B2218" s="14"/>
    </row>
    <row r="2219" spans="2:2">
      <c r="B2219" s="14"/>
    </row>
    <row r="2220" spans="2:2">
      <c r="B2220" s="14"/>
    </row>
    <row r="2221" spans="2:2">
      <c r="B2221" s="14"/>
    </row>
    <row r="2222" spans="2:2">
      <c r="B2222" s="14"/>
    </row>
    <row r="2223" spans="2:2">
      <c r="B2223" s="14"/>
    </row>
    <row r="2224" spans="2:2">
      <c r="B2224" s="14"/>
    </row>
    <row r="2225" spans="2:2">
      <c r="B2225" s="14"/>
    </row>
    <row r="2226" spans="2:2">
      <c r="B2226" s="14"/>
    </row>
    <row r="2227" spans="2:2">
      <c r="B2227" s="14"/>
    </row>
    <row r="2228" spans="2:2">
      <c r="B2228" s="14"/>
    </row>
    <row r="2229" spans="2:2">
      <c r="B2229" s="14"/>
    </row>
    <row r="2230" spans="2:2">
      <c r="B2230" s="14"/>
    </row>
    <row r="2231" spans="2:2">
      <c r="B2231" s="14"/>
    </row>
    <row r="2232" spans="2:2">
      <c r="B2232" s="14"/>
    </row>
    <row r="2233" spans="2:2">
      <c r="B2233" s="14"/>
    </row>
    <row r="2234" spans="2:2">
      <c r="B2234" s="14"/>
    </row>
    <row r="2235" spans="2:2">
      <c r="B2235" s="14"/>
    </row>
    <row r="2236" spans="2:2">
      <c r="B2236" s="14"/>
    </row>
    <row r="2237" spans="2:2">
      <c r="B2237" s="14"/>
    </row>
    <row r="2238" spans="2:2">
      <c r="B2238" s="14"/>
    </row>
    <row r="2239" spans="2:2">
      <c r="B2239" s="14"/>
    </row>
    <row r="2240" spans="2:2">
      <c r="B2240" s="14"/>
    </row>
    <row r="2241" spans="2:2">
      <c r="B2241" s="14"/>
    </row>
    <row r="2242" spans="2:2">
      <c r="B2242" s="14"/>
    </row>
    <row r="2243" spans="2:2">
      <c r="B2243" s="14"/>
    </row>
    <row r="2244" spans="2:2">
      <c r="B2244" s="14"/>
    </row>
    <row r="2245" spans="2:2">
      <c r="B2245" s="14"/>
    </row>
    <row r="2246" spans="2:2">
      <c r="B2246" s="14"/>
    </row>
    <row r="2247" spans="2:2">
      <c r="B2247" s="14"/>
    </row>
    <row r="2248" spans="2:2">
      <c r="B2248" s="14"/>
    </row>
    <row r="2249" spans="2:2">
      <c r="B2249" s="14"/>
    </row>
    <row r="2250" spans="2:2">
      <c r="B2250" s="14"/>
    </row>
    <row r="2251" spans="2:2">
      <c r="B2251" s="14"/>
    </row>
    <row r="2252" spans="2:2">
      <c r="B2252" s="14"/>
    </row>
    <row r="2253" spans="2:2">
      <c r="B2253" s="14"/>
    </row>
    <row r="2254" spans="2:2">
      <c r="B2254" s="14"/>
    </row>
    <row r="2255" spans="2:2">
      <c r="B2255" s="14"/>
    </row>
    <row r="2256" spans="2:2">
      <c r="B2256" s="14"/>
    </row>
    <row r="2257" spans="2:2">
      <c r="B2257" s="14"/>
    </row>
    <row r="2258" spans="2:2">
      <c r="B2258" s="14"/>
    </row>
    <row r="2259" spans="2:2">
      <c r="B2259" s="14"/>
    </row>
    <row r="2260" spans="2:2">
      <c r="B2260" s="14"/>
    </row>
    <row r="2261" spans="2:2">
      <c r="B2261" s="14"/>
    </row>
    <row r="2262" spans="2:2">
      <c r="B2262" s="14"/>
    </row>
    <row r="2263" spans="2:2">
      <c r="B2263" s="14"/>
    </row>
    <row r="2264" spans="2:2">
      <c r="B2264" s="14"/>
    </row>
    <row r="2265" spans="2:2">
      <c r="B2265" s="14"/>
    </row>
    <row r="2266" spans="2:2">
      <c r="B2266" s="14"/>
    </row>
    <row r="2267" spans="2:2">
      <c r="B2267" s="14"/>
    </row>
    <row r="2268" spans="2:2">
      <c r="B2268" s="14"/>
    </row>
    <row r="2269" spans="2:2">
      <c r="B2269" s="14"/>
    </row>
    <row r="2270" spans="2:2">
      <c r="B2270" s="14"/>
    </row>
    <row r="2271" spans="2:2">
      <c r="B2271" s="14"/>
    </row>
    <row r="2272" spans="2:2">
      <c r="B2272" s="14"/>
    </row>
    <row r="2273" spans="2:2">
      <c r="B2273" s="14"/>
    </row>
    <row r="2274" spans="2:2">
      <c r="B2274" s="14"/>
    </row>
    <row r="2275" spans="2:2">
      <c r="B2275" s="14"/>
    </row>
    <row r="2276" spans="2:2">
      <c r="B2276" s="14"/>
    </row>
    <row r="2277" spans="2:2">
      <c r="B2277" s="14"/>
    </row>
    <row r="2278" spans="2:2">
      <c r="B2278" s="14"/>
    </row>
    <row r="2279" spans="2:2">
      <c r="B2279" s="14"/>
    </row>
    <row r="2280" spans="2:2">
      <c r="B2280" s="14"/>
    </row>
    <row r="2281" spans="2:2">
      <c r="B2281" s="14"/>
    </row>
    <row r="2282" spans="2:2">
      <c r="B2282" s="14"/>
    </row>
    <row r="2283" spans="2:2">
      <c r="B2283" s="14"/>
    </row>
    <row r="2284" spans="2:2">
      <c r="B2284" s="14"/>
    </row>
    <row r="2285" spans="2:2">
      <c r="B2285" s="14"/>
    </row>
    <row r="2286" spans="2:2">
      <c r="B2286" s="14"/>
    </row>
    <row r="2287" spans="2:2">
      <c r="B2287" s="14"/>
    </row>
    <row r="2288" spans="2:2">
      <c r="B2288" s="14"/>
    </row>
    <row r="2289" spans="2:2">
      <c r="B2289" s="14"/>
    </row>
    <row r="2290" spans="2:2">
      <c r="B2290" s="14"/>
    </row>
    <row r="2291" spans="2:2">
      <c r="B2291" s="14"/>
    </row>
    <row r="2292" spans="2:2">
      <c r="B2292" s="14"/>
    </row>
    <row r="2293" spans="2:2">
      <c r="B2293" s="14"/>
    </row>
    <row r="2294" spans="2:2">
      <c r="B2294" s="14"/>
    </row>
    <row r="2295" spans="2:2">
      <c r="B2295" s="14"/>
    </row>
    <row r="2296" spans="2:2">
      <c r="B2296" s="14"/>
    </row>
    <row r="2297" spans="2:2">
      <c r="B2297" s="14"/>
    </row>
    <row r="2298" spans="2:2">
      <c r="B2298" s="14"/>
    </row>
    <row r="2299" spans="2:2">
      <c r="B2299" s="14"/>
    </row>
    <row r="2300" spans="2:2">
      <c r="B2300" s="14"/>
    </row>
    <row r="2301" spans="2:2">
      <c r="B2301" s="14"/>
    </row>
    <row r="2302" spans="2:2">
      <c r="B2302" s="14"/>
    </row>
    <row r="2303" spans="2:2">
      <c r="B2303" s="14"/>
    </row>
    <row r="2304" spans="2:2">
      <c r="B2304" s="14"/>
    </row>
    <row r="2305" spans="2:2">
      <c r="B2305" s="14"/>
    </row>
    <row r="2306" spans="2:2">
      <c r="B2306" s="14"/>
    </row>
    <row r="2307" spans="2:2">
      <c r="B2307" s="14"/>
    </row>
    <row r="2308" spans="2:2">
      <c r="B2308" s="14"/>
    </row>
    <row r="2309" spans="2:2">
      <c r="B2309" s="14"/>
    </row>
    <row r="2310" spans="2:2">
      <c r="B2310" s="14"/>
    </row>
    <row r="2311" spans="2:2">
      <c r="B2311" s="14"/>
    </row>
    <row r="2312" spans="2:2">
      <c r="B2312" s="14"/>
    </row>
    <row r="2313" spans="2:2">
      <c r="B2313" s="14"/>
    </row>
    <row r="2314" spans="2:2">
      <c r="B2314" s="14"/>
    </row>
    <row r="2315" spans="2:2">
      <c r="B2315" s="14"/>
    </row>
    <row r="2316" spans="2:2">
      <c r="B2316" s="14"/>
    </row>
    <row r="2317" spans="2:2">
      <c r="B2317" s="14"/>
    </row>
    <row r="2318" spans="2:2">
      <c r="B2318" s="14"/>
    </row>
    <row r="2319" spans="2:2">
      <c r="B2319" s="14"/>
    </row>
    <row r="2320" spans="2:2">
      <c r="B2320" s="14"/>
    </row>
    <row r="2321" spans="2:2">
      <c r="B2321" s="14"/>
    </row>
    <row r="2322" spans="2:2">
      <c r="B2322" s="14"/>
    </row>
    <row r="2323" spans="2:2">
      <c r="B2323" s="14"/>
    </row>
    <row r="2324" spans="2:2">
      <c r="B2324" s="14"/>
    </row>
    <row r="2325" spans="2:2">
      <c r="B2325" s="14"/>
    </row>
    <row r="2326" spans="2:2">
      <c r="B2326" s="14"/>
    </row>
    <row r="2327" spans="2:2">
      <c r="B2327" s="14"/>
    </row>
    <row r="2328" spans="2:2">
      <c r="B2328" s="14"/>
    </row>
    <row r="2329" spans="2:2">
      <c r="B2329" s="14"/>
    </row>
    <row r="2330" spans="2:2">
      <c r="B2330" s="14"/>
    </row>
    <row r="2331" spans="2:2">
      <c r="B2331" s="14"/>
    </row>
    <row r="2332" spans="2:2">
      <c r="B2332" s="14"/>
    </row>
    <row r="2333" spans="2:2">
      <c r="B2333" s="14"/>
    </row>
    <row r="2334" spans="2:2">
      <c r="B2334" s="14"/>
    </row>
    <row r="2335" spans="2:2">
      <c r="B2335" s="14"/>
    </row>
    <row r="2336" spans="2:2">
      <c r="B2336" s="14"/>
    </row>
    <row r="2337" spans="2:2">
      <c r="B2337" s="14"/>
    </row>
    <row r="2338" spans="2:2">
      <c r="B2338" s="14"/>
    </row>
    <row r="2339" spans="2:2">
      <c r="B2339" s="14"/>
    </row>
    <row r="2340" spans="2:2">
      <c r="B2340" s="14"/>
    </row>
    <row r="2341" spans="2:2">
      <c r="B2341" s="14"/>
    </row>
    <row r="2342" spans="2:2">
      <c r="B2342" s="14"/>
    </row>
    <row r="2343" spans="2:2">
      <c r="B2343" s="14"/>
    </row>
    <row r="2344" spans="2:2">
      <c r="B2344" s="14"/>
    </row>
    <row r="2345" spans="2:2">
      <c r="B2345" s="14"/>
    </row>
    <row r="2346" spans="2:2">
      <c r="B2346" s="14"/>
    </row>
    <row r="2347" spans="2:2">
      <c r="B2347" s="14"/>
    </row>
    <row r="2348" spans="2:2">
      <c r="B2348" s="14"/>
    </row>
    <row r="2349" spans="2:2">
      <c r="B2349" s="14"/>
    </row>
    <row r="2350" spans="2:2">
      <c r="B2350" s="14"/>
    </row>
    <row r="2351" spans="2:2">
      <c r="B2351" s="14"/>
    </row>
    <row r="2352" spans="2:2">
      <c r="B2352" s="14"/>
    </row>
    <row r="2353" spans="2:2">
      <c r="B2353" s="14"/>
    </row>
    <row r="2354" spans="2:2">
      <c r="B2354" s="14"/>
    </row>
    <row r="2355" spans="2:2">
      <c r="B2355" s="14"/>
    </row>
    <row r="2356" spans="2:2">
      <c r="B2356" s="14"/>
    </row>
    <row r="2357" spans="2:2">
      <c r="B2357" s="14"/>
    </row>
    <row r="2358" spans="2:2">
      <c r="B2358" s="14"/>
    </row>
    <row r="2359" spans="2:2">
      <c r="B2359" s="14"/>
    </row>
    <row r="2360" spans="2:2">
      <c r="B2360" s="14"/>
    </row>
    <row r="2361" spans="2:2">
      <c r="B2361" s="14"/>
    </row>
    <row r="2362" spans="2:2">
      <c r="B2362" s="14"/>
    </row>
    <row r="2363" spans="2:2">
      <c r="B2363" s="14"/>
    </row>
    <row r="2364" spans="2:2">
      <c r="B2364" s="14"/>
    </row>
    <row r="2365" spans="2:2">
      <c r="B2365" s="14"/>
    </row>
    <row r="2366" spans="2:2">
      <c r="B2366" s="14"/>
    </row>
    <row r="2367" spans="2:2">
      <c r="B2367" s="14"/>
    </row>
    <row r="2368" spans="2:2">
      <c r="B2368" s="14"/>
    </row>
    <row r="2369" spans="2:2">
      <c r="B2369" s="14"/>
    </row>
    <row r="2370" spans="2:2">
      <c r="B2370" s="14"/>
    </row>
    <row r="2371" spans="2:2">
      <c r="B2371" s="14"/>
    </row>
    <row r="2372" spans="2:2">
      <c r="B2372" s="14"/>
    </row>
    <row r="2373" spans="2:2">
      <c r="B2373" s="14"/>
    </row>
    <row r="2374" spans="2:2">
      <c r="B2374" s="14"/>
    </row>
    <row r="2375" spans="2:2">
      <c r="B2375" s="14"/>
    </row>
    <row r="2376" spans="2:2">
      <c r="B2376" s="14"/>
    </row>
    <row r="2377" spans="2:2">
      <c r="B2377" s="14"/>
    </row>
    <row r="2378" spans="2:2">
      <c r="B2378" s="14"/>
    </row>
    <row r="2379" spans="2:2">
      <c r="B2379" s="14"/>
    </row>
    <row r="2380" spans="2:2">
      <c r="B2380" s="14"/>
    </row>
    <row r="2381" spans="2:2">
      <c r="B2381" s="14"/>
    </row>
    <row r="2382" spans="2:2">
      <c r="B2382" s="14"/>
    </row>
    <row r="2383" spans="2:2">
      <c r="B2383" s="14"/>
    </row>
    <row r="2384" spans="2:2">
      <c r="B2384" s="14"/>
    </row>
    <row r="2385" spans="2:2">
      <c r="B2385" s="14"/>
    </row>
    <row r="2386" spans="2:2">
      <c r="B2386" s="14"/>
    </row>
    <row r="2387" spans="2:2">
      <c r="B2387" s="14"/>
    </row>
    <row r="2388" spans="2:2">
      <c r="B2388" s="14"/>
    </row>
    <row r="2389" spans="2:2">
      <c r="B2389" s="14"/>
    </row>
    <row r="2390" spans="2:2">
      <c r="B2390" s="14"/>
    </row>
    <row r="2391" spans="2:2">
      <c r="B2391" s="14"/>
    </row>
    <row r="2392" spans="2:2">
      <c r="B2392" s="14"/>
    </row>
    <row r="2393" spans="2:2">
      <c r="B2393" s="14"/>
    </row>
    <row r="2394" spans="2:2">
      <c r="B2394" s="14"/>
    </row>
    <row r="2395" spans="2:2">
      <c r="B2395" s="14"/>
    </row>
    <row r="2396" spans="2:2">
      <c r="B2396" s="14"/>
    </row>
    <row r="2397" spans="2:2">
      <c r="B2397" s="14"/>
    </row>
    <row r="2398" spans="2:2">
      <c r="B2398" s="14"/>
    </row>
    <row r="2399" spans="2:2">
      <c r="B2399" s="14"/>
    </row>
    <row r="2400" spans="2:2">
      <c r="B2400" s="14"/>
    </row>
    <row r="2401" spans="2:2">
      <c r="B2401" s="14"/>
    </row>
    <row r="2402" spans="2:2">
      <c r="B2402" s="14"/>
    </row>
    <row r="2403" spans="2:2">
      <c r="B2403" s="14"/>
    </row>
    <row r="2404" spans="2:2">
      <c r="B2404" s="14"/>
    </row>
    <row r="2405" spans="2:2">
      <c r="B2405" s="14"/>
    </row>
    <row r="2406" spans="2:2">
      <c r="B2406" s="14"/>
    </row>
    <row r="2407" spans="2:2">
      <c r="B2407" s="14"/>
    </row>
    <row r="2408" spans="2:2">
      <c r="B2408" s="14"/>
    </row>
    <row r="2409" spans="2:2">
      <c r="B2409" s="14"/>
    </row>
    <row r="2410" spans="2:2">
      <c r="B2410" s="14"/>
    </row>
    <row r="2411" spans="2:2">
      <c r="B2411" s="14"/>
    </row>
    <row r="2412" spans="2:2">
      <c r="B2412" s="14"/>
    </row>
    <row r="2413" spans="2:2">
      <c r="B2413" s="14"/>
    </row>
    <row r="2414" spans="2:2">
      <c r="B2414" s="14"/>
    </row>
    <row r="2415" spans="2:2">
      <c r="B2415" s="14"/>
    </row>
    <row r="2416" spans="2:2">
      <c r="B2416" s="14"/>
    </row>
    <row r="2417" spans="2:2">
      <c r="B2417" s="14"/>
    </row>
    <row r="2418" spans="2:2">
      <c r="B2418" s="14"/>
    </row>
    <row r="2419" spans="2:2">
      <c r="B2419" s="14"/>
    </row>
    <row r="2420" spans="2:2">
      <c r="B2420" s="14"/>
    </row>
    <row r="2421" spans="2:2">
      <c r="B2421" s="14"/>
    </row>
    <row r="2422" spans="2:2">
      <c r="B2422" s="14"/>
    </row>
    <row r="2423" spans="2:2">
      <c r="B2423" s="14"/>
    </row>
    <row r="2424" spans="2:2">
      <c r="B2424" s="14"/>
    </row>
    <row r="2425" spans="2:2">
      <c r="B2425" s="14"/>
    </row>
    <row r="2426" spans="2:2">
      <c r="B2426" s="14"/>
    </row>
    <row r="2427" spans="2:2">
      <c r="B2427" s="14"/>
    </row>
    <row r="2428" spans="2:2">
      <c r="B2428" s="14"/>
    </row>
    <row r="2429" spans="2:2">
      <c r="B2429" s="14"/>
    </row>
    <row r="2430" spans="2:2">
      <c r="B2430" s="14"/>
    </row>
    <row r="2431" spans="2:2">
      <c r="B2431" s="14"/>
    </row>
    <row r="2432" spans="2:2">
      <c r="B2432" s="14"/>
    </row>
    <row r="2433" spans="2:2">
      <c r="B2433" s="14"/>
    </row>
    <row r="2434" spans="2:2">
      <c r="B2434" s="14"/>
    </row>
    <row r="2435" spans="2:2">
      <c r="B2435" s="14"/>
    </row>
    <row r="2436" spans="2:2">
      <c r="B2436" s="14"/>
    </row>
    <row r="2437" spans="2:2">
      <c r="B2437" s="14"/>
    </row>
    <row r="2438" spans="2:2">
      <c r="B2438" s="14"/>
    </row>
    <row r="2439" spans="2:2">
      <c r="B2439" s="14"/>
    </row>
    <row r="2440" spans="2:2">
      <c r="B2440" s="14"/>
    </row>
    <row r="2441" spans="2:2">
      <c r="B2441" s="14"/>
    </row>
    <row r="2442" spans="2:2">
      <c r="B2442" s="14"/>
    </row>
    <row r="2443" spans="2:2">
      <c r="B2443" s="14"/>
    </row>
    <row r="2444" spans="2:2">
      <c r="B2444" s="14"/>
    </row>
    <row r="2445" spans="2:2">
      <c r="B2445" s="14"/>
    </row>
    <row r="2446" spans="2:2">
      <c r="B2446" s="14"/>
    </row>
    <row r="2447" spans="2:2">
      <c r="B2447" s="14"/>
    </row>
    <row r="2448" spans="2:2">
      <c r="B2448" s="14"/>
    </row>
    <row r="2449" spans="2:2">
      <c r="B2449" s="14"/>
    </row>
    <row r="2450" spans="2:2">
      <c r="B2450" s="14"/>
    </row>
    <row r="2451" spans="2:2">
      <c r="B2451" s="14"/>
    </row>
    <row r="2452" spans="2:2">
      <c r="B2452" s="14"/>
    </row>
    <row r="2453" spans="2:2">
      <c r="B2453" s="14"/>
    </row>
    <row r="2454" spans="2:2">
      <c r="B2454" s="14"/>
    </row>
    <row r="2455" spans="2:2">
      <c r="B2455" s="14"/>
    </row>
    <row r="2456" spans="2:2">
      <c r="B2456" s="14"/>
    </row>
    <row r="2457" spans="2:2">
      <c r="B2457" s="14"/>
    </row>
    <row r="2458" spans="2:2">
      <c r="B2458" s="14"/>
    </row>
    <row r="2459" spans="2:2">
      <c r="B2459" s="14"/>
    </row>
    <row r="2460" spans="2:2">
      <c r="B2460" s="14"/>
    </row>
    <row r="2461" spans="2:2">
      <c r="B2461" s="14"/>
    </row>
    <row r="2462" spans="2:2">
      <c r="B2462" s="14"/>
    </row>
    <row r="2463" spans="2:2">
      <c r="B2463" s="14"/>
    </row>
    <row r="2464" spans="2:2">
      <c r="B2464" s="14"/>
    </row>
    <row r="2465" spans="2:2">
      <c r="B2465" s="14"/>
    </row>
    <row r="2466" spans="2:2">
      <c r="B2466" s="14"/>
    </row>
    <row r="2467" spans="2:2">
      <c r="B2467" s="14"/>
    </row>
    <row r="2468" spans="2:2">
      <c r="B2468" s="14"/>
    </row>
    <row r="2469" spans="2:2">
      <c r="B2469" s="14"/>
    </row>
    <row r="2470" spans="2:2">
      <c r="B2470" s="14"/>
    </row>
    <row r="2471" spans="2:2">
      <c r="B2471" s="14"/>
    </row>
    <row r="2472" spans="2:2">
      <c r="B2472" s="14"/>
    </row>
    <row r="2473" spans="2:2">
      <c r="B2473" s="14"/>
    </row>
    <row r="2474" spans="2:2">
      <c r="B2474" s="14"/>
    </row>
    <row r="2475" spans="2:2">
      <c r="B2475" s="14"/>
    </row>
    <row r="2476" spans="2:2">
      <c r="B2476" s="14"/>
    </row>
    <row r="2477" spans="2:2">
      <c r="B2477" s="14"/>
    </row>
    <row r="2478" spans="2:2">
      <c r="B2478" s="14"/>
    </row>
    <row r="2479" spans="2:2">
      <c r="B2479" s="14"/>
    </row>
    <row r="2480" spans="2:2">
      <c r="B2480" s="14"/>
    </row>
    <row r="2481" spans="2:2">
      <c r="B2481" s="14"/>
    </row>
    <row r="2482" spans="2:2">
      <c r="B2482" s="14"/>
    </row>
    <row r="2483" spans="2:2">
      <c r="B2483" s="14"/>
    </row>
    <row r="2484" spans="2:2">
      <c r="B2484" s="14"/>
    </row>
    <row r="2485" spans="2:2">
      <c r="B2485" s="14"/>
    </row>
    <row r="2486" spans="2:2">
      <c r="B2486" s="14"/>
    </row>
    <row r="2487" spans="2:2">
      <c r="B2487" s="14"/>
    </row>
    <row r="2488" spans="2:2">
      <c r="B2488" s="14"/>
    </row>
    <row r="2489" spans="2:2">
      <c r="B2489" s="14"/>
    </row>
    <row r="2490" spans="2:2">
      <c r="B2490" s="14"/>
    </row>
    <row r="2491" spans="2:2">
      <c r="B2491" s="14"/>
    </row>
    <row r="2492" spans="2:2">
      <c r="B2492" s="14"/>
    </row>
    <row r="2493" spans="2:2">
      <c r="B2493" s="14"/>
    </row>
    <row r="2494" spans="2:2">
      <c r="B2494" s="14"/>
    </row>
    <row r="2495" spans="2:2">
      <c r="B2495" s="14"/>
    </row>
    <row r="2496" spans="2:2">
      <c r="B2496" s="14"/>
    </row>
    <row r="2497" spans="2:2">
      <c r="B2497" s="14"/>
    </row>
    <row r="2498" spans="2:2">
      <c r="B2498" s="14"/>
    </row>
    <row r="2499" spans="2:2">
      <c r="B2499" s="14"/>
    </row>
    <row r="2500" spans="2:2">
      <c r="B2500" s="14"/>
    </row>
    <row r="2501" spans="2:2">
      <c r="B2501" s="14"/>
    </row>
    <row r="2502" spans="2:2">
      <c r="B2502" s="14"/>
    </row>
    <row r="2503" spans="2:2">
      <c r="B2503" s="14"/>
    </row>
    <row r="2504" spans="2:2">
      <c r="B2504" s="14"/>
    </row>
    <row r="2505" spans="2:2">
      <c r="B2505" s="14"/>
    </row>
    <row r="2506" spans="2:2">
      <c r="B2506" s="14"/>
    </row>
    <row r="2507" spans="2:2">
      <c r="B2507" s="14"/>
    </row>
    <row r="2508" spans="2:2">
      <c r="B2508" s="14"/>
    </row>
    <row r="2509" spans="2:2">
      <c r="B2509" s="14"/>
    </row>
    <row r="2510" spans="2:2">
      <c r="B2510" s="14"/>
    </row>
    <row r="2511" spans="2:2">
      <c r="B2511" s="14"/>
    </row>
    <row r="2512" spans="2:2">
      <c r="B2512" s="14"/>
    </row>
    <row r="2513" spans="2:2">
      <c r="B2513" s="14"/>
    </row>
    <row r="2514" spans="2:2">
      <c r="B2514" s="14"/>
    </row>
    <row r="2515" spans="2:2">
      <c r="B2515" s="14"/>
    </row>
    <row r="2516" spans="2:2">
      <c r="B2516" s="14"/>
    </row>
    <row r="2517" spans="2:2">
      <c r="B2517" s="14"/>
    </row>
    <row r="2518" spans="2:2">
      <c r="B2518" s="14"/>
    </row>
    <row r="2519" spans="2:2">
      <c r="B2519" s="14"/>
    </row>
    <row r="2520" spans="2:2">
      <c r="B2520" s="14"/>
    </row>
    <row r="2521" spans="2:2">
      <c r="B2521" s="14"/>
    </row>
    <row r="2522" spans="2:2">
      <c r="B2522" s="14"/>
    </row>
    <row r="2523" spans="2:2">
      <c r="B2523" s="14"/>
    </row>
    <row r="2524" spans="2:2">
      <c r="B2524" s="14"/>
    </row>
    <row r="2525" spans="2:2">
      <c r="B2525" s="14"/>
    </row>
    <row r="2526" spans="2:2">
      <c r="B2526" s="14"/>
    </row>
    <row r="2527" spans="2:2">
      <c r="B2527" s="14"/>
    </row>
    <row r="2528" spans="2:2">
      <c r="B2528" s="14"/>
    </row>
    <row r="2529" spans="2:2">
      <c r="B2529" s="14"/>
    </row>
    <row r="2530" spans="2:2">
      <c r="B2530" s="14"/>
    </row>
    <row r="2531" spans="2:2">
      <c r="B2531" s="14"/>
    </row>
    <row r="2532" spans="2:2">
      <c r="B2532" s="14"/>
    </row>
    <row r="2533" spans="2:2">
      <c r="B2533" s="14"/>
    </row>
    <row r="2534" spans="2:2">
      <c r="B2534" s="14"/>
    </row>
    <row r="2535" spans="2:2">
      <c r="B2535" s="14"/>
    </row>
    <row r="2536" spans="2:2">
      <c r="B2536" s="14"/>
    </row>
    <row r="2537" spans="2:2">
      <c r="B2537" s="14"/>
    </row>
    <row r="2538" spans="2:2">
      <c r="B2538" s="14"/>
    </row>
    <row r="2539" spans="2:2">
      <c r="B2539" s="14"/>
    </row>
    <row r="2540" spans="2:2">
      <c r="B2540" s="14"/>
    </row>
    <row r="2541" spans="2:2">
      <c r="B2541" s="14"/>
    </row>
    <row r="2542" spans="2:2">
      <c r="B2542" s="14"/>
    </row>
    <row r="2543" spans="2:2">
      <c r="B2543" s="14"/>
    </row>
    <row r="2544" spans="2:2">
      <c r="B2544" s="14"/>
    </row>
    <row r="2545" spans="2:2">
      <c r="B2545" s="14"/>
    </row>
    <row r="2546" spans="2:2">
      <c r="B2546" s="14"/>
    </row>
    <row r="2547" spans="2:2">
      <c r="B2547" s="14"/>
    </row>
    <row r="2548" spans="2:2">
      <c r="B2548" s="14"/>
    </row>
    <row r="2549" spans="2:2">
      <c r="B2549" s="14"/>
    </row>
    <row r="2550" spans="2:2">
      <c r="B2550" s="14"/>
    </row>
    <row r="2551" spans="2:2">
      <c r="B2551" s="14"/>
    </row>
    <row r="2552" spans="2:2">
      <c r="B2552" s="14"/>
    </row>
    <row r="2553" spans="2:2">
      <c r="B2553" s="14"/>
    </row>
    <row r="2554" spans="2:2">
      <c r="B2554" s="14"/>
    </row>
    <row r="2555" spans="2:2">
      <c r="B2555" s="14"/>
    </row>
    <row r="2556" spans="2:2">
      <c r="B2556" s="14"/>
    </row>
    <row r="2557" spans="2:2">
      <c r="B2557" s="14"/>
    </row>
    <row r="2558" spans="2:2">
      <c r="B2558" s="14"/>
    </row>
    <row r="2559" spans="2:2">
      <c r="B2559" s="14"/>
    </row>
    <row r="2560" spans="2:2">
      <c r="B2560" s="14"/>
    </row>
    <row r="2561" spans="2:2">
      <c r="B2561" s="14"/>
    </row>
    <row r="2562" spans="2:2">
      <c r="B2562" s="14"/>
    </row>
    <row r="2563" spans="2:2">
      <c r="B2563" s="14"/>
    </row>
    <row r="2564" spans="2:2">
      <c r="B2564" s="14"/>
    </row>
    <row r="2565" spans="2:2">
      <c r="B2565" s="14"/>
    </row>
    <row r="2566" spans="2:2">
      <c r="B2566" s="14"/>
    </row>
    <row r="2567" spans="2:2">
      <c r="B2567" s="14"/>
    </row>
    <row r="2568" spans="2:2">
      <c r="B2568" s="14"/>
    </row>
    <row r="2569" spans="2:2">
      <c r="B2569" s="14"/>
    </row>
    <row r="2570" spans="2:2">
      <c r="B2570" s="14"/>
    </row>
    <row r="2571" spans="2:2">
      <c r="B2571" s="14"/>
    </row>
    <row r="2572" spans="2:2">
      <c r="B2572" s="14"/>
    </row>
    <row r="2573" spans="2:2">
      <c r="B2573" s="14"/>
    </row>
    <row r="2574" spans="2:2">
      <c r="B2574" s="14"/>
    </row>
    <row r="2575" spans="2:2">
      <c r="B2575" s="14"/>
    </row>
    <row r="2576" spans="2:2">
      <c r="B2576" s="14"/>
    </row>
    <row r="2577" spans="2:2">
      <c r="B2577" s="14"/>
    </row>
    <row r="2578" spans="2:2">
      <c r="B2578" s="14"/>
    </row>
    <row r="2579" spans="2:2">
      <c r="B2579" s="14"/>
    </row>
    <row r="2580" spans="2:2">
      <c r="B2580" s="14"/>
    </row>
    <row r="2581" spans="2:2">
      <c r="B2581" s="14"/>
    </row>
    <row r="2582" spans="2:2">
      <c r="B2582" s="14"/>
    </row>
    <row r="2583" spans="2:2">
      <c r="B2583" s="14"/>
    </row>
    <row r="2584" spans="2:2">
      <c r="B2584" s="14"/>
    </row>
    <row r="2585" spans="2:2">
      <c r="B2585" s="14"/>
    </row>
    <row r="2586" spans="2:2">
      <c r="B2586" s="14"/>
    </row>
    <row r="2587" spans="2:2">
      <c r="B2587" s="14"/>
    </row>
    <row r="2588" spans="2:2">
      <c r="B2588" s="14"/>
    </row>
    <row r="2589" spans="2:2">
      <c r="B2589" s="14"/>
    </row>
    <row r="2590" spans="2:2">
      <c r="B2590" s="14"/>
    </row>
    <row r="2591" spans="2:2">
      <c r="B2591" s="14"/>
    </row>
    <row r="2592" spans="2:2">
      <c r="B2592" s="14"/>
    </row>
    <row r="2593" spans="2:2">
      <c r="B2593" s="14"/>
    </row>
    <row r="2594" spans="2:2">
      <c r="B2594" s="14"/>
    </row>
    <row r="2595" spans="2:2">
      <c r="B2595" s="14"/>
    </row>
    <row r="2596" spans="2:2">
      <c r="B2596" s="14"/>
    </row>
    <row r="2597" spans="2:2">
      <c r="B2597" s="14"/>
    </row>
    <row r="2598" spans="2:2">
      <c r="B2598" s="14"/>
    </row>
    <row r="2599" spans="2:2">
      <c r="B2599" s="14"/>
    </row>
    <row r="2600" spans="2:2">
      <c r="B2600" s="14"/>
    </row>
    <row r="2601" spans="2:2">
      <c r="B2601" s="14"/>
    </row>
    <row r="2602" spans="2:2">
      <c r="B2602" s="14"/>
    </row>
    <row r="2603" spans="2:2">
      <c r="B2603" s="14"/>
    </row>
    <row r="2604" spans="2:2">
      <c r="B2604" s="14"/>
    </row>
    <row r="2605" spans="2:2">
      <c r="B2605" s="14"/>
    </row>
    <row r="2606" spans="2:2">
      <c r="B2606" s="14"/>
    </row>
    <row r="2607" spans="2:2">
      <c r="B2607" s="14"/>
    </row>
    <row r="2608" spans="2:2">
      <c r="B2608" s="14"/>
    </row>
    <row r="2609" spans="2:2">
      <c r="B2609" s="14"/>
    </row>
    <row r="2610" spans="2:2">
      <c r="B2610" s="14"/>
    </row>
    <row r="2611" spans="2:2">
      <c r="B2611" s="14"/>
    </row>
    <row r="2612" spans="2:2">
      <c r="B2612" s="14"/>
    </row>
    <row r="2613" spans="2:2">
      <c r="B2613" s="14"/>
    </row>
    <row r="2614" spans="2:2">
      <c r="B2614" s="14"/>
    </row>
    <row r="2615" spans="2:2">
      <c r="B2615" s="14"/>
    </row>
    <row r="2616" spans="2:2">
      <c r="B2616" s="14"/>
    </row>
    <row r="2617" spans="2:2">
      <c r="B2617" s="14"/>
    </row>
    <row r="2618" spans="2:2">
      <c r="B2618" s="14"/>
    </row>
    <row r="2619" spans="2:2">
      <c r="B2619" s="14"/>
    </row>
    <row r="2620" spans="2:2">
      <c r="B2620" s="14"/>
    </row>
    <row r="2621" spans="2:2">
      <c r="B2621" s="14"/>
    </row>
    <row r="2622" spans="2:2">
      <c r="B2622" s="14"/>
    </row>
    <row r="2623" spans="2:2">
      <c r="B2623" s="14"/>
    </row>
    <row r="2624" spans="2:2">
      <c r="B2624" s="14"/>
    </row>
    <row r="2625" spans="2:2">
      <c r="B2625" s="14"/>
    </row>
    <row r="2626" spans="2:2">
      <c r="B2626" s="14"/>
    </row>
    <row r="2627" spans="2:2">
      <c r="B2627" s="14"/>
    </row>
    <row r="2628" spans="2:2">
      <c r="B2628" s="14"/>
    </row>
    <row r="2629" spans="2:2">
      <c r="B2629" s="14"/>
    </row>
    <row r="2630" spans="2:2">
      <c r="B2630" s="14"/>
    </row>
    <row r="2631" spans="2:2">
      <c r="B2631" s="14"/>
    </row>
    <row r="2632" spans="2:2">
      <c r="B2632" s="14"/>
    </row>
    <row r="2633" spans="2:2">
      <c r="B2633" s="14"/>
    </row>
    <row r="2634" spans="2:2">
      <c r="B2634" s="14"/>
    </row>
    <row r="2635" spans="2:2">
      <c r="B2635" s="14"/>
    </row>
    <row r="2636" spans="2:2">
      <c r="B2636" s="14"/>
    </row>
    <row r="2637" spans="2:2">
      <c r="B2637" s="14"/>
    </row>
    <row r="2638" spans="2:2">
      <c r="B2638" s="14"/>
    </row>
    <row r="2639" spans="2:2">
      <c r="B2639" s="14"/>
    </row>
    <row r="2640" spans="2:2">
      <c r="B2640" s="14"/>
    </row>
    <row r="2641" spans="2:2">
      <c r="B2641" s="14"/>
    </row>
    <row r="2642" spans="2:2">
      <c r="B2642" s="14"/>
    </row>
    <row r="2643" spans="2:2">
      <c r="B2643" s="14"/>
    </row>
    <row r="2644" spans="2:2">
      <c r="B2644" s="14"/>
    </row>
    <row r="2645" spans="2:2">
      <c r="B2645" s="14"/>
    </row>
    <row r="2646" spans="2:2">
      <c r="B2646" s="14"/>
    </row>
    <row r="2647" spans="2:2">
      <c r="B2647" s="14"/>
    </row>
    <row r="2648" spans="2:2">
      <c r="B2648" s="14"/>
    </row>
    <row r="2649" spans="2:2">
      <c r="B2649" s="14"/>
    </row>
    <row r="2650" spans="2:2">
      <c r="B2650" s="14"/>
    </row>
    <row r="2651" spans="2:2">
      <c r="B2651" s="14"/>
    </row>
    <row r="2652" spans="2:2">
      <c r="B2652" s="14"/>
    </row>
    <row r="2653" spans="2:2">
      <c r="B2653" s="14"/>
    </row>
    <row r="2654" spans="2:2">
      <c r="B2654" s="14"/>
    </row>
    <row r="2655" spans="2:2">
      <c r="B2655" s="14"/>
    </row>
    <row r="2656" spans="2:2">
      <c r="B2656" s="14"/>
    </row>
    <row r="2657" spans="2:2">
      <c r="B2657" s="14"/>
    </row>
    <row r="2658" spans="2:2">
      <c r="B2658" s="14"/>
    </row>
    <row r="2659" spans="2:2">
      <c r="B2659" s="14"/>
    </row>
    <row r="2660" spans="2:2">
      <c r="B2660" s="14"/>
    </row>
    <row r="2661" spans="2:2">
      <c r="B2661" s="14"/>
    </row>
    <row r="2662" spans="2:2">
      <c r="B2662" s="14"/>
    </row>
    <row r="2663" spans="2:2">
      <c r="B2663" s="14"/>
    </row>
    <row r="2664" spans="2:2">
      <c r="B2664" s="14"/>
    </row>
    <row r="2665" spans="2:2">
      <c r="B2665" s="14"/>
    </row>
    <row r="2666" spans="2:2">
      <c r="B2666" s="14"/>
    </row>
    <row r="2667" spans="2:2">
      <c r="B2667" s="14"/>
    </row>
    <row r="2668" spans="2:2">
      <c r="B2668" s="14"/>
    </row>
    <row r="2669" spans="2:2">
      <c r="B2669" s="14"/>
    </row>
    <row r="2670" spans="2:2">
      <c r="B2670" s="14"/>
    </row>
    <row r="2671" spans="2:2">
      <c r="B2671" s="14"/>
    </row>
    <row r="2672" spans="2:2">
      <c r="B2672" s="14"/>
    </row>
    <row r="2673" spans="2:2">
      <c r="B2673" s="14"/>
    </row>
    <row r="2674" spans="2:2">
      <c r="B2674" s="14"/>
    </row>
    <row r="2675" spans="2:2">
      <c r="B2675" s="14"/>
    </row>
    <row r="2676" spans="2:2">
      <c r="B2676" s="14"/>
    </row>
    <row r="2677" spans="2:2">
      <c r="B2677" s="14"/>
    </row>
    <row r="2678" spans="2:2">
      <c r="B2678" s="14"/>
    </row>
    <row r="2679" spans="2:2">
      <c r="B2679" s="14"/>
    </row>
    <row r="2680" spans="2:2">
      <c r="B2680" s="14"/>
    </row>
    <row r="2681" spans="2:2">
      <c r="B2681" s="14"/>
    </row>
    <row r="2682" spans="2:2">
      <c r="B2682" s="14"/>
    </row>
    <row r="2683" spans="2:2">
      <c r="B2683" s="14"/>
    </row>
    <row r="2684" spans="2:2">
      <c r="B2684" s="14"/>
    </row>
    <row r="2685" spans="2:2">
      <c r="B2685" s="14"/>
    </row>
    <row r="2686" spans="2:2">
      <c r="B2686" s="14"/>
    </row>
    <row r="2687" spans="2:2">
      <c r="B2687" s="14"/>
    </row>
    <row r="2688" spans="2:2">
      <c r="B2688" s="14"/>
    </row>
    <row r="2689" spans="2:2">
      <c r="B2689" s="14"/>
    </row>
    <row r="2690" spans="2:2">
      <c r="B2690" s="14"/>
    </row>
    <row r="2691" spans="2:2">
      <c r="B2691" s="14"/>
    </row>
    <row r="2692" spans="2:2">
      <c r="B2692" s="14"/>
    </row>
    <row r="2693" spans="2:2">
      <c r="B2693" s="14"/>
    </row>
    <row r="2694" spans="2:2">
      <c r="B2694" s="14"/>
    </row>
    <row r="2695" spans="2:2">
      <c r="B2695" s="14"/>
    </row>
    <row r="2696" spans="2:2">
      <c r="B2696" s="14"/>
    </row>
    <row r="2697" spans="2:2">
      <c r="B2697" s="14"/>
    </row>
    <row r="2698" spans="2:2">
      <c r="B2698" s="14"/>
    </row>
    <row r="2699" spans="2:2">
      <c r="B2699" s="14"/>
    </row>
    <row r="2700" spans="2:2">
      <c r="B2700" s="14"/>
    </row>
    <row r="2701" spans="2:2">
      <c r="B2701" s="14"/>
    </row>
    <row r="2702" spans="2:2">
      <c r="B2702" s="14"/>
    </row>
    <row r="2703" spans="2:2">
      <c r="B2703" s="14"/>
    </row>
    <row r="2704" spans="2:2">
      <c r="B2704" s="14"/>
    </row>
    <row r="2705" spans="2:2">
      <c r="B2705" s="14"/>
    </row>
    <row r="2706" spans="2:2">
      <c r="B2706" s="14"/>
    </row>
    <row r="2707" spans="2:2">
      <c r="B2707" s="14"/>
    </row>
    <row r="2708" spans="2:2">
      <c r="B2708" s="14"/>
    </row>
    <row r="2709" spans="2:2">
      <c r="B2709" s="14"/>
    </row>
    <row r="2710" spans="2:2">
      <c r="B2710" s="14"/>
    </row>
    <row r="2711" spans="2:2">
      <c r="B2711" s="14"/>
    </row>
    <row r="2712" spans="2:2">
      <c r="B2712" s="14"/>
    </row>
    <row r="2713" spans="2:2">
      <c r="B2713" s="14"/>
    </row>
    <row r="2714" spans="2:2">
      <c r="B2714" s="14"/>
    </row>
    <row r="2715" spans="2:2">
      <c r="B2715" s="14"/>
    </row>
    <row r="2716" spans="2:2">
      <c r="B2716" s="14"/>
    </row>
    <row r="2717" spans="2:2">
      <c r="B2717" s="14"/>
    </row>
    <row r="2718" spans="2:2">
      <c r="B2718" s="14"/>
    </row>
    <row r="2719" spans="2:2">
      <c r="B2719" s="14"/>
    </row>
    <row r="2720" spans="2:2">
      <c r="B2720" s="14"/>
    </row>
    <row r="2721" spans="2:2">
      <c r="B2721" s="14"/>
    </row>
    <row r="2722" spans="2:2">
      <c r="B2722" s="14"/>
    </row>
    <row r="2723" spans="2:2">
      <c r="B2723" s="14"/>
    </row>
    <row r="2724" spans="2:2">
      <c r="B2724" s="14"/>
    </row>
    <row r="2725" spans="2:2">
      <c r="B2725" s="14"/>
    </row>
    <row r="2726" spans="2:2">
      <c r="B2726" s="14"/>
    </row>
    <row r="2727" spans="2:2">
      <c r="B2727" s="14"/>
    </row>
    <row r="2728" spans="2:2">
      <c r="B2728" s="14"/>
    </row>
    <row r="2729" spans="2:2">
      <c r="B2729" s="14"/>
    </row>
    <row r="2730" spans="2:2">
      <c r="B2730" s="14"/>
    </row>
    <row r="2731" spans="2:2">
      <c r="B2731" s="14"/>
    </row>
    <row r="2732" spans="2:2">
      <c r="B2732" s="14"/>
    </row>
    <row r="2733" spans="2:2">
      <c r="B2733" s="14"/>
    </row>
    <row r="2734" spans="2:2">
      <c r="B2734" s="14"/>
    </row>
    <row r="2735" spans="2:2">
      <c r="B2735" s="14"/>
    </row>
    <row r="2736" spans="2:2">
      <c r="B2736" s="14"/>
    </row>
    <row r="2737" spans="2:2">
      <c r="B2737" s="14"/>
    </row>
    <row r="2738" spans="2:2">
      <c r="B2738" s="14"/>
    </row>
    <row r="2739" spans="2:2">
      <c r="B2739" s="14"/>
    </row>
    <row r="2740" spans="2:2">
      <c r="B2740" s="14"/>
    </row>
    <row r="2741" spans="2:2">
      <c r="B2741" s="14"/>
    </row>
    <row r="2742" spans="2:2">
      <c r="B2742" s="14"/>
    </row>
    <row r="2743" spans="2:2">
      <c r="B2743" s="14"/>
    </row>
    <row r="2744" spans="2:2">
      <c r="B2744" s="14"/>
    </row>
    <row r="2745" spans="2:2">
      <c r="B2745" s="14"/>
    </row>
    <row r="2746" spans="2:2">
      <c r="B2746" s="14"/>
    </row>
    <row r="2747" spans="2:2">
      <c r="B2747" s="14"/>
    </row>
    <row r="2748" spans="2:2">
      <c r="B2748" s="14"/>
    </row>
    <row r="2749" spans="2:2">
      <c r="B2749" s="14"/>
    </row>
    <row r="2750" spans="2:2">
      <c r="B2750" s="14"/>
    </row>
    <row r="2751" spans="2:2">
      <c r="B2751" s="14"/>
    </row>
    <row r="2752" spans="2:2">
      <c r="B2752" s="14"/>
    </row>
    <row r="2753" spans="2:2">
      <c r="B2753" s="14"/>
    </row>
    <row r="2754" spans="2:2">
      <c r="B2754" s="14"/>
    </row>
    <row r="2755" spans="2:2">
      <c r="B2755" s="14"/>
    </row>
    <row r="2756" spans="2:2">
      <c r="B2756" s="14"/>
    </row>
    <row r="2757" spans="2:2">
      <c r="B2757" s="14"/>
    </row>
    <row r="2758" spans="2:2">
      <c r="B2758" s="14"/>
    </row>
    <row r="2759" spans="2:2">
      <c r="B2759" s="14"/>
    </row>
    <row r="2760" spans="2:2">
      <c r="B2760" s="14"/>
    </row>
    <row r="2761" spans="2:2">
      <c r="B2761" s="14"/>
    </row>
    <row r="2762" spans="2:2">
      <c r="B2762" s="14"/>
    </row>
    <row r="2763" spans="2:2">
      <c r="B2763" s="14"/>
    </row>
    <row r="2764" spans="2:2">
      <c r="B2764" s="14"/>
    </row>
    <row r="2765" spans="2:2">
      <c r="B2765" s="14"/>
    </row>
    <row r="2766" spans="2:2">
      <c r="B2766" s="14"/>
    </row>
    <row r="2767" spans="2:2">
      <c r="B2767" s="14"/>
    </row>
    <row r="2768" spans="2:2">
      <c r="B2768" s="14"/>
    </row>
    <row r="2769" spans="2:2">
      <c r="B2769" s="14"/>
    </row>
    <row r="2770" spans="2:2">
      <c r="B2770" s="14"/>
    </row>
    <row r="2771" spans="2:2">
      <c r="B2771" s="14"/>
    </row>
    <row r="2772" spans="2:2">
      <c r="B2772" s="14"/>
    </row>
    <row r="2773" spans="2:2">
      <c r="B2773" s="14"/>
    </row>
    <row r="2774" spans="2:2">
      <c r="B2774" s="14"/>
    </row>
    <row r="2775" spans="2:2">
      <c r="B2775" s="14"/>
    </row>
    <row r="2776" spans="2:2">
      <c r="B2776" s="14"/>
    </row>
    <row r="2777" spans="2:2">
      <c r="B2777" s="14"/>
    </row>
    <row r="2778" spans="2:2">
      <c r="B2778" s="14"/>
    </row>
    <row r="2779" spans="2:2">
      <c r="B2779" s="14"/>
    </row>
    <row r="2780" spans="2:2">
      <c r="B2780" s="14"/>
    </row>
    <row r="2781" spans="2:2">
      <c r="B2781" s="14"/>
    </row>
    <row r="2782" spans="2:2">
      <c r="B2782" s="14"/>
    </row>
    <row r="2783" spans="2:2">
      <c r="B2783" s="14"/>
    </row>
    <row r="2784" spans="2:2">
      <c r="B2784" s="14"/>
    </row>
    <row r="2785" spans="2:2">
      <c r="B2785" s="14"/>
    </row>
    <row r="2786" spans="2:2">
      <c r="B2786" s="14"/>
    </row>
    <row r="2787" spans="2:2">
      <c r="B2787" s="14"/>
    </row>
    <row r="2788" spans="2:2">
      <c r="B2788" s="14"/>
    </row>
    <row r="2789" spans="2:2">
      <c r="B2789" s="14"/>
    </row>
    <row r="2790" spans="2:2">
      <c r="B2790" s="14"/>
    </row>
    <row r="2791" spans="2:2">
      <c r="B2791" s="14"/>
    </row>
    <row r="2792" spans="2:2">
      <c r="B2792" s="14"/>
    </row>
    <row r="2793" spans="2:2">
      <c r="B2793" s="14"/>
    </row>
    <row r="2794" spans="2:2">
      <c r="B2794" s="14"/>
    </row>
    <row r="2795" spans="2:2">
      <c r="B2795" s="14"/>
    </row>
    <row r="2796" spans="2:2">
      <c r="B2796" s="14"/>
    </row>
    <row r="2797" spans="2:2">
      <c r="B2797" s="14"/>
    </row>
    <row r="2798" spans="2:2">
      <c r="B2798" s="14"/>
    </row>
    <row r="2799" spans="2:2">
      <c r="B2799" s="14"/>
    </row>
    <row r="2800" spans="2:2">
      <c r="B2800" s="14"/>
    </row>
    <row r="2801" spans="2:2">
      <c r="B2801" s="14"/>
    </row>
    <row r="2802" spans="2:2">
      <c r="B2802" s="14"/>
    </row>
    <row r="2803" spans="2:2">
      <c r="B2803" s="14"/>
    </row>
    <row r="2804" spans="2:2">
      <c r="B2804" s="14"/>
    </row>
    <row r="2805" spans="2:2">
      <c r="B2805" s="14"/>
    </row>
    <row r="2806" spans="2:2">
      <c r="B2806" s="14"/>
    </row>
    <row r="2807" spans="2:2">
      <c r="B2807" s="14"/>
    </row>
    <row r="2808" spans="2:2">
      <c r="B2808" s="14"/>
    </row>
    <row r="2809" spans="2:2">
      <c r="B2809" s="14"/>
    </row>
    <row r="2810" spans="2:2">
      <c r="B2810" s="14"/>
    </row>
    <row r="2811" spans="2:2">
      <c r="B2811" s="14"/>
    </row>
    <row r="2812" spans="2:2">
      <c r="B2812" s="14"/>
    </row>
    <row r="2813" spans="2:2">
      <c r="B2813" s="14"/>
    </row>
    <row r="2814" spans="2:2">
      <c r="B2814" s="14"/>
    </row>
    <row r="2815" spans="2:2">
      <c r="B2815" s="14"/>
    </row>
    <row r="2816" spans="2:2">
      <c r="B2816" s="14"/>
    </row>
    <row r="2817" spans="2:2">
      <c r="B2817" s="14"/>
    </row>
    <row r="2818" spans="2:2">
      <c r="B2818" s="14"/>
    </row>
    <row r="2819" spans="2:2">
      <c r="B2819" s="14"/>
    </row>
    <row r="2820" spans="2:2">
      <c r="B2820" s="14"/>
    </row>
    <row r="2821" spans="2:2">
      <c r="B2821" s="14"/>
    </row>
    <row r="2822" spans="2:2">
      <c r="B2822" s="14"/>
    </row>
    <row r="2823" spans="2:2">
      <c r="B2823" s="14"/>
    </row>
    <row r="2824" spans="2:2">
      <c r="B2824" s="14"/>
    </row>
    <row r="2825" spans="2:2">
      <c r="B2825" s="14"/>
    </row>
    <row r="2826" spans="2:2">
      <c r="B2826" s="14"/>
    </row>
    <row r="2827" spans="2:2">
      <c r="B2827" s="14"/>
    </row>
    <row r="2828" spans="2:2">
      <c r="B2828" s="14"/>
    </row>
    <row r="2829" spans="2:2">
      <c r="B2829" s="14"/>
    </row>
    <row r="2830" spans="2:2">
      <c r="B2830" s="14"/>
    </row>
    <row r="2831" spans="2:2">
      <c r="B2831" s="14"/>
    </row>
    <row r="2832" spans="2:2">
      <c r="B2832" s="14"/>
    </row>
    <row r="2833" spans="2:2">
      <c r="B2833" s="14"/>
    </row>
    <row r="2834" spans="2:2">
      <c r="B2834" s="14"/>
    </row>
    <row r="2835" spans="2:2">
      <c r="B2835" s="14"/>
    </row>
    <row r="2836" spans="2:2">
      <c r="B2836" s="14"/>
    </row>
    <row r="2837" spans="2:2">
      <c r="B2837" s="14"/>
    </row>
    <row r="2838" spans="2:2">
      <c r="B2838" s="14"/>
    </row>
    <row r="2839" spans="2:2">
      <c r="B2839" s="14"/>
    </row>
    <row r="2840" spans="2:2">
      <c r="B2840" s="14"/>
    </row>
    <row r="2841" spans="2:2">
      <c r="B2841" s="14"/>
    </row>
    <row r="2842" spans="2:2">
      <c r="B2842" s="14"/>
    </row>
    <row r="2843" spans="2:2">
      <c r="B2843" s="14"/>
    </row>
    <row r="2844" spans="2:2">
      <c r="B2844" s="14"/>
    </row>
    <row r="2845" spans="2:2">
      <c r="B2845" s="14"/>
    </row>
    <row r="2846" spans="2:2">
      <c r="B2846" s="14"/>
    </row>
    <row r="2847" spans="2:2">
      <c r="B2847" s="14"/>
    </row>
    <row r="2848" spans="2:2">
      <c r="B2848" s="14"/>
    </row>
    <row r="2849" spans="2:2">
      <c r="B2849" s="14"/>
    </row>
    <row r="2850" spans="2:2">
      <c r="B2850" s="14"/>
    </row>
    <row r="2851" spans="2:2">
      <c r="B2851" s="14"/>
    </row>
    <row r="2852" spans="2:2">
      <c r="B2852" s="14"/>
    </row>
    <row r="2853" spans="2:2">
      <c r="B2853" s="14"/>
    </row>
    <row r="2854" spans="2:2">
      <c r="B2854" s="14"/>
    </row>
    <row r="2855" spans="2:2">
      <c r="B2855" s="14"/>
    </row>
    <row r="2856" spans="2:2">
      <c r="B2856" s="14"/>
    </row>
    <row r="2857" spans="2:2">
      <c r="B2857" s="14"/>
    </row>
    <row r="2858" spans="2:2">
      <c r="B2858" s="14"/>
    </row>
    <row r="2859" spans="2:2">
      <c r="B2859" s="14"/>
    </row>
    <row r="2860" spans="2:2">
      <c r="B2860" s="14"/>
    </row>
    <row r="2861" spans="2:2">
      <c r="B2861" s="14"/>
    </row>
    <row r="2862" spans="2:2">
      <c r="B2862" s="14"/>
    </row>
    <row r="2863" spans="2:2">
      <c r="B2863" s="14"/>
    </row>
    <row r="2864" spans="2:2">
      <c r="B2864" s="14"/>
    </row>
    <row r="2865" spans="2:2">
      <c r="B2865" s="14"/>
    </row>
    <row r="2866" spans="2:2">
      <c r="B2866" s="14"/>
    </row>
    <row r="2867" spans="2:2">
      <c r="B2867" s="14"/>
    </row>
    <row r="2868" spans="2:2">
      <c r="B2868" s="14"/>
    </row>
    <row r="2869" spans="2:2">
      <c r="B2869" s="14"/>
    </row>
    <row r="2870" spans="2:2">
      <c r="B2870" s="14"/>
    </row>
    <row r="2871" spans="2:2">
      <c r="B2871" s="14"/>
    </row>
    <row r="2872" spans="2:2">
      <c r="B2872" s="14"/>
    </row>
    <row r="2873" spans="2:2">
      <c r="B2873" s="14"/>
    </row>
    <row r="2874" spans="2:2">
      <c r="B2874" s="14"/>
    </row>
    <row r="2875" spans="2:2">
      <c r="B2875" s="14"/>
    </row>
    <row r="2876" spans="2:2">
      <c r="B2876" s="14"/>
    </row>
    <row r="2877" spans="2:2">
      <c r="B2877" s="14"/>
    </row>
    <row r="2878" spans="2:2">
      <c r="B2878" s="14"/>
    </row>
    <row r="2879" spans="2:2">
      <c r="B2879" s="14"/>
    </row>
    <row r="2880" spans="2:2">
      <c r="B2880" s="14"/>
    </row>
    <row r="2881" spans="2:2">
      <c r="B2881" s="14"/>
    </row>
    <row r="2882" spans="2:2">
      <c r="B2882" s="14"/>
    </row>
    <row r="2883" spans="2:2">
      <c r="B2883" s="14"/>
    </row>
    <row r="2884" spans="2:2">
      <c r="B2884" s="14"/>
    </row>
    <row r="2885" spans="2:2">
      <c r="B2885" s="14"/>
    </row>
    <row r="2886" spans="2:2">
      <c r="B2886" s="14"/>
    </row>
    <row r="2887" spans="2:2">
      <c r="B2887" s="14"/>
    </row>
    <row r="2888" spans="2:2">
      <c r="B2888" s="14"/>
    </row>
    <row r="2889" spans="2:2">
      <c r="B2889" s="14"/>
    </row>
    <row r="2890" spans="2:2">
      <c r="B2890" s="14"/>
    </row>
    <row r="2891" spans="2:2">
      <c r="B2891" s="14"/>
    </row>
    <row r="2892" spans="2:2">
      <c r="B2892" s="14"/>
    </row>
    <row r="2893" spans="2:2">
      <c r="B2893" s="14"/>
    </row>
    <row r="2894" spans="2:2">
      <c r="B2894" s="14"/>
    </row>
    <row r="2895" spans="2:2">
      <c r="B2895" s="14"/>
    </row>
    <row r="2896" spans="2:2">
      <c r="B2896" s="14"/>
    </row>
    <row r="2897" spans="2:2">
      <c r="B2897" s="14"/>
    </row>
    <row r="2898" spans="2:2">
      <c r="B2898" s="14"/>
    </row>
    <row r="2899" spans="2:2">
      <c r="B2899" s="14"/>
    </row>
    <row r="2900" spans="2:2">
      <c r="B2900" s="14"/>
    </row>
    <row r="2901" spans="2:2">
      <c r="B2901" s="14"/>
    </row>
    <row r="2902" spans="2:2">
      <c r="B2902" s="14"/>
    </row>
    <row r="2903" spans="2:2">
      <c r="B2903" s="14"/>
    </row>
    <row r="2904" spans="2:2">
      <c r="B2904" s="14"/>
    </row>
    <row r="2905" spans="2:2">
      <c r="B2905" s="14"/>
    </row>
    <row r="2906" spans="2:2">
      <c r="B2906" s="14"/>
    </row>
    <row r="2907" spans="2:2">
      <c r="B2907" s="14"/>
    </row>
    <row r="2908" spans="2:2">
      <c r="B2908" s="14"/>
    </row>
    <row r="2909" spans="2:2">
      <c r="B2909" s="14"/>
    </row>
    <row r="2910" spans="2:2">
      <c r="B2910" s="14"/>
    </row>
    <row r="2911" spans="2:2">
      <c r="B2911" s="14"/>
    </row>
    <row r="2912" spans="2:2">
      <c r="B2912" s="14"/>
    </row>
    <row r="2913" spans="2:2">
      <c r="B2913" s="14"/>
    </row>
    <row r="2914" spans="2:2">
      <c r="B2914" s="14"/>
    </row>
    <row r="2915" spans="2:2">
      <c r="B2915" s="14"/>
    </row>
    <row r="2916" spans="2:2">
      <c r="B2916" s="14"/>
    </row>
    <row r="2917" spans="2:2">
      <c r="B2917" s="14"/>
    </row>
    <row r="2918" spans="2:2">
      <c r="B2918" s="14"/>
    </row>
    <row r="2919" spans="2:2">
      <c r="B2919" s="14"/>
    </row>
    <row r="2920" spans="2:2">
      <c r="B2920" s="14"/>
    </row>
    <row r="2921" spans="2:2">
      <c r="B2921" s="14"/>
    </row>
    <row r="2922" spans="2:2">
      <c r="B2922" s="14"/>
    </row>
    <row r="2923" spans="2:2">
      <c r="B2923" s="14"/>
    </row>
    <row r="2924" spans="2:2">
      <c r="B2924" s="14"/>
    </row>
    <row r="2925" spans="2:2">
      <c r="B2925" s="14"/>
    </row>
    <row r="2926" spans="2:2">
      <c r="B2926" s="14"/>
    </row>
    <row r="2927" spans="2:2">
      <c r="B2927" s="14"/>
    </row>
    <row r="2928" spans="2:2">
      <c r="B2928" s="14"/>
    </row>
    <row r="2929" spans="2:2">
      <c r="B2929" s="14"/>
    </row>
    <row r="2930" spans="2:2">
      <c r="B2930" s="14"/>
    </row>
    <row r="2931" spans="2:2">
      <c r="B2931" s="14"/>
    </row>
    <row r="2932" spans="2:2">
      <c r="B2932" s="14"/>
    </row>
    <row r="2933" spans="2:2">
      <c r="B2933" s="14"/>
    </row>
    <row r="2934" spans="2:2">
      <c r="B2934" s="14"/>
    </row>
    <row r="2935" spans="2:2">
      <c r="B2935" s="14"/>
    </row>
    <row r="2936" spans="2:2">
      <c r="B2936" s="14"/>
    </row>
    <row r="2937" spans="2:2">
      <c r="B2937" s="14"/>
    </row>
    <row r="2938" spans="2:2">
      <c r="B2938" s="14"/>
    </row>
    <row r="2939" spans="2:2">
      <c r="B2939" s="14"/>
    </row>
    <row r="2940" spans="2:2">
      <c r="B2940" s="14"/>
    </row>
    <row r="2941" spans="2:2">
      <c r="B2941" s="14"/>
    </row>
    <row r="2942" spans="2:2">
      <c r="B2942" s="14"/>
    </row>
    <row r="2943" spans="2:2">
      <c r="B2943" s="14"/>
    </row>
    <row r="2944" spans="2:2">
      <c r="B2944" s="14"/>
    </row>
    <row r="2945" spans="2:2">
      <c r="B2945" s="14"/>
    </row>
    <row r="2946" spans="2:2">
      <c r="B2946" s="14"/>
    </row>
    <row r="2947" spans="2:2">
      <c r="B2947" s="14"/>
    </row>
    <row r="2948" spans="2:2">
      <c r="B2948" s="14"/>
    </row>
    <row r="2949" spans="2:2">
      <c r="B2949" s="14"/>
    </row>
    <row r="2950" spans="2:2">
      <c r="B2950" s="14"/>
    </row>
    <row r="2951" spans="2:2">
      <c r="B2951" s="14"/>
    </row>
    <row r="2952" spans="2:2">
      <c r="B2952" s="14"/>
    </row>
    <row r="2953" spans="2:2">
      <c r="B2953" s="14"/>
    </row>
    <row r="2954" spans="2:2">
      <c r="B2954" s="14"/>
    </row>
    <row r="2955" spans="2:2">
      <c r="B2955" s="14"/>
    </row>
    <row r="2956" spans="2:2">
      <c r="B2956" s="14"/>
    </row>
    <row r="2957" spans="2:2">
      <c r="B2957" s="14"/>
    </row>
    <row r="2958" spans="2:2">
      <c r="B2958" s="14"/>
    </row>
    <row r="2959" spans="2:2">
      <c r="B2959" s="14"/>
    </row>
    <row r="2960" spans="2:2">
      <c r="B2960" s="14"/>
    </row>
    <row r="2961" spans="2:2">
      <c r="B2961" s="14"/>
    </row>
    <row r="2962" spans="2:2">
      <c r="B2962" s="14"/>
    </row>
    <row r="2963" spans="2:2">
      <c r="B2963" s="14"/>
    </row>
    <row r="2964" spans="2:2">
      <c r="B2964" s="14"/>
    </row>
    <row r="2965" spans="2:2">
      <c r="B2965" s="14"/>
    </row>
    <row r="2966" spans="2:2">
      <c r="B2966" s="14"/>
    </row>
    <row r="2967" spans="2:2">
      <c r="B2967" s="14"/>
    </row>
    <row r="2968" spans="2:2">
      <c r="B2968" s="14"/>
    </row>
    <row r="2969" spans="2:2">
      <c r="B2969" s="14"/>
    </row>
    <row r="2970" spans="2:2">
      <c r="B2970" s="14"/>
    </row>
    <row r="2971" spans="2:2">
      <c r="B2971" s="14"/>
    </row>
    <row r="2972" spans="2:2">
      <c r="B2972" s="14"/>
    </row>
    <row r="2973" spans="2:2">
      <c r="B2973" s="14"/>
    </row>
    <row r="2974" spans="2:2">
      <c r="B2974" s="14"/>
    </row>
    <row r="2975" spans="2:2">
      <c r="B2975" s="14"/>
    </row>
    <row r="2976" spans="2:2">
      <c r="B2976" s="14"/>
    </row>
    <row r="2977" spans="2:2">
      <c r="B2977" s="14"/>
    </row>
    <row r="2978" spans="2:2">
      <c r="B2978" s="14"/>
    </row>
    <row r="2979" spans="2:2">
      <c r="B2979" s="14"/>
    </row>
    <row r="2980" spans="2:2">
      <c r="B2980" s="14"/>
    </row>
    <row r="2981" spans="2:2">
      <c r="B2981" s="14"/>
    </row>
    <row r="2982" spans="2:2">
      <c r="B2982" s="14"/>
    </row>
    <row r="2983" spans="2:2">
      <c r="B2983" s="14"/>
    </row>
    <row r="2984" spans="2:2">
      <c r="B2984" s="14"/>
    </row>
    <row r="2985" spans="2:2">
      <c r="B2985" s="14"/>
    </row>
    <row r="2986" spans="2:2">
      <c r="B2986" s="14"/>
    </row>
    <row r="2987" spans="2:2">
      <c r="B2987" s="14"/>
    </row>
    <row r="2988" spans="2:2">
      <c r="B2988" s="14"/>
    </row>
    <row r="2989" spans="2:2">
      <c r="B2989" s="14"/>
    </row>
    <row r="2990" spans="2:2">
      <c r="B2990" s="14"/>
    </row>
    <row r="2991" spans="2:2">
      <c r="B2991" s="14"/>
    </row>
    <row r="2992" spans="2:2">
      <c r="B2992" s="14"/>
    </row>
    <row r="2993" spans="2:2">
      <c r="B2993" s="14"/>
    </row>
    <row r="2994" spans="2:2">
      <c r="B2994" s="14"/>
    </row>
    <row r="2995" spans="2:2">
      <c r="B2995" s="14"/>
    </row>
    <row r="2996" spans="2:2">
      <c r="B2996" s="14"/>
    </row>
    <row r="2997" spans="2:2">
      <c r="B2997" s="14"/>
    </row>
    <row r="2998" spans="2:2">
      <c r="B2998" s="14"/>
    </row>
    <row r="2999" spans="2:2">
      <c r="B2999" s="14"/>
    </row>
    <row r="3000" spans="2:2">
      <c r="B3000" s="14"/>
    </row>
    <row r="3001" spans="2:2">
      <c r="B3001" s="14"/>
    </row>
    <row r="3002" spans="2:2">
      <c r="B3002" s="14"/>
    </row>
    <row r="3003" spans="2:2">
      <c r="B3003" s="14"/>
    </row>
    <row r="3004" spans="2:2">
      <c r="B3004" s="14"/>
    </row>
    <row r="3005" spans="2:2">
      <c r="B3005" s="14"/>
    </row>
    <row r="3006" spans="2:2">
      <c r="B3006" s="14"/>
    </row>
    <row r="3007" spans="2:2">
      <c r="B3007" s="14"/>
    </row>
    <row r="3008" spans="2:2">
      <c r="B3008" s="14"/>
    </row>
    <row r="3009" spans="2:2">
      <c r="B3009" s="14"/>
    </row>
    <row r="3010" spans="2:2">
      <c r="B3010" s="14"/>
    </row>
    <row r="3011" spans="2:2">
      <c r="B3011" s="14"/>
    </row>
    <row r="3012" spans="2:2">
      <c r="B3012" s="14"/>
    </row>
    <row r="3013" spans="2:2">
      <c r="B3013" s="14"/>
    </row>
    <row r="3014" spans="2:2">
      <c r="B3014" s="14"/>
    </row>
    <row r="3015" spans="2:2">
      <c r="B3015" s="14"/>
    </row>
    <row r="3016" spans="2:2">
      <c r="B3016" s="14"/>
    </row>
    <row r="3017" spans="2:2">
      <c r="B3017" s="14"/>
    </row>
    <row r="3018" spans="2:2">
      <c r="B3018" s="14"/>
    </row>
    <row r="3019" spans="2:2">
      <c r="B3019" s="14"/>
    </row>
    <row r="3020" spans="2:2">
      <c r="B3020" s="14"/>
    </row>
    <row r="3021" spans="2:2">
      <c r="B3021" s="14"/>
    </row>
    <row r="3022" spans="2:2">
      <c r="B3022" s="14"/>
    </row>
    <row r="3023" spans="2:2">
      <c r="B3023" s="14"/>
    </row>
    <row r="3024" spans="2:2">
      <c r="B3024" s="14"/>
    </row>
    <row r="3025" spans="2:2">
      <c r="B3025" s="14"/>
    </row>
    <row r="3026" spans="2:2">
      <c r="B3026" s="14"/>
    </row>
    <row r="3027" spans="2:2">
      <c r="B3027" s="14"/>
    </row>
    <row r="3028" spans="2:2">
      <c r="B3028" s="14"/>
    </row>
    <row r="3029" spans="2:2">
      <c r="B3029" s="14"/>
    </row>
    <row r="3030" spans="2:2">
      <c r="B3030" s="14"/>
    </row>
    <row r="3031" spans="2:2">
      <c r="B3031" s="14"/>
    </row>
    <row r="3032" spans="2:2">
      <c r="B3032" s="14"/>
    </row>
    <row r="3033" spans="2:2">
      <c r="B3033" s="14"/>
    </row>
    <row r="3034" spans="2:2">
      <c r="B3034" s="14"/>
    </row>
    <row r="3035" spans="2:2">
      <c r="B3035" s="14"/>
    </row>
    <row r="3036" spans="2:2">
      <c r="B3036" s="14"/>
    </row>
    <row r="3037" spans="2:2">
      <c r="B3037" s="14"/>
    </row>
    <row r="3038" spans="2:2">
      <c r="B3038" s="14"/>
    </row>
    <row r="3039" spans="2:2">
      <c r="B3039" s="14"/>
    </row>
    <row r="3040" spans="2:2">
      <c r="B3040" s="14"/>
    </row>
    <row r="3041" spans="2:2">
      <c r="B3041" s="14"/>
    </row>
    <row r="3042" spans="2:2">
      <c r="B3042" s="14"/>
    </row>
    <row r="3043" spans="2:2">
      <c r="B3043" s="14"/>
    </row>
    <row r="3044" spans="2:2">
      <c r="B3044" s="14"/>
    </row>
    <row r="3045" spans="2:2">
      <c r="B3045" s="14"/>
    </row>
    <row r="3046" spans="2:2">
      <c r="B3046" s="14"/>
    </row>
    <row r="3047" spans="2:2">
      <c r="B3047" s="14"/>
    </row>
    <row r="3048" spans="2:2">
      <c r="B3048" s="14"/>
    </row>
    <row r="3049" spans="2:2">
      <c r="B3049" s="14"/>
    </row>
    <row r="3050" spans="2:2">
      <c r="B3050" s="14"/>
    </row>
    <row r="3051" spans="2:2">
      <c r="B3051" s="14"/>
    </row>
    <row r="3052" spans="2:2">
      <c r="B3052" s="14"/>
    </row>
    <row r="3053" spans="2:2">
      <c r="B3053" s="14"/>
    </row>
    <row r="3054" spans="2:2">
      <c r="B3054" s="14"/>
    </row>
    <row r="3055" spans="2:2">
      <c r="B3055" s="14"/>
    </row>
    <row r="3056" spans="2:2">
      <c r="B3056" s="14"/>
    </row>
    <row r="3057" spans="2:2">
      <c r="B3057" s="14"/>
    </row>
    <row r="3058" spans="2:2">
      <c r="B3058" s="14"/>
    </row>
    <row r="3059" spans="2:2">
      <c r="B3059" s="14"/>
    </row>
    <row r="3060" spans="2:2">
      <c r="B3060" s="14"/>
    </row>
    <row r="3061" spans="2:2">
      <c r="B3061" s="14"/>
    </row>
    <row r="3062" spans="2:2">
      <c r="B3062" s="14"/>
    </row>
    <row r="3063" spans="2:2">
      <c r="B3063" s="14"/>
    </row>
    <row r="3064" spans="2:2">
      <c r="B3064" s="14"/>
    </row>
    <row r="3065" spans="2:2">
      <c r="B3065" s="14"/>
    </row>
    <row r="3066" spans="2:2">
      <c r="B3066" s="14"/>
    </row>
    <row r="3067" spans="2:2">
      <c r="B3067" s="14"/>
    </row>
    <row r="3068" spans="2:2">
      <c r="B3068" s="14"/>
    </row>
    <row r="3069" spans="2:2">
      <c r="B3069" s="14"/>
    </row>
    <row r="3070" spans="2:2">
      <c r="B3070" s="14"/>
    </row>
    <row r="3071" spans="2:2">
      <c r="B3071" s="14"/>
    </row>
    <row r="3072" spans="2:2">
      <c r="B3072" s="14"/>
    </row>
    <row r="3073" spans="2:2">
      <c r="B3073" s="14"/>
    </row>
    <row r="3074" spans="2:2">
      <c r="B3074" s="14"/>
    </row>
    <row r="3075" spans="2:2">
      <c r="B3075" s="14"/>
    </row>
    <row r="3076" spans="2:2">
      <c r="B3076" s="14"/>
    </row>
    <row r="3077" spans="2:2">
      <c r="B3077" s="14"/>
    </row>
    <row r="3078" spans="2:2">
      <c r="B3078" s="14"/>
    </row>
    <row r="3079" spans="2:2">
      <c r="B3079" s="14"/>
    </row>
    <row r="3080" spans="2:2">
      <c r="B3080" s="14"/>
    </row>
    <row r="3081" spans="2:2">
      <c r="B3081" s="14"/>
    </row>
    <row r="3082" spans="2:2">
      <c r="B3082" s="14"/>
    </row>
    <row r="3083" spans="2:2">
      <c r="B3083" s="14"/>
    </row>
    <row r="3084" spans="2:2">
      <c r="B3084" s="14"/>
    </row>
    <row r="3085" spans="2:2">
      <c r="B3085" s="14"/>
    </row>
    <row r="3086" spans="2:2">
      <c r="B3086" s="14"/>
    </row>
    <row r="3087" spans="2:2">
      <c r="B3087" s="14"/>
    </row>
    <row r="3088" spans="2:2">
      <c r="B3088" s="14"/>
    </row>
    <row r="3089" spans="2:2">
      <c r="B3089" s="14"/>
    </row>
    <row r="3090" spans="2:2">
      <c r="B3090" s="14"/>
    </row>
    <row r="3091" spans="2:2">
      <c r="B3091" s="14"/>
    </row>
    <row r="3092" spans="2:2">
      <c r="B3092" s="14"/>
    </row>
    <row r="3093" spans="2:2">
      <c r="B3093" s="14"/>
    </row>
    <row r="3094" spans="2:2">
      <c r="B3094" s="14"/>
    </row>
    <row r="3095" spans="2:2">
      <c r="B3095" s="14"/>
    </row>
    <row r="3096" spans="2:2">
      <c r="B3096" s="14"/>
    </row>
    <row r="3097" spans="2:2">
      <c r="B3097" s="14"/>
    </row>
    <row r="3098" spans="2:2">
      <c r="B3098" s="14"/>
    </row>
    <row r="3099" spans="2:2">
      <c r="B3099" s="14"/>
    </row>
    <row r="3100" spans="2:2">
      <c r="B3100" s="14"/>
    </row>
    <row r="3101" spans="2:2">
      <c r="B3101" s="14"/>
    </row>
    <row r="3102" spans="2:2">
      <c r="B3102" s="14"/>
    </row>
    <row r="3103" spans="2:2">
      <c r="B3103" s="14"/>
    </row>
    <row r="3104" spans="2:2">
      <c r="B3104" s="14"/>
    </row>
    <row r="3105" spans="2:2">
      <c r="B3105" s="14"/>
    </row>
    <row r="3106" spans="2:2">
      <c r="B3106" s="14"/>
    </row>
    <row r="3107" spans="2:2">
      <c r="B3107" s="14"/>
    </row>
    <row r="3108" spans="2:2">
      <c r="B3108" s="14"/>
    </row>
    <row r="3109" spans="2:2">
      <c r="B3109" s="14"/>
    </row>
    <row r="3110" spans="2:2">
      <c r="B3110" s="14"/>
    </row>
    <row r="3111" spans="2:2">
      <c r="B3111" s="14"/>
    </row>
    <row r="3112" spans="2:2">
      <c r="B3112" s="14"/>
    </row>
    <row r="3113" spans="2:2">
      <c r="B3113" s="14"/>
    </row>
    <row r="3114" spans="2:2">
      <c r="B3114" s="14"/>
    </row>
    <row r="3115" spans="2:2">
      <c r="B3115" s="14"/>
    </row>
    <row r="3116" spans="2:2">
      <c r="B3116" s="14"/>
    </row>
    <row r="3117" spans="2:2">
      <c r="B3117" s="14"/>
    </row>
    <row r="3118" spans="2:2">
      <c r="B3118" s="14"/>
    </row>
    <row r="3119" spans="2:2">
      <c r="B3119" s="14"/>
    </row>
    <row r="3120" spans="2:2">
      <c r="B3120" s="14"/>
    </row>
    <row r="3121" spans="2:2">
      <c r="B3121" s="14"/>
    </row>
    <row r="3122" spans="2:2">
      <c r="B3122" s="14"/>
    </row>
    <row r="3123" spans="2:2">
      <c r="B3123" s="14"/>
    </row>
    <row r="3124" spans="2:2">
      <c r="B3124" s="14"/>
    </row>
    <row r="3125" spans="2:2">
      <c r="B3125" s="14"/>
    </row>
    <row r="3126" spans="2:2">
      <c r="B3126" s="14"/>
    </row>
    <row r="3127" spans="2:2">
      <c r="B3127" s="14"/>
    </row>
    <row r="3128" spans="2:2">
      <c r="B3128" s="14"/>
    </row>
    <row r="3129" spans="2:2">
      <c r="B3129" s="14"/>
    </row>
    <row r="3130" spans="2:2">
      <c r="B3130" s="14"/>
    </row>
    <row r="3131" spans="2:2">
      <c r="B3131" s="14"/>
    </row>
    <row r="3132" spans="2:2">
      <c r="B3132" s="14"/>
    </row>
    <row r="3133" spans="2:2">
      <c r="B3133" s="14"/>
    </row>
    <row r="3134" spans="2:2">
      <c r="B3134" s="14"/>
    </row>
    <row r="3135" spans="2:2">
      <c r="B3135" s="14"/>
    </row>
    <row r="3136" spans="2:2">
      <c r="B3136" s="14"/>
    </row>
    <row r="3137" spans="2:2">
      <c r="B3137" s="14"/>
    </row>
    <row r="3138" spans="2:2">
      <c r="B3138" s="14"/>
    </row>
    <row r="3139" spans="2:2">
      <c r="B3139" s="14"/>
    </row>
    <row r="3140" spans="2:2">
      <c r="B3140" s="14"/>
    </row>
    <row r="3141" spans="2:2">
      <c r="B3141" s="14"/>
    </row>
    <row r="3142" spans="2:2">
      <c r="B3142" s="14"/>
    </row>
    <row r="3143" spans="2:2">
      <c r="B3143" s="14"/>
    </row>
    <row r="3144" spans="2:2">
      <c r="B3144" s="14"/>
    </row>
    <row r="3145" spans="2:2">
      <c r="B3145" s="14"/>
    </row>
    <row r="3146" spans="2:2">
      <c r="B3146" s="14"/>
    </row>
    <row r="3147" spans="2:2">
      <c r="B3147" s="14"/>
    </row>
    <row r="3148" spans="2:2">
      <c r="B3148" s="14"/>
    </row>
    <row r="3149" spans="2:2">
      <c r="B3149" s="14"/>
    </row>
    <row r="3150" spans="2:2">
      <c r="B3150" s="14"/>
    </row>
    <row r="3151" spans="2:2">
      <c r="B3151" s="14"/>
    </row>
    <row r="3152" spans="2:2">
      <c r="B3152" s="14"/>
    </row>
    <row r="3153" spans="2:2">
      <c r="B3153" s="14"/>
    </row>
    <row r="3154" spans="2:2">
      <c r="B3154" s="14"/>
    </row>
    <row r="3155" spans="2:2">
      <c r="B3155" s="14"/>
    </row>
    <row r="3156" spans="2:2">
      <c r="B3156" s="14"/>
    </row>
    <row r="3157" spans="2:2">
      <c r="B3157" s="14"/>
    </row>
    <row r="3158" spans="2:2">
      <c r="B3158" s="14"/>
    </row>
    <row r="3159" spans="2:2">
      <c r="B3159" s="14"/>
    </row>
    <row r="3160" spans="2:2">
      <c r="B3160" s="14"/>
    </row>
    <row r="3161" spans="2:2">
      <c r="B3161" s="14"/>
    </row>
    <row r="3162" spans="2:2">
      <c r="B3162" s="14"/>
    </row>
    <row r="3163" spans="2:2">
      <c r="B3163" s="14"/>
    </row>
    <row r="3164" spans="2:2">
      <c r="B3164" s="14"/>
    </row>
    <row r="3165" spans="2:2">
      <c r="B3165" s="14"/>
    </row>
    <row r="3166" spans="2:2">
      <c r="B3166" s="14"/>
    </row>
    <row r="3167" spans="2:2">
      <c r="B3167" s="14"/>
    </row>
    <row r="3168" spans="2:2">
      <c r="B3168" s="14"/>
    </row>
    <row r="3169" spans="2:2">
      <c r="B3169" s="14"/>
    </row>
    <row r="3170" spans="2:2">
      <c r="B3170" s="14"/>
    </row>
    <row r="3171" spans="2:2">
      <c r="B3171" s="14"/>
    </row>
    <row r="3172" spans="2:2">
      <c r="B3172" s="14"/>
    </row>
    <row r="3173" spans="2:2">
      <c r="B3173" s="14"/>
    </row>
    <row r="3174" spans="2:2">
      <c r="B3174" s="14"/>
    </row>
    <row r="3175" spans="2:2">
      <c r="B3175" s="14"/>
    </row>
    <row r="3176" spans="2:2">
      <c r="B3176" s="14"/>
    </row>
    <row r="3177" spans="2:2">
      <c r="B3177" s="14"/>
    </row>
    <row r="3178" spans="2:2">
      <c r="B3178" s="14"/>
    </row>
    <row r="3179" spans="2:2">
      <c r="B3179" s="14"/>
    </row>
    <row r="3180" spans="2:2">
      <c r="B3180" s="14"/>
    </row>
    <row r="3181" spans="2:2">
      <c r="B3181" s="14"/>
    </row>
    <row r="3182" spans="2:2">
      <c r="B3182" s="14"/>
    </row>
    <row r="3183" spans="2:2">
      <c r="B3183" s="14"/>
    </row>
    <row r="3184" spans="2:2">
      <c r="B3184" s="14"/>
    </row>
    <row r="3185" spans="2:2">
      <c r="B3185" s="14"/>
    </row>
    <row r="3186" spans="2:2">
      <c r="B3186" s="14"/>
    </row>
    <row r="3187" spans="2:2">
      <c r="B3187" s="14"/>
    </row>
    <row r="3188" spans="2:2">
      <c r="B3188" s="14"/>
    </row>
    <row r="3189" spans="2:2">
      <c r="B3189" s="14"/>
    </row>
    <row r="3190" spans="2:2">
      <c r="B3190" s="14"/>
    </row>
    <row r="3191" spans="2:2">
      <c r="B3191" s="14"/>
    </row>
    <row r="3192" spans="2:2">
      <c r="B3192" s="14"/>
    </row>
    <row r="3193" spans="2:2">
      <c r="B3193" s="14"/>
    </row>
    <row r="3194" spans="2:2">
      <c r="B3194" s="14"/>
    </row>
    <row r="3195" spans="2:2">
      <c r="B3195" s="14"/>
    </row>
    <row r="3196" spans="2:2">
      <c r="B3196" s="14"/>
    </row>
    <row r="3197" spans="2:2">
      <c r="B3197" s="14"/>
    </row>
    <row r="3198" spans="2:2">
      <c r="B3198" s="14"/>
    </row>
    <row r="3199" spans="2:2">
      <c r="B3199" s="14"/>
    </row>
    <row r="3200" spans="2:2">
      <c r="B3200" s="14"/>
    </row>
    <row r="3201" spans="2:2">
      <c r="B3201" s="14"/>
    </row>
    <row r="3202" spans="2:2">
      <c r="B3202" s="14"/>
    </row>
    <row r="3203" spans="2:2">
      <c r="B3203" s="14"/>
    </row>
    <row r="3204" spans="2:2">
      <c r="B3204" s="14"/>
    </row>
    <row r="3205" spans="2:2">
      <c r="B3205" s="14"/>
    </row>
    <row r="3206" spans="2:2">
      <c r="B3206" s="14"/>
    </row>
    <row r="3207" spans="2:2">
      <c r="B3207" s="14"/>
    </row>
    <row r="3208" spans="2:2">
      <c r="B3208" s="14"/>
    </row>
    <row r="3209" spans="2:2">
      <c r="B3209" s="14"/>
    </row>
    <row r="3210" spans="2:2">
      <c r="B3210" s="14"/>
    </row>
    <row r="3211" spans="2:2">
      <c r="B3211" s="14"/>
    </row>
    <row r="3212" spans="2:2">
      <c r="B3212" s="14"/>
    </row>
    <row r="3213" spans="2:2">
      <c r="B3213" s="14"/>
    </row>
    <row r="3214" spans="2:2">
      <c r="B3214" s="14"/>
    </row>
    <row r="3215" spans="2:2">
      <c r="B3215" s="14"/>
    </row>
    <row r="3216" spans="2:2">
      <c r="B3216" s="14"/>
    </row>
    <row r="3217" spans="2:2">
      <c r="B3217" s="14"/>
    </row>
    <row r="3218" spans="2:2">
      <c r="B3218" s="14"/>
    </row>
    <row r="3219" spans="2:2">
      <c r="B3219" s="14"/>
    </row>
    <row r="3220" spans="2:2">
      <c r="B3220" s="14"/>
    </row>
    <row r="3221" spans="2:2">
      <c r="B3221" s="14"/>
    </row>
    <row r="3222" spans="2:2">
      <c r="B3222" s="14"/>
    </row>
    <row r="3223" spans="2:2">
      <c r="B3223" s="14"/>
    </row>
    <row r="3224" spans="2:2">
      <c r="B3224" s="14"/>
    </row>
    <row r="3225" spans="2:2">
      <c r="B3225" s="14"/>
    </row>
    <row r="3226" spans="2:2">
      <c r="B3226" s="14"/>
    </row>
    <row r="3227" spans="2:2">
      <c r="B3227" s="14"/>
    </row>
    <row r="3228" spans="2:2">
      <c r="B3228" s="14"/>
    </row>
    <row r="3229" spans="2:2">
      <c r="B3229" s="14"/>
    </row>
    <row r="3230" spans="2:2">
      <c r="B3230" s="14"/>
    </row>
    <row r="3231" spans="2:2">
      <c r="B3231" s="14"/>
    </row>
    <row r="3232" spans="2:2">
      <c r="B3232" s="14"/>
    </row>
    <row r="3233" spans="2:2">
      <c r="B3233" s="14"/>
    </row>
    <row r="3234" spans="2:2">
      <c r="B3234" s="14"/>
    </row>
    <row r="3235" spans="2:2">
      <c r="B3235" s="14"/>
    </row>
    <row r="3236" spans="2:2">
      <c r="B3236" s="14"/>
    </row>
    <row r="3237" spans="2:2">
      <c r="B3237" s="14"/>
    </row>
    <row r="3238" spans="2:2">
      <c r="B3238" s="14"/>
    </row>
    <row r="3239" spans="2:2">
      <c r="B3239" s="14"/>
    </row>
    <row r="3240" spans="2:2">
      <c r="B3240" s="14"/>
    </row>
    <row r="3241" spans="2:2">
      <c r="B3241" s="14"/>
    </row>
    <row r="3242" spans="2:2">
      <c r="B3242" s="14"/>
    </row>
    <row r="3243" spans="2:2">
      <c r="B3243" s="14"/>
    </row>
    <row r="3244" spans="2:2">
      <c r="B3244" s="14"/>
    </row>
    <row r="3245" spans="2:2">
      <c r="B3245" s="14"/>
    </row>
    <row r="3246" spans="2:2">
      <c r="B3246" s="14"/>
    </row>
    <row r="3247" spans="2:2">
      <c r="B3247" s="14"/>
    </row>
    <row r="3248" spans="2:2">
      <c r="B3248" s="14"/>
    </row>
    <row r="3249" spans="2:2">
      <c r="B3249" s="14"/>
    </row>
    <row r="3250" spans="2:2">
      <c r="B3250" s="14"/>
    </row>
    <row r="3251" spans="2:2">
      <c r="B3251" s="14"/>
    </row>
    <row r="3252" spans="2:2">
      <c r="B3252" s="14"/>
    </row>
    <row r="3253" spans="2:2">
      <c r="B3253" s="14"/>
    </row>
    <row r="3254" spans="2:2">
      <c r="B3254" s="14"/>
    </row>
    <row r="3255" spans="2:2">
      <c r="B3255" s="14"/>
    </row>
    <row r="3256" spans="2:2">
      <c r="B3256" s="14"/>
    </row>
    <row r="3257" spans="2:2">
      <c r="B3257" s="14"/>
    </row>
    <row r="3258" spans="2:2">
      <c r="B3258" s="14"/>
    </row>
    <row r="3259" spans="2:2">
      <c r="B3259" s="14"/>
    </row>
    <row r="3260" spans="2:2">
      <c r="B3260" s="14"/>
    </row>
    <row r="3261" spans="2:2">
      <c r="B3261" s="14"/>
    </row>
    <row r="3262" spans="2:2">
      <c r="B3262" s="14"/>
    </row>
    <row r="3263" spans="2:2">
      <c r="B3263" s="14"/>
    </row>
    <row r="3264" spans="2:2">
      <c r="B3264" s="14"/>
    </row>
    <row r="3265" spans="2:2">
      <c r="B3265" s="14"/>
    </row>
    <row r="3266" spans="2:2">
      <c r="B3266" s="14"/>
    </row>
    <row r="3267" spans="2:2">
      <c r="B3267" s="14"/>
    </row>
    <row r="3268" spans="2:2">
      <c r="B3268" s="14"/>
    </row>
    <row r="3269" spans="2:2">
      <c r="B3269" s="14"/>
    </row>
    <row r="3270" spans="2:2">
      <c r="B3270" s="14"/>
    </row>
    <row r="3271" spans="2:2">
      <c r="B3271" s="14"/>
    </row>
    <row r="3272" spans="2:2">
      <c r="B3272" s="14"/>
    </row>
    <row r="3273" spans="2:2">
      <c r="B3273" s="14"/>
    </row>
    <row r="3274" spans="2:2">
      <c r="B3274" s="14"/>
    </row>
    <row r="3275" spans="2:2">
      <c r="B3275" s="14"/>
    </row>
    <row r="3276" spans="2:2">
      <c r="B3276" s="14"/>
    </row>
    <row r="3277" spans="2:2">
      <c r="B3277" s="14"/>
    </row>
    <row r="3278" spans="2:2">
      <c r="B3278" s="14"/>
    </row>
    <row r="3279" spans="2:2">
      <c r="B3279" s="14"/>
    </row>
    <row r="3280" spans="2:2">
      <c r="B3280" s="14"/>
    </row>
    <row r="3281" spans="2:2">
      <c r="B3281" s="14"/>
    </row>
    <row r="3282" spans="2:2">
      <c r="B3282" s="14"/>
    </row>
    <row r="3283" spans="2:2">
      <c r="B3283" s="14"/>
    </row>
    <row r="3284" spans="2:2">
      <c r="B3284" s="14"/>
    </row>
    <row r="3285" spans="2:2">
      <c r="B3285" s="14"/>
    </row>
    <row r="3286" spans="2:2">
      <c r="B3286" s="14"/>
    </row>
    <row r="3287" spans="2:2">
      <c r="B3287" s="14"/>
    </row>
    <row r="3288" spans="2:2">
      <c r="B3288" s="14"/>
    </row>
    <row r="3289" spans="2:2">
      <c r="B3289" s="14"/>
    </row>
    <row r="3290" spans="2:2">
      <c r="B3290" s="14"/>
    </row>
    <row r="3291" spans="2:2">
      <c r="B3291" s="14"/>
    </row>
    <row r="3292" spans="2:2">
      <c r="B3292" s="14"/>
    </row>
    <row r="3293" spans="2:2">
      <c r="B3293" s="14"/>
    </row>
    <row r="3294" spans="2:2">
      <c r="B3294" s="14"/>
    </row>
    <row r="3295" spans="2:2">
      <c r="B3295" s="14"/>
    </row>
    <row r="3296" spans="2:2">
      <c r="B3296" s="14"/>
    </row>
    <row r="3297" spans="2:2">
      <c r="B3297" s="14"/>
    </row>
    <row r="3298" spans="2:2">
      <c r="B3298" s="14"/>
    </row>
    <row r="3299" spans="2:2">
      <c r="B3299" s="14"/>
    </row>
    <row r="3300" spans="2:2">
      <c r="B3300" s="14"/>
    </row>
    <row r="3301" spans="2:2">
      <c r="B3301" s="14"/>
    </row>
    <row r="3302" spans="2:2">
      <c r="B3302" s="14"/>
    </row>
    <row r="3303" spans="2:2">
      <c r="B3303" s="14"/>
    </row>
    <row r="3304" spans="2:2">
      <c r="B3304" s="14"/>
    </row>
    <row r="3305" spans="2:2">
      <c r="B3305" s="14"/>
    </row>
    <row r="3306" spans="2:2">
      <c r="B3306" s="14"/>
    </row>
    <row r="3307" spans="2:2">
      <c r="B3307" s="14"/>
    </row>
    <row r="3308" spans="2:2">
      <c r="B3308" s="14"/>
    </row>
    <row r="3309" spans="2:2">
      <c r="B3309" s="14"/>
    </row>
    <row r="3310" spans="2:2">
      <c r="B3310" s="14"/>
    </row>
    <row r="3311" spans="2:2">
      <c r="B3311" s="14"/>
    </row>
    <row r="3312" spans="2:2">
      <c r="B3312" s="14"/>
    </row>
    <row r="3313" spans="2:2">
      <c r="B3313" s="14"/>
    </row>
    <row r="3314" spans="2:2">
      <c r="B3314" s="14"/>
    </row>
    <row r="3315" spans="2:2">
      <c r="B3315" s="14"/>
    </row>
    <row r="3316" spans="2:2">
      <c r="B3316" s="14"/>
    </row>
    <row r="3317" spans="2:2">
      <c r="B3317" s="14"/>
    </row>
    <row r="3318" spans="2:2">
      <c r="B3318" s="14"/>
    </row>
    <row r="3319" spans="2:2">
      <c r="B3319" s="14"/>
    </row>
    <row r="3320" spans="2:2">
      <c r="B3320" s="14"/>
    </row>
    <row r="3321" spans="2:2">
      <c r="B3321" s="14"/>
    </row>
    <row r="3322" spans="2:2">
      <c r="B3322" s="14"/>
    </row>
    <row r="3323" spans="2:2">
      <c r="B3323" s="14"/>
    </row>
    <row r="3324" spans="2:2">
      <c r="B3324" s="14"/>
    </row>
    <row r="3325" spans="2:2">
      <c r="B3325" s="14"/>
    </row>
    <row r="3326" spans="2:2">
      <c r="B3326" s="14"/>
    </row>
    <row r="3327" spans="2:2">
      <c r="B3327" s="14"/>
    </row>
    <row r="3328" spans="2:2">
      <c r="B3328" s="14"/>
    </row>
    <row r="3329" spans="2:2">
      <c r="B3329" s="14"/>
    </row>
    <row r="3330" spans="2:2">
      <c r="B3330" s="14"/>
    </row>
    <row r="3331" spans="2:2">
      <c r="B3331" s="14"/>
    </row>
    <row r="3332" spans="2:2">
      <c r="B3332" s="14"/>
    </row>
    <row r="3333" spans="2:2">
      <c r="B3333" s="14"/>
    </row>
    <row r="3334" spans="2:2">
      <c r="B3334" s="14"/>
    </row>
    <row r="3335" spans="2:2">
      <c r="B3335" s="14"/>
    </row>
    <row r="3336" spans="2:2">
      <c r="B3336" s="14"/>
    </row>
    <row r="3337" spans="2:2">
      <c r="B3337" s="14"/>
    </row>
    <row r="3338" spans="2:2">
      <c r="B3338" s="14"/>
    </row>
    <row r="3339" spans="2:2">
      <c r="B3339" s="14"/>
    </row>
    <row r="3340" spans="2:2">
      <c r="B3340" s="14"/>
    </row>
    <row r="3341" spans="2:2">
      <c r="B3341" s="14"/>
    </row>
    <row r="3342" spans="2:2">
      <c r="B3342" s="14"/>
    </row>
    <row r="3343" spans="2:2">
      <c r="B3343" s="14"/>
    </row>
    <row r="3344" spans="2:2">
      <c r="B3344" s="14"/>
    </row>
    <row r="3345" spans="2:2">
      <c r="B3345" s="14"/>
    </row>
    <row r="3346" spans="2:2">
      <c r="B3346" s="14"/>
    </row>
    <row r="3347" spans="2:2">
      <c r="B3347" s="14"/>
    </row>
    <row r="3348" spans="2:2">
      <c r="B3348" s="14"/>
    </row>
    <row r="3349" spans="2:2">
      <c r="B3349" s="14"/>
    </row>
    <row r="3350" spans="2:2">
      <c r="B3350" s="14"/>
    </row>
    <row r="3351" spans="2:2">
      <c r="B3351" s="14"/>
    </row>
    <row r="3352" spans="2:2">
      <c r="B3352" s="14"/>
    </row>
    <row r="3353" spans="2:2">
      <c r="B3353" s="14"/>
    </row>
    <row r="3354" spans="2:2">
      <c r="B3354" s="14"/>
    </row>
    <row r="3355" spans="2:2">
      <c r="B3355" s="14"/>
    </row>
    <row r="3356" spans="2:2">
      <c r="B3356" s="14"/>
    </row>
    <row r="3357" spans="2:2">
      <c r="B3357" s="14"/>
    </row>
    <row r="3358" spans="2:2">
      <c r="B3358" s="14"/>
    </row>
    <row r="3359" spans="2:2">
      <c r="B3359" s="14"/>
    </row>
    <row r="3360" spans="2:2">
      <c r="B3360" s="14"/>
    </row>
    <row r="3361" spans="2:2">
      <c r="B3361" s="14"/>
    </row>
    <row r="3362" spans="2:2">
      <c r="B3362" s="14"/>
    </row>
    <row r="3363" spans="2:2">
      <c r="B3363" s="14"/>
    </row>
    <row r="3364" spans="2:2">
      <c r="B3364" s="14"/>
    </row>
    <row r="3365" spans="2:2">
      <c r="B3365" s="14"/>
    </row>
    <row r="3366" spans="2:2">
      <c r="B3366" s="14"/>
    </row>
    <row r="3367" spans="2:2">
      <c r="B3367" s="14"/>
    </row>
    <row r="3368" spans="2:2">
      <c r="B3368" s="14"/>
    </row>
    <row r="3369" spans="2:2">
      <c r="B3369" s="14"/>
    </row>
    <row r="3370" spans="2:2">
      <c r="B3370" s="14"/>
    </row>
    <row r="3371" spans="2:2">
      <c r="B3371" s="14"/>
    </row>
    <row r="3372" spans="2:2">
      <c r="B3372" s="14"/>
    </row>
    <row r="3373" spans="2:2">
      <c r="B3373" s="14"/>
    </row>
    <row r="3374" spans="2:2">
      <c r="B3374" s="14"/>
    </row>
    <row r="3375" spans="2:2">
      <c r="B3375" s="14"/>
    </row>
    <row r="3376" spans="2:2">
      <c r="B3376" s="14"/>
    </row>
    <row r="3377" spans="2:2">
      <c r="B3377" s="14"/>
    </row>
    <row r="3378" spans="2:2">
      <c r="B3378" s="14"/>
    </row>
    <row r="3379" spans="2:2">
      <c r="B3379" s="14"/>
    </row>
    <row r="3380" spans="2:2">
      <c r="B3380" s="14"/>
    </row>
    <row r="3381" spans="2:2">
      <c r="B3381" s="14"/>
    </row>
    <row r="3382" spans="2:2">
      <c r="B3382" s="14"/>
    </row>
    <row r="3383" spans="2:2">
      <c r="B3383" s="14"/>
    </row>
    <row r="3384" spans="2:2">
      <c r="B3384" s="14"/>
    </row>
    <row r="3385" spans="2:2">
      <c r="B3385" s="14"/>
    </row>
    <row r="3386" spans="2:2">
      <c r="B3386" s="14"/>
    </row>
    <row r="3387" spans="2:2">
      <c r="B3387" s="14"/>
    </row>
    <row r="3388" spans="2:2">
      <c r="B3388" s="14"/>
    </row>
    <row r="3389" spans="2:2">
      <c r="B3389" s="14"/>
    </row>
    <row r="3390" spans="2:2">
      <c r="B3390" s="14"/>
    </row>
    <row r="3391" spans="2:2">
      <c r="B3391" s="14"/>
    </row>
    <row r="3392" spans="2:2">
      <c r="B3392" s="14"/>
    </row>
    <row r="3393" spans="2:2">
      <c r="B3393" s="14"/>
    </row>
    <row r="3394" spans="2:2">
      <c r="B3394" s="14"/>
    </row>
    <row r="3395" spans="2:2">
      <c r="B3395" s="14"/>
    </row>
    <row r="3396" spans="2:2">
      <c r="B3396" s="14"/>
    </row>
    <row r="3397" spans="2:2">
      <c r="B3397" s="14"/>
    </row>
    <row r="3398" spans="2:2">
      <c r="B3398" s="14"/>
    </row>
    <row r="3399" spans="2:2">
      <c r="B3399" s="14"/>
    </row>
    <row r="3400" spans="2:2">
      <c r="B3400" s="14"/>
    </row>
    <row r="3401" spans="2:2">
      <c r="B3401" s="14"/>
    </row>
    <row r="3402" spans="2:2">
      <c r="B3402" s="14"/>
    </row>
    <row r="3403" spans="2:2">
      <c r="B3403" s="14"/>
    </row>
    <row r="3404" spans="2:2">
      <c r="B3404" s="14"/>
    </row>
    <row r="3405" spans="2:2">
      <c r="B3405" s="14"/>
    </row>
    <row r="3406" spans="2:2">
      <c r="B3406" s="14"/>
    </row>
    <row r="3407" spans="2:2">
      <c r="B3407" s="14"/>
    </row>
    <row r="3408" spans="2:2">
      <c r="B3408" s="14"/>
    </row>
    <row r="3409" spans="2:2">
      <c r="B3409" s="14"/>
    </row>
    <row r="3410" spans="2:2">
      <c r="B3410" s="14"/>
    </row>
    <row r="3411" spans="2:2">
      <c r="B3411" s="14"/>
    </row>
    <row r="3412" spans="2:2">
      <c r="B3412" s="14"/>
    </row>
    <row r="3413" spans="2:2">
      <c r="B3413" s="14"/>
    </row>
    <row r="3414" spans="2:2">
      <c r="B3414" s="14"/>
    </row>
    <row r="3415" spans="2:2">
      <c r="B3415" s="14"/>
    </row>
    <row r="3416" spans="2:2">
      <c r="B3416" s="14"/>
    </row>
    <row r="3417" spans="2:2">
      <c r="B3417" s="14"/>
    </row>
    <row r="3418" spans="2:2">
      <c r="B3418" s="14"/>
    </row>
    <row r="3419" spans="2:2">
      <c r="B3419" s="14"/>
    </row>
    <row r="3420" spans="2:2">
      <c r="B3420" s="14"/>
    </row>
    <row r="3421" spans="2:2">
      <c r="B3421" s="14"/>
    </row>
    <row r="3422" spans="2:2">
      <c r="B3422" s="14"/>
    </row>
    <row r="3423" spans="2:2">
      <c r="B3423" s="14"/>
    </row>
    <row r="3424" spans="2:2">
      <c r="B3424" s="14"/>
    </row>
    <row r="3425" spans="2:2">
      <c r="B3425" s="14"/>
    </row>
    <row r="3426" spans="2:2">
      <c r="B3426" s="14"/>
    </row>
    <row r="3427" spans="2:2">
      <c r="B3427" s="14"/>
    </row>
    <row r="3428" spans="2:2">
      <c r="B3428" s="14"/>
    </row>
    <row r="3429" spans="2:2">
      <c r="B3429" s="14"/>
    </row>
    <row r="3430" spans="2:2">
      <c r="B3430" s="14"/>
    </row>
    <row r="3431" spans="2:2">
      <c r="B3431" s="14"/>
    </row>
    <row r="3432" spans="2:2">
      <c r="B3432" s="14"/>
    </row>
    <row r="3433" spans="2:2">
      <c r="B3433" s="14"/>
    </row>
    <row r="3434" spans="2:2">
      <c r="B3434" s="14"/>
    </row>
    <row r="3435" spans="2:2">
      <c r="B3435" s="14"/>
    </row>
    <row r="3436" spans="2:2">
      <c r="B3436" s="14"/>
    </row>
    <row r="3437" spans="2:2">
      <c r="B3437" s="14"/>
    </row>
    <row r="3438" spans="2:2">
      <c r="B3438" s="14"/>
    </row>
    <row r="3439" spans="2:2">
      <c r="B3439" s="14"/>
    </row>
    <row r="3440" spans="2:2">
      <c r="B3440" s="14"/>
    </row>
    <row r="3441" spans="2:2">
      <c r="B3441" s="14"/>
    </row>
    <row r="3442" spans="2:2">
      <c r="B3442" s="14"/>
    </row>
    <row r="3443" spans="2:2">
      <c r="B3443" s="14"/>
    </row>
    <row r="3444" spans="2:2">
      <c r="B3444" s="14"/>
    </row>
    <row r="3445" spans="2:2">
      <c r="B3445" s="14"/>
    </row>
    <row r="3446" spans="2:2">
      <c r="B3446" s="14"/>
    </row>
    <row r="3447" spans="2:2">
      <c r="B3447" s="14"/>
    </row>
    <row r="3448" spans="2:2">
      <c r="B3448" s="14"/>
    </row>
    <row r="3449" spans="2:2">
      <c r="B3449" s="14"/>
    </row>
    <row r="3450" spans="2:2">
      <c r="B3450" s="14"/>
    </row>
    <row r="3451" spans="2:2">
      <c r="B3451" s="14"/>
    </row>
    <row r="3452" spans="2:2">
      <c r="B3452" s="14"/>
    </row>
    <row r="3453" spans="2:2">
      <c r="B3453" s="14"/>
    </row>
    <row r="3454" spans="2:2">
      <c r="B3454" s="14"/>
    </row>
    <row r="3455" spans="2:2">
      <c r="B3455" s="14"/>
    </row>
    <row r="3456" spans="2:2">
      <c r="B3456" s="14"/>
    </row>
    <row r="3457" spans="2:2">
      <c r="B3457" s="14"/>
    </row>
    <row r="3458" spans="2:2">
      <c r="B3458" s="14"/>
    </row>
    <row r="3459" spans="2:2">
      <c r="B3459" s="14"/>
    </row>
    <row r="3460" spans="2:2">
      <c r="B3460" s="14"/>
    </row>
    <row r="3461" spans="2:2">
      <c r="B3461" s="14"/>
    </row>
    <row r="3462" spans="2:2">
      <c r="B3462" s="14"/>
    </row>
    <row r="3463" spans="2:2">
      <c r="B3463" s="14"/>
    </row>
    <row r="3464" spans="2:2">
      <c r="B3464" s="14"/>
    </row>
    <row r="3465" spans="2:2">
      <c r="B3465" s="14"/>
    </row>
    <row r="3466" spans="2:2">
      <c r="B3466" s="14"/>
    </row>
    <row r="3467" spans="2:2">
      <c r="B3467" s="14"/>
    </row>
    <row r="3468" spans="2:2">
      <c r="B3468" s="14"/>
    </row>
    <row r="3469" spans="2:2">
      <c r="B3469" s="14"/>
    </row>
    <row r="3470" spans="2:2">
      <c r="B3470" s="14"/>
    </row>
    <row r="3471" spans="2:2">
      <c r="B3471" s="14"/>
    </row>
    <row r="3472" spans="2:2">
      <c r="B3472" s="14"/>
    </row>
    <row r="3473" spans="2:2">
      <c r="B3473" s="14"/>
    </row>
    <row r="3474" spans="2:2">
      <c r="B3474" s="14"/>
    </row>
    <row r="3475" spans="2:2">
      <c r="B3475" s="14"/>
    </row>
    <row r="3476" spans="2:2">
      <c r="B3476" s="14"/>
    </row>
    <row r="3477" spans="2:2">
      <c r="B3477" s="14"/>
    </row>
    <row r="3478" spans="2:2">
      <c r="B3478" s="14"/>
    </row>
    <row r="3479" spans="2:2">
      <c r="B3479" s="14"/>
    </row>
    <row r="3480" spans="2:2">
      <c r="B3480" s="14"/>
    </row>
    <row r="3481" spans="2:2">
      <c r="B3481" s="14"/>
    </row>
    <row r="3482" spans="2:2">
      <c r="B3482" s="14"/>
    </row>
    <row r="3483" spans="2:2">
      <c r="B3483" s="14"/>
    </row>
    <row r="3484" spans="2:2">
      <c r="B3484" s="14"/>
    </row>
    <row r="3485" spans="2:2">
      <c r="B3485" s="14"/>
    </row>
    <row r="3486" spans="2:2">
      <c r="B3486" s="14"/>
    </row>
    <row r="3487" spans="2:2">
      <c r="B3487" s="14"/>
    </row>
    <row r="3488" spans="2:2">
      <c r="B3488" s="14"/>
    </row>
    <row r="3489" spans="2:2">
      <c r="B3489" s="14"/>
    </row>
    <row r="3490" spans="2:2">
      <c r="B3490" s="14"/>
    </row>
    <row r="3491" spans="2:2">
      <c r="B3491" s="14"/>
    </row>
    <row r="3492" spans="2:2">
      <c r="B3492" s="14"/>
    </row>
    <row r="3493" spans="2:2">
      <c r="B3493" s="14"/>
    </row>
    <row r="3494" spans="2:2">
      <c r="B3494" s="14"/>
    </row>
    <row r="3495" spans="2:2">
      <c r="B3495" s="14"/>
    </row>
    <row r="3496" spans="2:2">
      <c r="B3496" s="14"/>
    </row>
    <row r="3497" spans="2:2">
      <c r="B3497" s="14"/>
    </row>
    <row r="3498" spans="2:2">
      <c r="B3498" s="14"/>
    </row>
    <row r="3499" spans="2:2">
      <c r="B3499" s="14"/>
    </row>
    <row r="3500" spans="2:2">
      <c r="B3500" s="14"/>
    </row>
    <row r="3501" spans="2:2">
      <c r="B3501" s="14"/>
    </row>
    <row r="3502" spans="2:2">
      <c r="B3502" s="14"/>
    </row>
    <row r="3503" spans="2:2">
      <c r="B3503" s="14"/>
    </row>
    <row r="3504" spans="2:2">
      <c r="B3504" s="14"/>
    </row>
    <row r="3505" spans="2:2">
      <c r="B3505" s="14"/>
    </row>
    <row r="3506" spans="2:2">
      <c r="B3506" s="14"/>
    </row>
    <row r="3507" spans="2:2">
      <c r="B3507" s="14"/>
    </row>
    <row r="3508" spans="2:2">
      <c r="B3508" s="14"/>
    </row>
    <row r="3509" spans="2:2">
      <c r="B3509" s="14"/>
    </row>
    <row r="3510" spans="2:2">
      <c r="B3510" s="14"/>
    </row>
    <row r="3511" spans="2:2">
      <c r="B3511" s="14"/>
    </row>
    <row r="3512" spans="2:2">
      <c r="B3512" s="14"/>
    </row>
    <row r="3513" spans="2:2">
      <c r="B3513" s="14"/>
    </row>
    <row r="3514" spans="2:2">
      <c r="B3514" s="14"/>
    </row>
    <row r="3515" spans="2:2">
      <c r="B3515" s="14"/>
    </row>
    <row r="3516" spans="2:2">
      <c r="B3516" s="14"/>
    </row>
    <row r="3517" spans="2:2">
      <c r="B3517" s="14"/>
    </row>
    <row r="3518" spans="2:2">
      <c r="B3518" s="14"/>
    </row>
    <row r="3519" spans="2:2">
      <c r="B3519" s="14"/>
    </row>
    <row r="3520" spans="2:2">
      <c r="B3520" s="14"/>
    </row>
    <row r="3521" spans="2:2">
      <c r="B3521" s="14"/>
    </row>
    <row r="3522" spans="2:2">
      <c r="B3522" s="14"/>
    </row>
    <row r="3523" spans="2:2">
      <c r="B3523" s="14"/>
    </row>
    <row r="3524" spans="2:2">
      <c r="B3524" s="14"/>
    </row>
    <row r="3525" spans="2:2">
      <c r="B3525" s="14"/>
    </row>
    <row r="3526" spans="2:2">
      <c r="B3526" s="14"/>
    </row>
    <row r="3527" spans="2:2">
      <c r="B3527" s="14"/>
    </row>
    <row r="3528" spans="2:2">
      <c r="B3528" s="14"/>
    </row>
    <row r="3529" spans="2:2">
      <c r="B3529" s="14"/>
    </row>
    <row r="3530" spans="2:2">
      <c r="B3530" s="14"/>
    </row>
    <row r="3531" spans="2:2">
      <c r="B3531" s="14"/>
    </row>
    <row r="3532" spans="2:2">
      <c r="B3532" s="14"/>
    </row>
    <row r="3533" spans="2:2">
      <c r="B3533" s="14"/>
    </row>
    <row r="3534" spans="2:2">
      <c r="B3534" s="14"/>
    </row>
    <row r="3535" spans="2:2">
      <c r="B3535" s="14"/>
    </row>
    <row r="3536" spans="2:2">
      <c r="B3536" s="14"/>
    </row>
    <row r="3537" spans="2:2">
      <c r="B3537" s="14"/>
    </row>
    <row r="3538" spans="2:2">
      <c r="B3538" s="14"/>
    </row>
    <row r="3539" spans="2:2">
      <c r="B3539" s="14"/>
    </row>
    <row r="3540" spans="2:2">
      <c r="B3540" s="14"/>
    </row>
    <row r="3541" spans="2:2">
      <c r="B3541" s="14"/>
    </row>
    <row r="3542" spans="2:2">
      <c r="B3542" s="14"/>
    </row>
    <row r="3543" spans="2:2">
      <c r="B3543" s="14"/>
    </row>
    <row r="3544" spans="2:2">
      <c r="B3544" s="14"/>
    </row>
    <row r="3545" spans="2:2">
      <c r="B3545" s="14"/>
    </row>
    <row r="3546" spans="2:2">
      <c r="B3546" s="14"/>
    </row>
    <row r="3547" spans="2:2">
      <c r="B3547" s="14"/>
    </row>
    <row r="3548" spans="2:2">
      <c r="B3548" s="14"/>
    </row>
    <row r="3549" spans="2:2">
      <c r="B3549" s="14"/>
    </row>
    <row r="3550" spans="2:2">
      <c r="B3550" s="14"/>
    </row>
    <row r="3551" spans="2:2">
      <c r="B3551" s="14"/>
    </row>
    <row r="3552" spans="2:2">
      <c r="B3552" s="14"/>
    </row>
    <row r="3553" spans="2:2">
      <c r="B3553" s="14"/>
    </row>
    <row r="3554" spans="2:2">
      <c r="B3554" s="14"/>
    </row>
    <row r="3555" spans="2:2">
      <c r="B3555" s="14"/>
    </row>
    <row r="3556" spans="2:2">
      <c r="B3556" s="14"/>
    </row>
    <row r="3557" spans="2:2">
      <c r="B3557" s="14"/>
    </row>
    <row r="3558" spans="2:2">
      <c r="B3558" s="14"/>
    </row>
    <row r="3559" spans="2:2">
      <c r="B3559" s="14"/>
    </row>
    <row r="3560" spans="2:2">
      <c r="B3560" s="14"/>
    </row>
    <row r="3561" spans="2:2">
      <c r="B3561" s="14"/>
    </row>
    <row r="3562" spans="2:2">
      <c r="B3562" s="14"/>
    </row>
    <row r="3563" spans="2:2">
      <c r="B3563" s="14"/>
    </row>
    <row r="3564" spans="2:2">
      <c r="B3564" s="14"/>
    </row>
    <row r="3565" spans="2:2">
      <c r="B3565" s="14"/>
    </row>
    <row r="3566" spans="2:2">
      <c r="B3566" s="14"/>
    </row>
    <row r="3567" spans="2:2">
      <c r="B3567" s="14"/>
    </row>
    <row r="3568" spans="2:2">
      <c r="B3568" s="14"/>
    </row>
    <row r="3569" spans="2:2">
      <c r="B3569" s="14"/>
    </row>
    <row r="3570" spans="2:2">
      <c r="B3570" s="14"/>
    </row>
    <row r="3571" spans="2:2">
      <c r="B3571" s="14"/>
    </row>
    <row r="3572" spans="2:2">
      <c r="B3572" s="14"/>
    </row>
    <row r="3573" spans="2:2">
      <c r="B3573" s="14"/>
    </row>
    <row r="3574" spans="2:2">
      <c r="B3574" s="14"/>
    </row>
    <row r="3575" spans="2:2">
      <c r="B3575" s="14"/>
    </row>
    <row r="3576" spans="2:2">
      <c r="B3576" s="14"/>
    </row>
    <row r="3577" spans="2:2">
      <c r="B3577" s="14"/>
    </row>
    <row r="3578" spans="2:2">
      <c r="B3578" s="14"/>
    </row>
    <row r="3579" spans="2:2">
      <c r="B3579" s="14"/>
    </row>
    <row r="3580" spans="2:2">
      <c r="B3580" s="14"/>
    </row>
    <row r="3581" spans="2:2">
      <c r="B3581" s="14"/>
    </row>
    <row r="3582" spans="2:2">
      <c r="B3582" s="14"/>
    </row>
    <row r="3583" spans="2:2">
      <c r="B3583" s="14"/>
    </row>
    <row r="3584" spans="2:2">
      <c r="B3584" s="14"/>
    </row>
    <row r="3585" spans="2:2">
      <c r="B3585" s="14"/>
    </row>
    <row r="3586" spans="2:2">
      <c r="B3586" s="14"/>
    </row>
    <row r="3587" spans="2:2">
      <c r="B3587" s="14"/>
    </row>
    <row r="3588" spans="2:2">
      <c r="B3588" s="14"/>
    </row>
    <row r="3589" spans="2:2">
      <c r="B3589" s="14"/>
    </row>
    <row r="3590" spans="2:2">
      <c r="B3590" s="14"/>
    </row>
    <row r="3591" spans="2:2">
      <c r="B3591" s="14"/>
    </row>
    <row r="3592" spans="2:2">
      <c r="B3592" s="14"/>
    </row>
    <row r="3593" spans="2:2">
      <c r="B3593" s="14"/>
    </row>
    <row r="3594" spans="2:2">
      <c r="B3594" s="14"/>
    </row>
    <row r="3595" spans="2:2">
      <c r="B3595" s="14"/>
    </row>
    <row r="3596" spans="2:2">
      <c r="B3596" s="14"/>
    </row>
    <row r="3597" spans="2:2">
      <c r="B3597" s="14"/>
    </row>
    <row r="3598" spans="2:2">
      <c r="B3598" s="14"/>
    </row>
    <row r="3599" spans="2:2">
      <c r="B3599" s="14"/>
    </row>
    <row r="3600" spans="2:2">
      <c r="B3600" s="14"/>
    </row>
    <row r="3601" spans="2:2">
      <c r="B3601" s="14"/>
    </row>
    <row r="3602" spans="2:2">
      <c r="B3602" s="14"/>
    </row>
    <row r="3603" spans="2:2">
      <c r="B3603" s="14"/>
    </row>
    <row r="3604" spans="2:2">
      <c r="B3604" s="14"/>
    </row>
    <row r="3605" spans="2:2">
      <c r="B3605" s="14"/>
    </row>
    <row r="3606" spans="2:2">
      <c r="B3606" s="14"/>
    </row>
    <row r="3607" spans="2:2">
      <c r="B3607" s="14"/>
    </row>
    <row r="3608" spans="2:2">
      <c r="B3608" s="14"/>
    </row>
    <row r="3609" spans="2:2">
      <c r="B3609" s="14"/>
    </row>
    <row r="3610" spans="2:2">
      <c r="B3610" s="14"/>
    </row>
    <row r="3611" spans="2:2">
      <c r="B3611" s="14"/>
    </row>
    <row r="3612" spans="2:2">
      <c r="B3612" s="14"/>
    </row>
    <row r="3613" spans="2:2">
      <c r="B3613" s="14"/>
    </row>
    <row r="3614" spans="2:2">
      <c r="B3614" s="14"/>
    </row>
    <row r="3615" spans="2:2">
      <c r="B3615" s="14"/>
    </row>
    <row r="3616" spans="2:2">
      <c r="B3616" s="14"/>
    </row>
    <row r="3617" spans="2:2">
      <c r="B3617" s="14"/>
    </row>
    <row r="3618" spans="2:2">
      <c r="B3618" s="14"/>
    </row>
    <row r="3619" spans="2:2">
      <c r="B3619" s="14"/>
    </row>
    <row r="3620" spans="2:2">
      <c r="B3620" s="14"/>
    </row>
    <row r="3621" spans="2:2">
      <c r="B3621" s="14"/>
    </row>
    <row r="3622" spans="2:2">
      <c r="B3622" s="14"/>
    </row>
    <row r="3623" spans="2:2">
      <c r="B3623" s="14"/>
    </row>
    <row r="3624" spans="2:2">
      <c r="B3624" s="14"/>
    </row>
    <row r="3625" spans="2:2">
      <c r="B3625" s="14"/>
    </row>
    <row r="3626" spans="2:2">
      <c r="B3626" s="14"/>
    </row>
    <row r="3627" spans="2:2">
      <c r="B3627" s="14"/>
    </row>
    <row r="3628" spans="2:2">
      <c r="B3628" s="14"/>
    </row>
    <row r="3629" spans="2:2">
      <c r="B3629" s="14"/>
    </row>
    <row r="3630" spans="2:2">
      <c r="B3630" s="14"/>
    </row>
    <row r="3631" spans="2:2">
      <c r="B3631" s="14"/>
    </row>
    <row r="3632" spans="2:2">
      <c r="B3632" s="14"/>
    </row>
    <row r="3633" spans="2:2">
      <c r="B3633" s="14"/>
    </row>
    <row r="3634" spans="2:2">
      <c r="B3634" s="14"/>
    </row>
    <row r="3635" spans="2:2">
      <c r="B3635" s="14"/>
    </row>
    <row r="3636" spans="2:2">
      <c r="B3636" s="14"/>
    </row>
    <row r="3637" spans="2:2">
      <c r="B3637" s="14"/>
    </row>
    <row r="3638" spans="2:2">
      <c r="B3638" s="14"/>
    </row>
    <row r="3639" spans="2:2">
      <c r="B3639" s="14"/>
    </row>
    <row r="3640" spans="2:2">
      <c r="B3640" s="14"/>
    </row>
    <row r="3641" spans="2:2">
      <c r="B3641" s="14"/>
    </row>
    <row r="3642" spans="2:2">
      <c r="B3642" s="14"/>
    </row>
    <row r="3643" spans="2:2">
      <c r="B3643" s="14"/>
    </row>
    <row r="3644" spans="2:2">
      <c r="B3644" s="14"/>
    </row>
    <row r="3645" spans="2:2">
      <c r="B3645" s="14"/>
    </row>
    <row r="3646" spans="2:2">
      <c r="B3646" s="14"/>
    </row>
    <row r="3647" spans="2:2">
      <c r="B3647" s="14"/>
    </row>
    <row r="3648" spans="2:2">
      <c r="B3648" s="14"/>
    </row>
    <row r="3649" spans="2:2">
      <c r="B3649" s="14"/>
    </row>
    <row r="3650" spans="2:2">
      <c r="B3650" s="14"/>
    </row>
    <row r="3651" spans="2:2">
      <c r="B3651" s="14"/>
    </row>
    <row r="3652" spans="2:2">
      <c r="B3652" s="14"/>
    </row>
    <row r="3653" spans="2:2">
      <c r="B3653" s="14"/>
    </row>
    <row r="3654" spans="2:2">
      <c r="B3654" s="14"/>
    </row>
    <row r="3655" spans="2:2">
      <c r="B3655" s="14"/>
    </row>
    <row r="3656" spans="2:2">
      <c r="B3656" s="14"/>
    </row>
    <row r="3657" spans="2:2">
      <c r="B3657" s="14"/>
    </row>
    <row r="3658" spans="2:2">
      <c r="B3658" s="14"/>
    </row>
    <row r="3659" spans="2:2">
      <c r="B3659" s="14"/>
    </row>
    <row r="3660" spans="2:2">
      <c r="B3660" s="14"/>
    </row>
    <row r="3661" spans="2:2">
      <c r="B3661" s="14"/>
    </row>
    <row r="3662" spans="2:2">
      <c r="B3662" s="14"/>
    </row>
    <row r="3663" spans="2:2">
      <c r="B3663" s="14"/>
    </row>
    <row r="3664" spans="2:2">
      <c r="B3664" s="14"/>
    </row>
    <row r="3665" spans="2:2">
      <c r="B3665" s="14"/>
    </row>
    <row r="3666" spans="2:2">
      <c r="B3666" s="14"/>
    </row>
    <row r="3667" spans="2:2">
      <c r="B3667" s="14"/>
    </row>
    <row r="3668" spans="2:2">
      <c r="B3668" s="14"/>
    </row>
    <row r="3669" spans="2:2">
      <c r="B3669" s="14"/>
    </row>
    <row r="3670" spans="2:2">
      <c r="B3670" s="14"/>
    </row>
    <row r="3671" spans="2:2">
      <c r="B3671" s="14"/>
    </row>
    <row r="3672" spans="2:2">
      <c r="B3672" s="14"/>
    </row>
    <row r="3673" spans="2:2">
      <c r="B3673" s="14"/>
    </row>
    <row r="3674" spans="2:2">
      <c r="B3674" s="14"/>
    </row>
    <row r="3675" spans="2:2">
      <c r="B3675" s="14"/>
    </row>
    <row r="3676" spans="2:2">
      <c r="B3676" s="14"/>
    </row>
    <row r="3677" spans="2:2">
      <c r="B3677" s="14"/>
    </row>
    <row r="3678" spans="2:2">
      <c r="B3678" s="14"/>
    </row>
    <row r="3679" spans="2:2">
      <c r="B3679" s="14"/>
    </row>
    <row r="3680" spans="2:2">
      <c r="B3680" s="14"/>
    </row>
    <row r="3681" spans="2:2">
      <c r="B3681" s="14"/>
    </row>
    <row r="3682" spans="2:2">
      <c r="B3682" s="14"/>
    </row>
    <row r="3683" spans="2:2">
      <c r="B3683" s="14"/>
    </row>
    <row r="3684" spans="2:2">
      <c r="B3684" s="14"/>
    </row>
    <row r="3685" spans="2:2">
      <c r="B3685" s="14"/>
    </row>
    <row r="3686" spans="2:2">
      <c r="B3686" s="14"/>
    </row>
    <row r="3687" spans="2:2">
      <c r="B3687" s="14"/>
    </row>
    <row r="3688" spans="2:2">
      <c r="B3688" s="14"/>
    </row>
    <row r="3689" spans="2:2">
      <c r="B3689" s="14"/>
    </row>
    <row r="3690" spans="2:2">
      <c r="B3690" s="14"/>
    </row>
    <row r="3691" spans="2:2">
      <c r="B3691" s="14"/>
    </row>
    <row r="3692" spans="2:2">
      <c r="B3692" s="14"/>
    </row>
    <row r="3693" spans="2:2">
      <c r="B3693" s="14"/>
    </row>
    <row r="3694" spans="2:2">
      <c r="B3694" s="14"/>
    </row>
    <row r="3695" spans="2:2">
      <c r="B3695" s="14"/>
    </row>
    <row r="3696" spans="2:2">
      <c r="B3696" s="14"/>
    </row>
    <row r="3697" spans="2:2">
      <c r="B3697" s="14"/>
    </row>
    <row r="3698" spans="2:2">
      <c r="B3698" s="14"/>
    </row>
    <row r="3699" spans="2:2">
      <c r="B3699" s="14"/>
    </row>
    <row r="3700" spans="2:2">
      <c r="B3700" s="14"/>
    </row>
    <row r="3701" spans="2:2">
      <c r="B3701" s="14"/>
    </row>
    <row r="3702" spans="2:2">
      <c r="B3702" s="14"/>
    </row>
    <row r="3703" spans="2:2">
      <c r="B3703" s="14"/>
    </row>
    <row r="3704" spans="2:2">
      <c r="B3704" s="14"/>
    </row>
    <row r="3705" spans="2:2">
      <c r="B3705" s="14"/>
    </row>
    <row r="3706" spans="2:2">
      <c r="B3706" s="14"/>
    </row>
    <row r="3707" spans="2:2">
      <c r="B3707" s="14"/>
    </row>
    <row r="3708" spans="2:2">
      <c r="B3708" s="14"/>
    </row>
    <row r="3709" spans="2:2">
      <c r="B3709" s="14"/>
    </row>
    <row r="3710" spans="2:2">
      <c r="B3710" s="14"/>
    </row>
    <row r="3711" spans="2:2">
      <c r="B3711" s="14"/>
    </row>
    <row r="3712" spans="2:2">
      <c r="B3712" s="14"/>
    </row>
    <row r="3713" spans="2:2">
      <c r="B3713" s="14"/>
    </row>
    <row r="3714" spans="2:2">
      <c r="B3714" s="14"/>
    </row>
    <row r="3715" spans="2:2">
      <c r="B3715" s="14"/>
    </row>
    <row r="3716" spans="2:2">
      <c r="B3716" s="14"/>
    </row>
    <row r="3717" spans="2:2">
      <c r="B3717" s="14"/>
    </row>
    <row r="3718" spans="2:2">
      <c r="B3718" s="14"/>
    </row>
    <row r="3719" spans="2:2">
      <c r="B3719" s="14"/>
    </row>
    <row r="3720" spans="2:2">
      <c r="B3720" s="14"/>
    </row>
    <row r="3721" spans="2:2">
      <c r="B3721" s="14"/>
    </row>
    <row r="3722" spans="2:2">
      <c r="B3722" s="14"/>
    </row>
    <row r="3723" spans="2:2">
      <c r="B3723" s="14"/>
    </row>
    <row r="3724" spans="2:2">
      <c r="B3724" s="14"/>
    </row>
    <row r="3725" spans="2:2">
      <c r="B3725" s="14"/>
    </row>
    <row r="3726" spans="2:2">
      <c r="B3726" s="14"/>
    </row>
    <row r="3727" spans="2:2">
      <c r="B3727" s="14"/>
    </row>
    <row r="3728" spans="2:2">
      <c r="B3728" s="14"/>
    </row>
    <row r="3729" spans="2:2">
      <c r="B3729" s="14"/>
    </row>
    <row r="3730" spans="2:2">
      <c r="B3730" s="14"/>
    </row>
    <row r="3731" spans="2:2">
      <c r="B3731" s="14"/>
    </row>
    <row r="3732" spans="2:2">
      <c r="B3732" s="14"/>
    </row>
    <row r="3733" spans="2:2">
      <c r="B3733" s="14"/>
    </row>
    <row r="3734" spans="2:2">
      <c r="B3734" s="14"/>
    </row>
    <row r="3735" spans="2:2">
      <c r="B3735" s="14"/>
    </row>
    <row r="3736" spans="2:2">
      <c r="B3736" s="14"/>
    </row>
    <row r="3737" spans="2:2">
      <c r="B3737" s="14"/>
    </row>
    <row r="3738" spans="2:2">
      <c r="B3738" s="14"/>
    </row>
    <row r="3739" spans="2:2">
      <c r="B3739" s="14"/>
    </row>
    <row r="3740" spans="2:2">
      <c r="B3740" s="14"/>
    </row>
    <row r="3741" spans="2:2">
      <c r="B3741" s="14"/>
    </row>
    <row r="3742" spans="2:2">
      <c r="B3742" s="14"/>
    </row>
    <row r="3743" spans="2:2">
      <c r="B3743" s="14"/>
    </row>
    <row r="3744" spans="2:2">
      <c r="B3744" s="14"/>
    </row>
    <row r="3745" spans="2:2">
      <c r="B3745" s="14"/>
    </row>
    <row r="3746" spans="2:2">
      <c r="B3746" s="14"/>
    </row>
    <row r="3747" spans="2:2">
      <c r="B3747" s="14"/>
    </row>
    <row r="3748" spans="2:2">
      <c r="B3748" s="14"/>
    </row>
    <row r="3749" spans="2:2">
      <c r="B3749" s="14"/>
    </row>
    <row r="3750" spans="2:2">
      <c r="B3750" s="14"/>
    </row>
    <row r="3751" spans="2:2">
      <c r="B3751" s="14"/>
    </row>
    <row r="3752" spans="2:2">
      <c r="B3752" s="14"/>
    </row>
    <row r="3753" spans="2:2">
      <c r="B3753" s="14"/>
    </row>
    <row r="3754" spans="2:2">
      <c r="B3754" s="14"/>
    </row>
    <row r="3755" spans="2:2">
      <c r="B3755" s="14"/>
    </row>
    <row r="3756" spans="2:2">
      <c r="B3756" s="14"/>
    </row>
    <row r="3757" spans="2:2">
      <c r="B3757" s="14"/>
    </row>
    <row r="3758" spans="2:2">
      <c r="B3758" s="14"/>
    </row>
    <row r="3759" spans="2:2">
      <c r="B3759" s="14"/>
    </row>
    <row r="3760" spans="2:2">
      <c r="B3760" s="14"/>
    </row>
    <row r="3761" spans="2:2">
      <c r="B3761" s="14"/>
    </row>
    <row r="3762" spans="2:2">
      <c r="B3762" s="14"/>
    </row>
    <row r="3763" spans="2:2">
      <c r="B3763" s="14"/>
    </row>
    <row r="3764" spans="2:2">
      <c r="B3764" s="14"/>
    </row>
    <row r="3765" spans="2:2">
      <c r="B3765" s="14"/>
    </row>
    <row r="3766" spans="2:2">
      <c r="B3766" s="14"/>
    </row>
    <row r="3767" spans="2:2">
      <c r="B3767" s="14"/>
    </row>
    <row r="3768" spans="2:2">
      <c r="B3768" s="14"/>
    </row>
    <row r="3769" spans="2:2">
      <c r="B3769" s="14"/>
    </row>
    <row r="3770" spans="2:2">
      <c r="B3770" s="14"/>
    </row>
    <row r="3771" spans="2:2">
      <c r="B3771" s="14"/>
    </row>
    <row r="3772" spans="2:2">
      <c r="B3772" s="14"/>
    </row>
    <row r="3773" spans="2:2">
      <c r="B3773" s="14"/>
    </row>
    <row r="3774" spans="2:2">
      <c r="B3774" s="14"/>
    </row>
    <row r="3775" spans="2:2">
      <c r="B3775" s="14"/>
    </row>
    <row r="3776" spans="2:2">
      <c r="B3776" s="14"/>
    </row>
    <row r="3777" spans="2:2">
      <c r="B3777" s="14"/>
    </row>
    <row r="3778" spans="2:2">
      <c r="B3778" s="14"/>
    </row>
    <row r="3779" spans="2:2">
      <c r="B3779" s="14"/>
    </row>
    <row r="3780" spans="2:2">
      <c r="B3780" s="14"/>
    </row>
    <row r="3781" spans="2:2">
      <c r="B3781" s="14"/>
    </row>
    <row r="3782" spans="2:2">
      <c r="B3782" s="14"/>
    </row>
    <row r="3783" spans="2:2">
      <c r="B3783" s="14"/>
    </row>
    <row r="3784" spans="2:2">
      <c r="B3784" s="14"/>
    </row>
    <row r="3785" spans="2:2">
      <c r="B3785" s="14"/>
    </row>
    <row r="3786" spans="2:2">
      <c r="B3786" s="14"/>
    </row>
    <row r="3787" spans="2:2">
      <c r="B3787" s="14"/>
    </row>
    <row r="3788" spans="2:2">
      <c r="B3788" s="14"/>
    </row>
    <row r="3789" spans="2:2">
      <c r="B3789" s="14"/>
    </row>
    <row r="3790" spans="2:2">
      <c r="B3790" s="14"/>
    </row>
    <row r="3791" spans="2:2">
      <c r="B3791" s="14"/>
    </row>
    <row r="3792" spans="2:2">
      <c r="B3792" s="14"/>
    </row>
    <row r="3793" spans="2:2">
      <c r="B3793" s="14"/>
    </row>
    <row r="3794" spans="2:2">
      <c r="B3794" s="14"/>
    </row>
    <row r="3795" spans="2:2">
      <c r="B3795" s="14"/>
    </row>
    <row r="3796" spans="2:2">
      <c r="B3796" s="14"/>
    </row>
    <row r="3797" spans="2:2">
      <c r="B3797" s="14"/>
    </row>
    <row r="3798" spans="2:2">
      <c r="B3798" s="14"/>
    </row>
    <row r="3799" spans="2:2">
      <c r="B3799" s="14"/>
    </row>
    <row r="3800" spans="2:2">
      <c r="B3800" s="14"/>
    </row>
    <row r="3801" spans="2:2">
      <c r="B3801" s="14"/>
    </row>
    <row r="3802" spans="2:2">
      <c r="B3802" s="14"/>
    </row>
    <row r="3803" spans="2:2">
      <c r="B3803" s="14"/>
    </row>
    <row r="3804" spans="2:2">
      <c r="B3804" s="14"/>
    </row>
    <row r="3805" spans="2:2">
      <c r="B3805" s="14"/>
    </row>
    <row r="3806" spans="2:2">
      <c r="B3806" s="14"/>
    </row>
    <row r="3807" spans="2:2">
      <c r="B3807" s="14"/>
    </row>
    <row r="3808" spans="2:2">
      <c r="B3808" s="14"/>
    </row>
    <row r="3809" spans="2:2">
      <c r="B3809" s="14"/>
    </row>
    <row r="3810" spans="2:2">
      <c r="B3810" s="14"/>
    </row>
    <row r="3811" spans="2:2">
      <c r="B3811" s="14"/>
    </row>
    <row r="3812" spans="2:2">
      <c r="B3812" s="14"/>
    </row>
    <row r="3813" spans="2:2">
      <c r="B3813" s="14"/>
    </row>
    <row r="3814" spans="2:2">
      <c r="B3814" s="14"/>
    </row>
    <row r="3815" spans="2:2">
      <c r="B3815" s="14"/>
    </row>
    <row r="3816" spans="2:2">
      <c r="B3816" s="14"/>
    </row>
    <row r="3817" spans="2:2">
      <c r="B3817" s="14"/>
    </row>
    <row r="3818" spans="2:2">
      <c r="B3818" s="14"/>
    </row>
    <row r="3819" spans="2:2">
      <c r="B3819" s="14"/>
    </row>
    <row r="3820" spans="2:2">
      <c r="B3820" s="14"/>
    </row>
    <row r="3821" spans="2:2">
      <c r="B3821" s="14"/>
    </row>
    <row r="3822" spans="2:2">
      <c r="B3822" s="14"/>
    </row>
    <row r="3823" spans="2:2">
      <c r="B3823" s="14"/>
    </row>
    <row r="3824" spans="2:2">
      <c r="B3824" s="14"/>
    </row>
    <row r="3825" spans="2:2">
      <c r="B3825" s="14"/>
    </row>
    <row r="3826" spans="2:2">
      <c r="B3826" s="14"/>
    </row>
    <row r="3827" spans="2:2">
      <c r="B3827" s="14"/>
    </row>
    <row r="3828" spans="2:2">
      <c r="B3828" s="14"/>
    </row>
    <row r="3829" spans="2:2">
      <c r="B3829" s="14"/>
    </row>
    <row r="3830" spans="2:2">
      <c r="B3830" s="14"/>
    </row>
    <row r="3831" spans="2:2">
      <c r="B3831" s="14"/>
    </row>
    <row r="3832" spans="2:2">
      <c r="B3832" s="14"/>
    </row>
    <row r="3833" spans="2:2">
      <c r="B3833" s="14"/>
    </row>
    <row r="3834" spans="2:2">
      <c r="B3834" s="14"/>
    </row>
    <row r="3835" spans="2:2">
      <c r="B3835" s="14"/>
    </row>
    <row r="3836" spans="2:2">
      <c r="B3836" s="14"/>
    </row>
    <row r="3837" spans="2:2">
      <c r="B3837" s="14"/>
    </row>
    <row r="3838" spans="2:2">
      <c r="B3838" s="14"/>
    </row>
    <row r="3839" spans="2:2">
      <c r="B3839" s="14"/>
    </row>
    <row r="3840" spans="2:2">
      <c r="B3840" s="14"/>
    </row>
    <row r="3841" spans="2:2">
      <c r="B3841" s="14"/>
    </row>
    <row r="3842" spans="2:2">
      <c r="B3842" s="14"/>
    </row>
    <row r="3843" spans="2:2">
      <c r="B3843" s="14"/>
    </row>
    <row r="3844" spans="2:2">
      <c r="B3844" s="14"/>
    </row>
    <row r="3845" spans="2:2">
      <c r="B3845" s="14"/>
    </row>
    <row r="3846" spans="2:2">
      <c r="B3846" s="14"/>
    </row>
    <row r="3847" spans="2:2">
      <c r="B3847" s="14"/>
    </row>
    <row r="3848" spans="2:2">
      <c r="B3848" s="14"/>
    </row>
    <row r="3849" spans="2:2">
      <c r="B3849" s="14"/>
    </row>
    <row r="3850" spans="2:2">
      <c r="B3850" s="14"/>
    </row>
    <row r="3851" spans="2:2">
      <c r="B3851" s="14"/>
    </row>
    <row r="3852" spans="2:2">
      <c r="B3852" s="14"/>
    </row>
    <row r="3853" spans="2:2">
      <c r="B3853" s="14"/>
    </row>
    <row r="3854" spans="2:2">
      <c r="B3854" s="14"/>
    </row>
    <row r="3855" spans="2:2">
      <c r="B3855" s="14"/>
    </row>
    <row r="3856" spans="2:2">
      <c r="B3856" s="14"/>
    </row>
    <row r="3857" spans="2:2">
      <c r="B3857" s="14"/>
    </row>
    <row r="3858" spans="2:2">
      <c r="B3858" s="14"/>
    </row>
    <row r="3859" spans="2:2">
      <c r="B3859" s="14"/>
    </row>
    <row r="3860" spans="2:2">
      <c r="B3860" s="14"/>
    </row>
    <row r="3861" spans="2:2">
      <c r="B3861" s="14"/>
    </row>
    <row r="3862" spans="2:2">
      <c r="B3862" s="14"/>
    </row>
    <row r="3863" spans="2:2">
      <c r="B3863" s="14"/>
    </row>
    <row r="3864" spans="2:2">
      <c r="B3864" s="14"/>
    </row>
    <row r="3865" spans="2:2">
      <c r="B3865" s="14"/>
    </row>
    <row r="3866" spans="2:2">
      <c r="B3866" s="14"/>
    </row>
    <row r="3867" spans="2:2">
      <c r="B3867" s="14"/>
    </row>
    <row r="3868" spans="2:2">
      <c r="B3868" s="14"/>
    </row>
    <row r="3869" spans="2:2">
      <c r="B3869" s="14"/>
    </row>
    <row r="3870" spans="2:2">
      <c r="B3870" s="14"/>
    </row>
    <row r="3871" spans="2:2">
      <c r="B3871" s="14"/>
    </row>
    <row r="3872" spans="2:2">
      <c r="B3872" s="14"/>
    </row>
    <row r="3873" spans="2:2">
      <c r="B3873" s="14"/>
    </row>
    <row r="3874" spans="2:2">
      <c r="B3874" s="14"/>
    </row>
    <row r="3875" spans="2:2">
      <c r="B3875" s="14"/>
    </row>
    <row r="3876" spans="2:2">
      <c r="B3876" s="14"/>
    </row>
    <row r="3877" spans="2:2">
      <c r="B3877" s="14"/>
    </row>
    <row r="3878" spans="2:2">
      <c r="B3878" s="14"/>
    </row>
    <row r="3879" spans="2:2">
      <c r="B3879" s="14"/>
    </row>
    <row r="3880" spans="2:2">
      <c r="B3880" s="14"/>
    </row>
    <row r="3881" spans="2:2">
      <c r="B3881" s="14"/>
    </row>
    <row r="3882" spans="2:2">
      <c r="B3882" s="14"/>
    </row>
    <row r="3883" spans="2:2">
      <c r="B3883" s="14"/>
    </row>
    <row r="3884" spans="2:2">
      <c r="B3884" s="14"/>
    </row>
    <row r="3885" spans="2:2">
      <c r="B3885" s="14"/>
    </row>
    <row r="3886" spans="2:2">
      <c r="B3886" s="14"/>
    </row>
    <row r="3887" spans="2:2">
      <c r="B3887" s="14"/>
    </row>
    <row r="3888" spans="2:2">
      <c r="B3888" s="14"/>
    </row>
    <row r="3889" spans="2:2">
      <c r="B3889" s="14"/>
    </row>
    <row r="3890" spans="2:2">
      <c r="B3890" s="14"/>
    </row>
    <row r="3891" spans="2:2">
      <c r="B3891" s="14"/>
    </row>
    <row r="3892" spans="2:2">
      <c r="B3892" s="14"/>
    </row>
    <row r="3893" spans="2:2">
      <c r="B3893" s="14"/>
    </row>
    <row r="3894" spans="2:2">
      <c r="B3894" s="14"/>
    </row>
    <row r="3895" spans="2:2">
      <c r="B3895" s="14"/>
    </row>
    <row r="3896" spans="2:2">
      <c r="B3896" s="14"/>
    </row>
    <row r="3897" spans="2:2">
      <c r="B3897" s="14"/>
    </row>
    <row r="3898" spans="2:2">
      <c r="B3898" s="14"/>
    </row>
    <row r="3899" spans="2:2">
      <c r="B3899" s="14"/>
    </row>
    <row r="3900" spans="2:2">
      <c r="B3900" s="14"/>
    </row>
    <row r="3901" spans="2:2">
      <c r="B3901" s="14"/>
    </row>
    <row r="3902" spans="2:2">
      <c r="B3902" s="14"/>
    </row>
    <row r="3903" spans="2:2">
      <c r="B3903" s="14"/>
    </row>
    <row r="3904" spans="2:2">
      <c r="B3904" s="14"/>
    </row>
    <row r="3905" spans="2:2">
      <c r="B3905" s="14"/>
    </row>
    <row r="3906" spans="2:2">
      <c r="B3906" s="14"/>
    </row>
    <row r="3907" spans="2:2">
      <c r="B3907" s="14"/>
    </row>
    <row r="3908" spans="2:2">
      <c r="B3908" s="14"/>
    </row>
    <row r="3909" spans="2:2">
      <c r="B3909" s="14"/>
    </row>
    <row r="3910" spans="2:2">
      <c r="B3910" s="14"/>
    </row>
    <row r="3911" spans="2:2">
      <c r="B3911" s="14"/>
    </row>
    <row r="3912" spans="2:2">
      <c r="B3912" s="14"/>
    </row>
    <row r="3913" spans="2:2">
      <c r="B3913" s="14"/>
    </row>
    <row r="3914" spans="2:2">
      <c r="B3914" s="14"/>
    </row>
    <row r="3915" spans="2:2">
      <c r="B3915" s="14"/>
    </row>
    <row r="3916" spans="2:2">
      <c r="B3916" s="14"/>
    </row>
    <row r="3917" spans="2:2">
      <c r="B3917" s="14"/>
    </row>
    <row r="3918" spans="2:2">
      <c r="B3918" s="14"/>
    </row>
    <row r="3919" spans="2:2">
      <c r="B3919" s="14"/>
    </row>
    <row r="3920" spans="2:2">
      <c r="B3920" s="14"/>
    </row>
    <row r="3921" spans="2:2">
      <c r="B3921" s="14"/>
    </row>
    <row r="3922" spans="2:2">
      <c r="B3922" s="14"/>
    </row>
    <row r="3923" spans="2:2">
      <c r="B3923" s="14"/>
    </row>
    <row r="3924" spans="2:2">
      <c r="B3924" s="14"/>
    </row>
    <row r="3925" spans="2:2">
      <c r="B3925" s="14"/>
    </row>
    <row r="3926" spans="2:2">
      <c r="B3926" s="14"/>
    </row>
    <row r="3927" spans="2:2">
      <c r="B3927" s="14"/>
    </row>
    <row r="3928" spans="2:2">
      <c r="B3928" s="14"/>
    </row>
    <row r="3929" spans="2:2">
      <c r="B3929" s="14"/>
    </row>
    <row r="3930" spans="2:2">
      <c r="B3930" s="14"/>
    </row>
    <row r="3931" spans="2:2">
      <c r="B3931" s="14"/>
    </row>
    <row r="3932" spans="2:2">
      <c r="B3932" s="14"/>
    </row>
    <row r="3933" spans="2:2">
      <c r="B3933" s="14"/>
    </row>
    <row r="3934" spans="2:2">
      <c r="B3934" s="14"/>
    </row>
    <row r="3935" spans="2:2">
      <c r="B3935" s="14"/>
    </row>
    <row r="3936" spans="2:2">
      <c r="B3936" s="14"/>
    </row>
    <row r="3937" spans="2:2">
      <c r="B3937" s="14"/>
    </row>
    <row r="3938" spans="2:2">
      <c r="B3938" s="14"/>
    </row>
    <row r="3939" spans="2:2">
      <c r="B3939" s="14"/>
    </row>
    <row r="3940" spans="2:2">
      <c r="B3940" s="14"/>
    </row>
    <row r="3941" spans="2:2">
      <c r="B3941" s="14"/>
    </row>
    <row r="3942" spans="2:2">
      <c r="B3942" s="14"/>
    </row>
    <row r="3943" spans="2:2">
      <c r="B3943" s="14"/>
    </row>
    <row r="3944" spans="2:2">
      <c r="B3944" s="14"/>
    </row>
    <row r="3945" spans="2:2">
      <c r="B3945" s="14"/>
    </row>
    <row r="3946" spans="2:2">
      <c r="B3946" s="14"/>
    </row>
    <row r="3947" spans="2:2">
      <c r="B3947" s="14"/>
    </row>
    <row r="3948" spans="2:2">
      <c r="B3948" s="14"/>
    </row>
    <row r="3949" spans="2:2">
      <c r="B3949" s="14"/>
    </row>
    <row r="3950" spans="2:2">
      <c r="B3950" s="14"/>
    </row>
    <row r="3951" spans="2:2">
      <c r="B3951" s="14"/>
    </row>
    <row r="3952" spans="2:2">
      <c r="B3952" s="14"/>
    </row>
    <row r="3953" spans="2:2">
      <c r="B3953" s="14"/>
    </row>
    <row r="3954" spans="2:2">
      <c r="B3954" s="14"/>
    </row>
    <row r="3955" spans="2:2">
      <c r="B3955" s="14"/>
    </row>
    <row r="3956" spans="2:2">
      <c r="B3956" s="14"/>
    </row>
    <row r="3957" spans="2:2">
      <c r="B3957" s="14"/>
    </row>
    <row r="3958" spans="2:2">
      <c r="B3958" s="14"/>
    </row>
    <row r="3959" spans="2:2">
      <c r="B3959" s="14"/>
    </row>
    <row r="3960" spans="2:2">
      <c r="B3960" s="14"/>
    </row>
    <row r="3961" spans="2:2">
      <c r="B3961" s="14"/>
    </row>
    <row r="3962" spans="2:2">
      <c r="B3962" s="14"/>
    </row>
    <row r="3963" spans="2:2">
      <c r="B3963" s="14"/>
    </row>
    <row r="3964" spans="2:2">
      <c r="B3964" s="14"/>
    </row>
    <row r="3965" spans="2:2">
      <c r="B3965" s="14"/>
    </row>
    <row r="3966" spans="2:2">
      <c r="B3966" s="14"/>
    </row>
    <row r="3967" spans="2:2">
      <c r="B3967" s="14"/>
    </row>
    <row r="3968" spans="2:2">
      <c r="B3968" s="14"/>
    </row>
    <row r="3969" spans="2:2">
      <c r="B3969" s="14"/>
    </row>
    <row r="3970" spans="2:2">
      <c r="B3970" s="14"/>
    </row>
    <row r="3971" spans="2:2">
      <c r="B3971" s="14"/>
    </row>
    <row r="3972" spans="2:2">
      <c r="B3972" s="14"/>
    </row>
    <row r="3973" spans="2:2">
      <c r="B3973" s="14"/>
    </row>
    <row r="3974" spans="2:2">
      <c r="B3974" s="14"/>
    </row>
    <row r="3975" spans="2:2">
      <c r="B3975" s="14"/>
    </row>
    <row r="3976" spans="2:2">
      <c r="B3976" s="14"/>
    </row>
    <row r="3977" spans="2:2">
      <c r="B3977" s="14"/>
    </row>
    <row r="3978" spans="2:2">
      <c r="B3978" s="14"/>
    </row>
    <row r="3979" spans="2:2">
      <c r="B3979" s="14"/>
    </row>
    <row r="3980" spans="2:2">
      <c r="B3980" s="14"/>
    </row>
    <row r="3981" spans="2:2">
      <c r="B3981" s="14"/>
    </row>
    <row r="3982" spans="2:2">
      <c r="B3982" s="14"/>
    </row>
    <row r="3983" spans="2:2">
      <c r="B3983" s="14"/>
    </row>
    <row r="3984" spans="2:2">
      <c r="B3984" s="14"/>
    </row>
    <row r="3985" spans="2:2">
      <c r="B3985" s="14"/>
    </row>
    <row r="3986" spans="2:2">
      <c r="B3986" s="14"/>
    </row>
    <row r="3987" spans="2:2">
      <c r="B3987" s="14"/>
    </row>
    <row r="3988" spans="2:2">
      <c r="B3988" s="14"/>
    </row>
    <row r="3989" spans="2:2">
      <c r="B3989" s="14"/>
    </row>
    <row r="3990" spans="2:2">
      <c r="B3990" s="14"/>
    </row>
    <row r="3991" spans="2:2">
      <c r="B3991" s="14"/>
    </row>
    <row r="3992" spans="2:2">
      <c r="B3992" s="14"/>
    </row>
    <row r="3993" spans="2:2">
      <c r="B3993" s="14"/>
    </row>
    <row r="3994" spans="2:2">
      <c r="B3994" s="14"/>
    </row>
    <row r="3995" spans="2:2">
      <c r="B3995" s="14"/>
    </row>
    <row r="3996" spans="2:2">
      <c r="B3996" s="14"/>
    </row>
    <row r="3997" spans="2:2">
      <c r="B3997" s="14"/>
    </row>
    <row r="3998" spans="2:2">
      <c r="B3998" s="14"/>
    </row>
    <row r="3999" spans="2:2">
      <c r="B3999" s="14"/>
    </row>
    <row r="4000" spans="2:2">
      <c r="B4000" s="14"/>
    </row>
    <row r="4001" spans="2:2">
      <c r="B4001" s="14"/>
    </row>
    <row r="4002" spans="2:2">
      <c r="B4002" s="14"/>
    </row>
    <row r="4003" spans="2:2">
      <c r="B4003" s="14"/>
    </row>
    <row r="4004" spans="2:2">
      <c r="B4004" s="14"/>
    </row>
    <row r="4005" spans="2:2">
      <c r="B4005" s="14"/>
    </row>
    <row r="4006" spans="2:2">
      <c r="B4006" s="14"/>
    </row>
    <row r="4007" spans="2:2">
      <c r="B4007" s="14"/>
    </row>
    <row r="4008" spans="2:2">
      <c r="B4008" s="14"/>
    </row>
    <row r="4009" spans="2:2">
      <c r="B4009" s="14"/>
    </row>
    <row r="4010" spans="2:2">
      <c r="B4010" s="14"/>
    </row>
    <row r="4011" spans="2:2">
      <c r="B4011" s="14"/>
    </row>
    <row r="4012" spans="2:2">
      <c r="B4012" s="14"/>
    </row>
    <row r="4013" spans="2:2">
      <c r="B4013" s="14"/>
    </row>
    <row r="4014" spans="2:2">
      <c r="B4014" s="14"/>
    </row>
    <row r="4015" spans="2:2">
      <c r="B4015" s="14"/>
    </row>
    <row r="4016" spans="2:2">
      <c r="B4016" s="14"/>
    </row>
    <row r="4017" spans="2:2">
      <c r="B4017" s="14"/>
    </row>
    <row r="4018" spans="2:2">
      <c r="B4018" s="14"/>
    </row>
    <row r="4019" spans="2:2">
      <c r="B4019" s="14"/>
    </row>
    <row r="4020" spans="2:2">
      <c r="B4020" s="14"/>
    </row>
    <row r="4021" spans="2:2">
      <c r="B4021" s="14"/>
    </row>
    <row r="4022" spans="2:2">
      <c r="B4022" s="14"/>
    </row>
    <row r="4023" spans="2:2">
      <c r="B4023" s="14"/>
    </row>
    <row r="4024" spans="2:2">
      <c r="B4024" s="14"/>
    </row>
    <row r="4025" spans="2:2">
      <c r="B4025" s="14"/>
    </row>
    <row r="4026" spans="2:2">
      <c r="B4026" s="14"/>
    </row>
    <row r="4027" spans="2:2">
      <c r="B4027" s="14"/>
    </row>
    <row r="4028" spans="2:2">
      <c r="B4028" s="14"/>
    </row>
    <row r="4029" spans="2:2">
      <c r="B4029" s="14"/>
    </row>
    <row r="4030" spans="2:2">
      <c r="B4030" s="14"/>
    </row>
    <row r="4031" spans="2:2">
      <c r="B4031" s="14"/>
    </row>
    <row r="4032" spans="2:2">
      <c r="B4032" s="14"/>
    </row>
    <row r="4033" spans="2:2">
      <c r="B4033" s="14"/>
    </row>
    <row r="4034" spans="2:2">
      <c r="B4034" s="14"/>
    </row>
    <row r="4035" spans="2:2">
      <c r="B4035" s="14"/>
    </row>
    <row r="4036" spans="2:2">
      <c r="B4036" s="14"/>
    </row>
    <row r="4037" spans="2:2">
      <c r="B4037" s="14"/>
    </row>
    <row r="4038" spans="2:2">
      <c r="B4038" s="14"/>
    </row>
    <row r="4039" spans="2:2">
      <c r="B4039" s="14"/>
    </row>
    <row r="4040" spans="2:2">
      <c r="B4040" s="14"/>
    </row>
    <row r="4041" spans="2:2">
      <c r="B4041" s="14"/>
    </row>
    <row r="4042" spans="2:2">
      <c r="B4042" s="14"/>
    </row>
    <row r="4043" spans="2:2">
      <c r="B4043" s="14"/>
    </row>
    <row r="4044" spans="2:2">
      <c r="B4044" s="14"/>
    </row>
    <row r="4045" spans="2:2">
      <c r="B4045" s="14"/>
    </row>
    <row r="4046" spans="2:2">
      <c r="B4046" s="14"/>
    </row>
    <row r="4047" spans="2:2">
      <c r="B4047" s="14"/>
    </row>
    <row r="4048" spans="2:2">
      <c r="B4048" s="14"/>
    </row>
    <row r="4049" spans="2:2">
      <c r="B4049" s="14"/>
    </row>
    <row r="4050" spans="2:2">
      <c r="B4050" s="14"/>
    </row>
    <row r="4051" spans="2:2">
      <c r="B4051" s="14"/>
    </row>
    <row r="4052" spans="2:2">
      <c r="B4052" s="14"/>
    </row>
    <row r="4053" spans="2:2">
      <c r="B4053" s="14"/>
    </row>
    <row r="4054" spans="2:2">
      <c r="B4054" s="14"/>
    </row>
    <row r="4055" spans="2:2">
      <c r="B4055" s="14"/>
    </row>
    <row r="4056" spans="2:2">
      <c r="B4056" s="14"/>
    </row>
    <row r="4057" spans="2:2">
      <c r="B4057" s="14"/>
    </row>
    <row r="4058" spans="2:2">
      <c r="B4058" s="14"/>
    </row>
    <row r="4059" spans="2:2">
      <c r="B4059" s="14"/>
    </row>
    <row r="4060" spans="2:2">
      <c r="B4060" s="14"/>
    </row>
    <row r="4061" spans="2:2">
      <c r="B4061" s="14"/>
    </row>
    <row r="4062" spans="2:2">
      <c r="B4062" s="14"/>
    </row>
    <row r="4063" spans="2:2">
      <c r="B4063" s="14"/>
    </row>
    <row r="4064" spans="2:2">
      <c r="B4064" s="14"/>
    </row>
    <row r="4065" spans="2:2">
      <c r="B4065" s="14"/>
    </row>
    <row r="4066" spans="2:2">
      <c r="B4066" s="14"/>
    </row>
    <row r="4067" spans="2:2">
      <c r="B4067" s="14"/>
    </row>
    <row r="4068" spans="2:2">
      <c r="B4068" s="14"/>
    </row>
    <row r="4069" spans="2:2">
      <c r="B4069" s="14"/>
    </row>
    <row r="4070" spans="2:2">
      <c r="B4070" s="14"/>
    </row>
    <row r="4071" spans="2:2">
      <c r="B4071" s="14"/>
    </row>
    <row r="4072" spans="2:2">
      <c r="B4072" s="14"/>
    </row>
    <row r="4073" spans="2:2">
      <c r="B4073" s="14"/>
    </row>
    <row r="4074" spans="2:2">
      <c r="B4074" s="14"/>
    </row>
    <row r="4075" spans="2:2">
      <c r="B4075" s="14"/>
    </row>
    <row r="4076" spans="2:2">
      <c r="B4076" s="14"/>
    </row>
    <row r="4077" spans="2:2">
      <c r="B4077" s="14"/>
    </row>
    <row r="4078" spans="2:2">
      <c r="B4078" s="14"/>
    </row>
    <row r="4079" spans="2:2">
      <c r="B4079" s="14"/>
    </row>
    <row r="4080" spans="2:2">
      <c r="B4080" s="14"/>
    </row>
    <row r="4081" spans="2:2">
      <c r="B4081" s="14"/>
    </row>
    <row r="4082" spans="2:2">
      <c r="B4082" s="14"/>
    </row>
    <row r="4083" spans="2:2">
      <c r="B4083" s="14"/>
    </row>
    <row r="4084" spans="2:2">
      <c r="B4084" s="14"/>
    </row>
    <row r="4085" spans="2:2">
      <c r="B4085" s="14"/>
    </row>
    <row r="4086" spans="2:2">
      <c r="B4086" s="14"/>
    </row>
    <row r="4087" spans="2:2">
      <c r="B4087" s="14"/>
    </row>
    <row r="4088" spans="2:2">
      <c r="B4088" s="14"/>
    </row>
    <row r="4089" spans="2:2">
      <c r="B4089" s="14"/>
    </row>
    <row r="4090" spans="2:2">
      <c r="B4090" s="14"/>
    </row>
    <row r="4091" spans="2:2">
      <c r="B4091" s="14"/>
    </row>
    <row r="4092" spans="2:2">
      <c r="B4092" s="14"/>
    </row>
    <row r="4093" spans="2:2">
      <c r="B4093" s="14"/>
    </row>
    <row r="4094" spans="2:2">
      <c r="B4094" s="14"/>
    </row>
    <row r="4095" spans="2:2">
      <c r="B4095" s="14"/>
    </row>
    <row r="4096" spans="2:2">
      <c r="B4096" s="14"/>
    </row>
    <row r="4097" spans="2:2">
      <c r="B4097" s="14"/>
    </row>
    <row r="4098" spans="2:2">
      <c r="B4098" s="14"/>
    </row>
    <row r="4099" spans="2:2">
      <c r="B4099" s="14"/>
    </row>
    <row r="4100" spans="2:2">
      <c r="B4100" s="14"/>
    </row>
    <row r="4101" spans="2:2">
      <c r="B4101" s="14"/>
    </row>
    <row r="4102" spans="2:2">
      <c r="B4102" s="14"/>
    </row>
    <row r="4103" spans="2:2">
      <c r="B4103" s="14"/>
    </row>
    <row r="4104" spans="2:2">
      <c r="B4104" s="14"/>
    </row>
    <row r="4105" spans="2:2">
      <c r="B4105" s="14"/>
    </row>
    <row r="4106" spans="2:2">
      <c r="B4106" s="14"/>
    </row>
    <row r="4107" spans="2:2">
      <c r="B4107" s="14"/>
    </row>
    <row r="4108" spans="2:2">
      <c r="B4108" s="14"/>
    </row>
    <row r="4109" spans="2:2">
      <c r="B4109" s="14"/>
    </row>
    <row r="4110" spans="2:2">
      <c r="B4110" s="14"/>
    </row>
    <row r="4111" spans="2:2">
      <c r="B4111" s="14"/>
    </row>
    <row r="4112" spans="2:2">
      <c r="B4112" s="14"/>
    </row>
    <row r="4113" spans="2:2">
      <c r="B4113" s="14"/>
    </row>
    <row r="4114" spans="2:2">
      <c r="B4114" s="14"/>
    </row>
    <row r="4115" spans="2:2">
      <c r="B4115" s="14"/>
    </row>
    <row r="4116" spans="2:2">
      <c r="B4116" s="14"/>
    </row>
    <row r="4117" spans="2:2">
      <c r="B4117" s="14"/>
    </row>
    <row r="4118" spans="2:2">
      <c r="B4118" s="14"/>
    </row>
    <row r="4119" spans="2:2">
      <c r="B4119" s="14"/>
    </row>
    <row r="4120" spans="2:2">
      <c r="B4120" s="14"/>
    </row>
    <row r="4121" spans="2:2">
      <c r="B4121" s="14"/>
    </row>
    <row r="4122" spans="2:2">
      <c r="B4122" s="14"/>
    </row>
    <row r="4123" spans="2:2">
      <c r="B4123" s="14"/>
    </row>
    <row r="4124" spans="2:2">
      <c r="B4124" s="14"/>
    </row>
    <row r="4125" spans="2:2">
      <c r="B4125" s="14"/>
    </row>
    <row r="4126" spans="2:2">
      <c r="B4126" s="14"/>
    </row>
    <row r="4127" spans="2:2">
      <c r="B4127" s="14"/>
    </row>
    <row r="4128" spans="2:2">
      <c r="B4128" s="14"/>
    </row>
    <row r="4129" spans="2:2">
      <c r="B4129" s="14"/>
    </row>
    <row r="4130" spans="2:2">
      <c r="B4130" s="14"/>
    </row>
    <row r="4131" spans="2:2">
      <c r="B4131" s="14"/>
    </row>
    <row r="4132" spans="2:2">
      <c r="B4132" s="14"/>
    </row>
    <row r="4133" spans="2:2">
      <c r="B4133" s="14"/>
    </row>
    <row r="4134" spans="2:2">
      <c r="B4134" s="14"/>
    </row>
    <row r="4135" spans="2:2">
      <c r="B4135" s="14"/>
    </row>
    <row r="4136" spans="2:2">
      <c r="B4136" s="14"/>
    </row>
    <row r="4137" spans="2:2">
      <c r="B4137" s="14"/>
    </row>
    <row r="4138" spans="2:2">
      <c r="B4138" s="14"/>
    </row>
    <row r="4139" spans="2:2">
      <c r="B4139" s="14"/>
    </row>
    <row r="4140" spans="2:2">
      <c r="B4140" s="14"/>
    </row>
    <row r="4141" spans="2:2">
      <c r="B4141" s="14"/>
    </row>
    <row r="4142" spans="2:2">
      <c r="B4142" s="14"/>
    </row>
    <row r="4143" spans="2:2">
      <c r="B4143" s="14"/>
    </row>
    <row r="4144" spans="2:2">
      <c r="B4144" s="14"/>
    </row>
    <row r="4145" spans="2:2">
      <c r="B4145" s="14"/>
    </row>
    <row r="4146" spans="2:2">
      <c r="B4146" s="14"/>
    </row>
    <row r="4147" spans="2:2">
      <c r="B4147" s="14"/>
    </row>
    <row r="4148" spans="2:2">
      <c r="B4148" s="14"/>
    </row>
    <row r="4149" spans="2:2">
      <c r="B4149" s="14"/>
    </row>
    <row r="4150" spans="2:2">
      <c r="B4150" s="14"/>
    </row>
    <row r="4151" spans="2:2">
      <c r="B4151" s="14"/>
    </row>
    <row r="4152" spans="2:2">
      <c r="B4152" s="14"/>
    </row>
    <row r="4153" spans="2:2">
      <c r="B4153" s="14"/>
    </row>
    <row r="4154" spans="2:2">
      <c r="B4154" s="14"/>
    </row>
    <row r="4155" spans="2:2">
      <c r="B4155" s="14"/>
    </row>
    <row r="4156" spans="2:2">
      <c r="B4156" s="14"/>
    </row>
    <row r="4157" spans="2:2">
      <c r="B4157" s="14"/>
    </row>
    <row r="4158" spans="2:2">
      <c r="B4158" s="14"/>
    </row>
    <row r="4159" spans="2:2">
      <c r="B4159" s="14"/>
    </row>
    <row r="4160" spans="2:2">
      <c r="B4160" s="14"/>
    </row>
    <row r="4161" spans="2:2">
      <c r="B4161" s="14"/>
    </row>
    <row r="4162" spans="2:2">
      <c r="B4162" s="14"/>
    </row>
    <row r="4163" spans="2:2">
      <c r="B4163" s="14"/>
    </row>
    <row r="4164" spans="2:2">
      <c r="B4164" s="14"/>
    </row>
    <row r="4165" spans="2:2">
      <c r="B4165" s="14"/>
    </row>
    <row r="4166" spans="2:2">
      <c r="B4166" s="14"/>
    </row>
    <row r="4167" spans="2:2">
      <c r="B4167" s="14"/>
    </row>
    <row r="4168" spans="2:2">
      <c r="B4168" s="14"/>
    </row>
    <row r="4169" spans="2:2">
      <c r="B4169" s="14"/>
    </row>
    <row r="4170" spans="2:2">
      <c r="B4170" s="14"/>
    </row>
    <row r="4171" spans="2:2">
      <c r="B4171" s="14"/>
    </row>
    <row r="4172" spans="2:2">
      <c r="B4172" s="14"/>
    </row>
    <row r="4173" spans="2:2">
      <c r="B4173" s="14"/>
    </row>
    <row r="4174" spans="2:2">
      <c r="B4174" s="14"/>
    </row>
    <row r="4175" spans="2:2">
      <c r="B4175" s="14"/>
    </row>
    <row r="4176" spans="2:2">
      <c r="B4176" s="14"/>
    </row>
    <row r="4177" spans="2:2">
      <c r="B4177" s="14"/>
    </row>
    <row r="4178" spans="2:2">
      <c r="B4178" s="14"/>
    </row>
    <row r="4179" spans="2:2">
      <c r="B4179" s="14"/>
    </row>
    <row r="4180" spans="2:2">
      <c r="B4180" s="14"/>
    </row>
    <row r="4181" spans="2:2">
      <c r="B4181" s="14"/>
    </row>
    <row r="4182" spans="2:2">
      <c r="B4182" s="14"/>
    </row>
    <row r="4183" spans="2:2">
      <c r="B4183" s="14"/>
    </row>
    <row r="4184" spans="2:2">
      <c r="B4184" s="14"/>
    </row>
    <row r="4185" spans="2:2">
      <c r="B4185" s="14"/>
    </row>
    <row r="4186" spans="2:2">
      <c r="B4186" s="14"/>
    </row>
    <row r="4187" spans="2:2">
      <c r="B4187" s="14"/>
    </row>
    <row r="4188" spans="2:2">
      <c r="B4188" s="14"/>
    </row>
    <row r="4189" spans="2:2">
      <c r="B4189" s="14"/>
    </row>
    <row r="4190" spans="2:2">
      <c r="B4190" s="14"/>
    </row>
    <row r="4191" spans="2:2">
      <c r="B4191" s="14"/>
    </row>
    <row r="4192" spans="2:2">
      <c r="B4192" s="14"/>
    </row>
    <row r="4193" spans="2:2">
      <c r="B4193" s="14"/>
    </row>
    <row r="4194" spans="2:2">
      <c r="B4194" s="14"/>
    </row>
    <row r="4195" spans="2:2">
      <c r="B4195" s="14"/>
    </row>
    <row r="4196" spans="2:2">
      <c r="B4196" s="14"/>
    </row>
    <row r="4197" spans="2:2">
      <c r="B4197" s="14"/>
    </row>
    <row r="4198" spans="2:2">
      <c r="B4198" s="14"/>
    </row>
    <row r="4199" spans="2:2">
      <c r="B4199" s="14"/>
    </row>
    <row r="4200" spans="2:2">
      <c r="B4200" s="14"/>
    </row>
    <row r="4201" spans="2:2">
      <c r="B4201" s="14"/>
    </row>
    <row r="4202" spans="2:2">
      <c r="B4202" s="14"/>
    </row>
    <row r="4203" spans="2:2">
      <c r="B4203" s="14"/>
    </row>
    <row r="4204" spans="2:2">
      <c r="B4204" s="14"/>
    </row>
    <row r="4205" spans="2:2">
      <c r="B4205" s="14"/>
    </row>
    <row r="4206" spans="2:2">
      <c r="B4206" s="14"/>
    </row>
    <row r="4207" spans="2:2">
      <c r="B4207" s="14"/>
    </row>
    <row r="4208" spans="2:2">
      <c r="B4208" s="14"/>
    </row>
    <row r="4209" spans="2:2">
      <c r="B4209" s="14"/>
    </row>
    <row r="4210" spans="2:2">
      <c r="B4210" s="14"/>
    </row>
    <row r="4211" spans="2:2">
      <c r="B4211" s="14"/>
    </row>
    <row r="4212" spans="2:2">
      <c r="B4212" s="14"/>
    </row>
    <row r="4213" spans="2:2">
      <c r="B4213" s="14"/>
    </row>
    <row r="4214" spans="2:2">
      <c r="B4214" s="14"/>
    </row>
    <row r="4215" spans="2:2">
      <c r="B4215" s="14"/>
    </row>
    <row r="4216" spans="2:2">
      <c r="B4216" s="14"/>
    </row>
    <row r="4217" spans="2:2">
      <c r="B4217" s="14"/>
    </row>
    <row r="4218" spans="2:2">
      <c r="B4218" s="14"/>
    </row>
    <row r="4219" spans="2:2">
      <c r="B4219" s="14"/>
    </row>
    <row r="4220" spans="2:2">
      <c r="B4220" s="14"/>
    </row>
    <row r="4221" spans="2:2">
      <c r="B4221" s="14"/>
    </row>
    <row r="4222" spans="2:2">
      <c r="B4222" s="14"/>
    </row>
    <row r="4223" spans="2:2">
      <c r="B4223" s="14"/>
    </row>
    <row r="4224" spans="2:2">
      <c r="B4224" s="14"/>
    </row>
    <row r="4225" spans="2:2">
      <c r="B4225" s="14"/>
    </row>
    <row r="4226" spans="2:2">
      <c r="B4226" s="14"/>
    </row>
    <row r="4227" spans="2:2">
      <c r="B4227" s="14"/>
    </row>
    <row r="4228" spans="2:2">
      <c r="B4228" s="14"/>
    </row>
    <row r="4229" spans="2:2">
      <c r="B4229" s="14"/>
    </row>
    <row r="4230" spans="2:2">
      <c r="B4230" s="14"/>
    </row>
    <row r="4231" spans="2:2">
      <c r="B4231" s="14"/>
    </row>
    <row r="4232" spans="2:2">
      <c r="B4232" s="14"/>
    </row>
    <row r="4233" spans="2:2">
      <c r="B4233" s="14"/>
    </row>
    <row r="4234" spans="2:2">
      <c r="B4234" s="14"/>
    </row>
    <row r="4235" spans="2:2">
      <c r="B4235" s="14"/>
    </row>
    <row r="4236" spans="2:2">
      <c r="B4236" s="14"/>
    </row>
    <row r="4237" spans="2:2">
      <c r="B4237" s="14"/>
    </row>
    <row r="4238" spans="2:2">
      <c r="B4238" s="14"/>
    </row>
    <row r="4239" spans="2:2">
      <c r="B4239" s="14"/>
    </row>
    <row r="4240" spans="2:2">
      <c r="B4240" s="14"/>
    </row>
    <row r="4241" spans="2:2">
      <c r="B4241" s="14"/>
    </row>
    <row r="4242" spans="2:2">
      <c r="B4242" s="14"/>
    </row>
    <row r="4243" spans="2:2">
      <c r="B4243" s="14"/>
    </row>
    <row r="4244" spans="2:2">
      <c r="B4244" s="14"/>
    </row>
    <row r="4245" spans="2:2">
      <c r="B4245" s="14"/>
    </row>
    <row r="4246" spans="2:2">
      <c r="B4246" s="14"/>
    </row>
    <row r="4247" spans="2:2">
      <c r="B4247" s="14"/>
    </row>
    <row r="4248" spans="2:2">
      <c r="B4248" s="14"/>
    </row>
    <row r="4249" spans="2:2">
      <c r="B4249" s="14"/>
    </row>
    <row r="4250" spans="2:2">
      <c r="B4250" s="14"/>
    </row>
    <row r="4251" spans="2:2">
      <c r="B4251" s="14"/>
    </row>
    <row r="4252" spans="2:2">
      <c r="B4252" s="14"/>
    </row>
    <row r="4253" spans="2:2">
      <c r="B4253" s="14"/>
    </row>
    <row r="4254" spans="2:2">
      <c r="B4254" s="14"/>
    </row>
    <row r="4255" spans="2:2">
      <c r="B4255" s="14"/>
    </row>
    <row r="4256" spans="2:2">
      <c r="B4256" s="14"/>
    </row>
    <row r="4257" spans="2:2">
      <c r="B4257" s="14"/>
    </row>
    <row r="4258" spans="2:2">
      <c r="B4258" s="14"/>
    </row>
    <row r="4259" spans="2:2">
      <c r="B4259" s="14"/>
    </row>
    <row r="4260" spans="2:2">
      <c r="B4260" s="14"/>
    </row>
    <row r="4261" spans="2:2">
      <c r="B4261" s="14"/>
    </row>
    <row r="4262" spans="2:2">
      <c r="B4262" s="14"/>
    </row>
    <row r="4263" spans="2:2">
      <c r="B4263" s="14"/>
    </row>
    <row r="4264" spans="2:2">
      <c r="B4264" s="14"/>
    </row>
    <row r="4265" spans="2:2">
      <c r="B4265" s="14"/>
    </row>
    <row r="4266" spans="2:2">
      <c r="B4266" s="14"/>
    </row>
    <row r="4267" spans="2:2">
      <c r="B4267" s="14"/>
    </row>
    <row r="4268" spans="2:2">
      <c r="B4268" s="14"/>
    </row>
    <row r="4269" spans="2:2">
      <c r="B4269" s="14"/>
    </row>
    <row r="4270" spans="2:2">
      <c r="B4270" s="14"/>
    </row>
    <row r="4271" spans="2:2">
      <c r="B4271" s="14"/>
    </row>
    <row r="4272" spans="2:2">
      <c r="B4272" s="14"/>
    </row>
    <row r="4273" spans="2:2">
      <c r="B4273" s="14"/>
    </row>
    <row r="4274" spans="2:2">
      <c r="B4274" s="14"/>
    </row>
    <row r="4275" spans="2:2">
      <c r="B4275" s="14"/>
    </row>
    <row r="4276" spans="2:2">
      <c r="B4276" s="14"/>
    </row>
    <row r="4277" spans="2:2">
      <c r="B4277" s="14"/>
    </row>
    <row r="4278" spans="2:2">
      <c r="B4278" s="14"/>
    </row>
    <row r="4279" spans="2:2">
      <c r="B4279" s="14"/>
    </row>
    <row r="4280" spans="2:2">
      <c r="B4280" s="14"/>
    </row>
    <row r="4281" spans="2:2">
      <c r="B4281" s="14"/>
    </row>
    <row r="4282" spans="2:2">
      <c r="B4282" s="14"/>
    </row>
    <row r="4283" spans="2:2">
      <c r="B4283" s="14"/>
    </row>
    <row r="4284" spans="2:2">
      <c r="B4284" s="14"/>
    </row>
    <row r="4285" spans="2:2">
      <c r="B4285" s="14"/>
    </row>
    <row r="4286" spans="2:2">
      <c r="B4286" s="14"/>
    </row>
    <row r="4287" spans="2:2">
      <c r="B4287" s="14"/>
    </row>
    <row r="4288" spans="2:2">
      <c r="B4288" s="14"/>
    </row>
    <row r="4289" spans="2:2">
      <c r="B4289" s="14"/>
    </row>
    <row r="4290" spans="2:2">
      <c r="B4290" s="14"/>
    </row>
    <row r="4291" spans="2:2">
      <c r="B4291" s="14"/>
    </row>
    <row r="4292" spans="2:2">
      <c r="B4292" s="14"/>
    </row>
    <row r="4293" spans="2:2">
      <c r="B4293" s="14"/>
    </row>
    <row r="4294" spans="2:2">
      <c r="B4294" s="14"/>
    </row>
    <row r="4295" spans="2:2">
      <c r="B4295" s="14"/>
    </row>
    <row r="4296" spans="2:2">
      <c r="B4296" s="14"/>
    </row>
    <row r="4297" spans="2:2">
      <c r="B4297" s="14"/>
    </row>
    <row r="4298" spans="2:2">
      <c r="B4298" s="14"/>
    </row>
    <row r="4299" spans="2:2">
      <c r="B4299" s="14"/>
    </row>
    <row r="4300" spans="2:2">
      <c r="B4300" s="14"/>
    </row>
    <row r="4301" spans="2:2">
      <c r="B4301" s="14"/>
    </row>
    <row r="4302" spans="2:2">
      <c r="B4302" s="14"/>
    </row>
    <row r="4303" spans="2:2">
      <c r="B4303" s="14"/>
    </row>
    <row r="4304" spans="2:2">
      <c r="B4304" s="14"/>
    </row>
    <row r="4305" spans="2:2">
      <c r="B4305" s="14"/>
    </row>
    <row r="4306" spans="2:2">
      <c r="B4306" s="14"/>
    </row>
    <row r="4307" spans="2:2">
      <c r="B4307" s="14"/>
    </row>
    <row r="4308" spans="2:2">
      <c r="B4308" s="14"/>
    </row>
    <row r="4309" spans="2:2">
      <c r="B4309" s="14"/>
    </row>
    <row r="4310" spans="2:2">
      <c r="B4310" s="14"/>
    </row>
    <row r="4311" spans="2:2">
      <c r="B4311" s="14"/>
    </row>
    <row r="4312" spans="2:2">
      <c r="B4312" s="14"/>
    </row>
    <row r="4313" spans="2:2">
      <c r="B4313" s="14"/>
    </row>
    <row r="4314" spans="2:2">
      <c r="B4314" s="14"/>
    </row>
    <row r="4315" spans="2:2">
      <c r="B4315" s="14"/>
    </row>
    <row r="4316" spans="2:2">
      <c r="B4316" s="14"/>
    </row>
    <row r="4317" spans="2:2">
      <c r="B4317" s="14"/>
    </row>
    <row r="4318" spans="2:2">
      <c r="B4318" s="14"/>
    </row>
    <row r="4319" spans="2:2">
      <c r="B4319" s="14"/>
    </row>
    <row r="4320" spans="2:2">
      <c r="B4320" s="14"/>
    </row>
    <row r="4321" spans="2:2">
      <c r="B4321" s="14"/>
    </row>
    <row r="4322" spans="2:2">
      <c r="B4322" s="14"/>
    </row>
    <row r="4323" spans="2:2">
      <c r="B4323" s="14"/>
    </row>
    <row r="4324" spans="2:2">
      <c r="B4324" s="14"/>
    </row>
    <row r="4325" spans="2:2">
      <c r="B4325" s="14"/>
    </row>
    <row r="4326" spans="2:2">
      <c r="B4326" s="14"/>
    </row>
    <row r="4327" spans="2:2">
      <c r="B4327" s="14"/>
    </row>
    <row r="4328" spans="2:2">
      <c r="B4328" s="14"/>
    </row>
    <row r="4329" spans="2:2">
      <c r="B4329" s="14"/>
    </row>
    <row r="4330" spans="2:2">
      <c r="B4330" s="14"/>
    </row>
    <row r="4331" spans="2:2">
      <c r="B4331" s="14"/>
    </row>
    <row r="4332" spans="2:2">
      <c r="B4332" s="14"/>
    </row>
    <row r="4333" spans="2:2">
      <c r="B4333" s="14"/>
    </row>
    <row r="4334" spans="2:2">
      <c r="B4334" s="14"/>
    </row>
    <row r="4335" spans="2:2">
      <c r="B4335" s="14"/>
    </row>
    <row r="4336" spans="2:2">
      <c r="B4336" s="14"/>
    </row>
    <row r="4337" spans="2:2">
      <c r="B4337" s="14"/>
    </row>
    <row r="4338" spans="2:2">
      <c r="B4338" s="14"/>
    </row>
    <row r="4339" spans="2:2">
      <c r="B4339" s="14"/>
    </row>
    <row r="4340" spans="2:2">
      <c r="B4340" s="14"/>
    </row>
    <row r="4341" spans="2:2">
      <c r="B4341" s="14"/>
    </row>
    <row r="4342" spans="2:2">
      <c r="B4342" s="14"/>
    </row>
    <row r="4343" spans="2:2">
      <c r="B4343" s="14"/>
    </row>
    <row r="4344" spans="2:2">
      <c r="B4344" s="14"/>
    </row>
    <row r="4345" spans="2:2">
      <c r="B4345" s="14"/>
    </row>
    <row r="4346" spans="2:2">
      <c r="B4346" s="14"/>
    </row>
    <row r="4347" spans="2:2">
      <c r="B4347" s="14"/>
    </row>
    <row r="4348" spans="2:2">
      <c r="B4348" s="14"/>
    </row>
    <row r="4349" spans="2:2">
      <c r="B4349" s="14"/>
    </row>
    <row r="4350" spans="2:2">
      <c r="B4350" s="14"/>
    </row>
    <row r="4351" spans="2:2">
      <c r="B4351" s="14"/>
    </row>
    <row r="4352" spans="2:2">
      <c r="B4352" s="14"/>
    </row>
    <row r="4353" spans="2:2">
      <c r="B4353" s="14"/>
    </row>
    <row r="4354" spans="2:2">
      <c r="B4354" s="14"/>
    </row>
    <row r="4355" spans="2:2">
      <c r="B4355" s="14"/>
    </row>
    <row r="4356" spans="2:2">
      <c r="B4356" s="14"/>
    </row>
    <row r="4357" spans="2:2">
      <c r="B4357" s="14"/>
    </row>
    <row r="4358" spans="2:2">
      <c r="B4358" s="14"/>
    </row>
    <row r="4359" spans="2:2">
      <c r="B4359" s="14"/>
    </row>
    <row r="4360" spans="2:2">
      <c r="B4360" s="14"/>
    </row>
    <row r="4361" spans="2:2">
      <c r="B4361" s="14"/>
    </row>
    <row r="4362" spans="2:2">
      <c r="B4362" s="14"/>
    </row>
    <row r="4363" spans="2:2">
      <c r="B4363" s="14"/>
    </row>
    <row r="4364" spans="2:2">
      <c r="B4364" s="14"/>
    </row>
    <row r="4365" spans="2:2">
      <c r="B4365" s="14"/>
    </row>
    <row r="4366" spans="2:2">
      <c r="B4366" s="14"/>
    </row>
    <row r="4367" spans="2:2">
      <c r="B4367" s="14"/>
    </row>
    <row r="4368" spans="2:2">
      <c r="B4368" s="14"/>
    </row>
    <row r="4369" spans="2:2">
      <c r="B4369" s="14"/>
    </row>
    <row r="4370" spans="2:2">
      <c r="B4370" s="14"/>
    </row>
    <row r="4371" spans="2:2">
      <c r="B4371" s="14"/>
    </row>
    <row r="4372" spans="2:2">
      <c r="B4372" s="14"/>
    </row>
    <row r="4373" spans="2:2">
      <c r="B4373" s="14"/>
    </row>
    <row r="4374" spans="2:2">
      <c r="B4374" s="14"/>
    </row>
    <row r="4375" spans="2:2">
      <c r="B4375" s="14"/>
    </row>
    <row r="4376" spans="2:2">
      <c r="B4376" s="14"/>
    </row>
    <row r="4377" spans="2:2">
      <c r="B4377" s="14"/>
    </row>
    <row r="4378" spans="2:2">
      <c r="B4378" s="14"/>
    </row>
    <row r="4379" spans="2:2">
      <c r="B4379" s="14"/>
    </row>
    <row r="4380" spans="2:2">
      <c r="B4380" s="14"/>
    </row>
    <row r="4381" spans="2:2">
      <c r="B4381" s="14"/>
    </row>
    <row r="4382" spans="2:2">
      <c r="B4382" s="14"/>
    </row>
    <row r="4383" spans="2:2">
      <c r="B4383" s="14"/>
    </row>
    <row r="4384" spans="2:2">
      <c r="B4384" s="14"/>
    </row>
    <row r="4385" spans="2:2">
      <c r="B4385" s="14"/>
    </row>
    <row r="4386" spans="2:2">
      <c r="B4386" s="14"/>
    </row>
    <row r="4387" spans="2:2">
      <c r="B4387" s="14"/>
    </row>
    <row r="4388" spans="2:2">
      <c r="B4388" s="14"/>
    </row>
    <row r="4389" spans="2:2">
      <c r="B4389" s="14"/>
    </row>
    <row r="4390" spans="2:2">
      <c r="B4390" s="14"/>
    </row>
    <row r="4391" spans="2:2">
      <c r="B4391" s="14"/>
    </row>
    <row r="4392" spans="2:2">
      <c r="B4392" s="14"/>
    </row>
    <row r="4393" spans="2:2">
      <c r="B4393" s="14"/>
    </row>
    <row r="4394" spans="2:2">
      <c r="B4394" s="14"/>
    </row>
    <row r="4395" spans="2:2">
      <c r="B4395" s="14"/>
    </row>
    <row r="4396" spans="2:2">
      <c r="B4396" s="14"/>
    </row>
    <row r="4397" spans="2:2">
      <c r="B4397" s="14"/>
    </row>
    <row r="4398" spans="2:2">
      <c r="B4398" s="14"/>
    </row>
    <row r="4399" spans="2:2">
      <c r="B4399" s="14"/>
    </row>
    <row r="4400" spans="2:2">
      <c r="B4400" s="14"/>
    </row>
    <row r="4401" spans="2:2">
      <c r="B4401" s="14"/>
    </row>
    <row r="4402" spans="2:2">
      <c r="B4402" s="14"/>
    </row>
    <row r="4403" spans="2:2">
      <c r="B4403" s="14"/>
    </row>
    <row r="4404" spans="2:2">
      <c r="B4404" s="14"/>
    </row>
    <row r="4405" spans="2:2">
      <c r="B4405" s="14"/>
    </row>
    <row r="4406" spans="2:2">
      <c r="B4406" s="14"/>
    </row>
    <row r="4407" spans="2:2">
      <c r="B4407" s="14"/>
    </row>
    <row r="4408" spans="2:2">
      <c r="B4408" s="14"/>
    </row>
    <row r="4409" spans="2:2">
      <c r="B4409" s="14"/>
    </row>
    <row r="4410" spans="2:2">
      <c r="B4410" s="14"/>
    </row>
    <row r="4411" spans="2:2">
      <c r="B4411" s="14"/>
    </row>
    <row r="4412" spans="2:2">
      <c r="B4412" s="14"/>
    </row>
    <row r="4413" spans="2:2">
      <c r="B4413" s="14"/>
    </row>
    <row r="4414" spans="2:2">
      <c r="B4414" s="14"/>
    </row>
    <row r="4415" spans="2:2">
      <c r="B4415" s="14"/>
    </row>
    <row r="4416" spans="2:2">
      <c r="B4416" s="14"/>
    </row>
    <row r="4417" spans="2:2">
      <c r="B4417" s="14"/>
    </row>
    <row r="4418" spans="2:2">
      <c r="B4418" s="14"/>
    </row>
    <row r="4419" spans="2:2">
      <c r="B4419" s="14"/>
    </row>
    <row r="4420" spans="2:2">
      <c r="B4420" s="14"/>
    </row>
    <row r="4421" spans="2:2">
      <c r="B4421" s="14"/>
    </row>
    <row r="4422" spans="2:2">
      <c r="B4422" s="14"/>
    </row>
    <row r="4423" spans="2:2">
      <c r="B4423" s="14"/>
    </row>
    <row r="4424" spans="2:2">
      <c r="B4424" s="14"/>
    </row>
    <row r="4425" spans="2:2">
      <c r="B4425" s="14"/>
    </row>
    <row r="4426" spans="2:2">
      <c r="B4426" s="14"/>
    </row>
    <row r="4427" spans="2:2">
      <c r="B4427" s="14"/>
    </row>
    <row r="4428" spans="2:2">
      <c r="B4428" s="14"/>
    </row>
    <row r="4429" spans="2:2">
      <c r="B4429" s="14"/>
    </row>
    <row r="4430" spans="2:2">
      <c r="B4430" s="14"/>
    </row>
    <row r="4431" spans="2:2">
      <c r="B4431" s="14"/>
    </row>
    <row r="4432" spans="2:2">
      <c r="B4432" s="14"/>
    </row>
    <row r="4433" spans="2:2">
      <c r="B4433" s="14"/>
    </row>
    <row r="4434" spans="2:2">
      <c r="B4434" s="14"/>
    </row>
    <row r="4435" spans="2:2">
      <c r="B4435" s="14"/>
    </row>
    <row r="4436" spans="2:2">
      <c r="B4436" s="14"/>
    </row>
    <row r="4437" spans="2:2">
      <c r="B4437" s="14"/>
    </row>
    <row r="4438" spans="2:2">
      <c r="B4438" s="14"/>
    </row>
    <row r="4439" spans="2:2">
      <c r="B4439" s="14"/>
    </row>
    <row r="4440" spans="2:2">
      <c r="B4440" s="14"/>
    </row>
    <row r="4441" spans="2:2">
      <c r="B4441" s="14"/>
    </row>
    <row r="4442" spans="2:2">
      <c r="B4442" s="14"/>
    </row>
    <row r="4443" spans="2:2">
      <c r="B4443" s="14"/>
    </row>
    <row r="4444" spans="2:2">
      <c r="B4444" s="14"/>
    </row>
    <row r="4445" spans="2:2">
      <c r="B4445" s="14"/>
    </row>
    <row r="4446" spans="2:2">
      <c r="B4446" s="14"/>
    </row>
    <row r="4447" spans="2:2">
      <c r="B4447" s="14"/>
    </row>
    <row r="4448" spans="2:2">
      <c r="B4448" s="14"/>
    </row>
    <row r="4449" spans="2:2">
      <c r="B4449" s="14"/>
    </row>
    <row r="4450" spans="2:2">
      <c r="B4450" s="14"/>
    </row>
    <row r="4451" spans="2:2">
      <c r="B4451" s="14"/>
    </row>
    <row r="4452" spans="2:2">
      <c r="B4452" s="14"/>
    </row>
    <row r="4453" spans="2:2">
      <c r="B4453" s="14"/>
    </row>
    <row r="4454" spans="2:2">
      <c r="B4454" s="14"/>
    </row>
    <row r="4455" spans="2:2">
      <c r="B4455" s="14"/>
    </row>
    <row r="4456" spans="2:2">
      <c r="B4456" s="14"/>
    </row>
    <row r="4457" spans="2:2">
      <c r="B4457" s="14"/>
    </row>
    <row r="4458" spans="2:2">
      <c r="B4458" s="14"/>
    </row>
    <row r="4459" spans="2:2">
      <c r="B4459" s="14"/>
    </row>
    <row r="4460" spans="2:2">
      <c r="B4460" s="14"/>
    </row>
    <row r="4461" spans="2:2">
      <c r="B4461" s="14"/>
    </row>
    <row r="4462" spans="2:2">
      <c r="B4462" s="14"/>
    </row>
    <row r="4463" spans="2:2">
      <c r="B4463" s="14"/>
    </row>
    <row r="4464" spans="2:2">
      <c r="B4464" s="14"/>
    </row>
    <row r="4465" spans="2:2">
      <c r="B4465" s="14"/>
    </row>
    <row r="4466" spans="2:2">
      <c r="B4466" s="14"/>
    </row>
    <row r="4467" spans="2:2">
      <c r="B4467" s="14"/>
    </row>
    <row r="4468" spans="2:2">
      <c r="B4468" s="14"/>
    </row>
    <row r="4469" spans="2:2">
      <c r="B4469" s="14"/>
    </row>
    <row r="4470" spans="2:2">
      <c r="B4470" s="14"/>
    </row>
    <row r="4471" spans="2:2">
      <c r="B4471" s="14"/>
    </row>
    <row r="4472" spans="2:2">
      <c r="B4472" s="14"/>
    </row>
    <row r="4473" spans="2:2">
      <c r="B4473" s="14"/>
    </row>
    <row r="4474" spans="2:2">
      <c r="B4474" s="14"/>
    </row>
    <row r="4475" spans="2:2">
      <c r="B4475" s="14"/>
    </row>
    <row r="4476" spans="2:2">
      <c r="B4476" s="14"/>
    </row>
    <row r="4477" spans="2:2">
      <c r="B4477" s="14"/>
    </row>
    <row r="4478" spans="2:2">
      <c r="B4478" s="14"/>
    </row>
    <row r="4479" spans="2:2">
      <c r="B4479" s="14"/>
    </row>
    <row r="4480" spans="2:2">
      <c r="B4480" s="14"/>
    </row>
    <row r="4481" spans="2:2">
      <c r="B4481" s="14"/>
    </row>
    <row r="4482" spans="2:2">
      <c r="B4482" s="14"/>
    </row>
    <row r="4483" spans="2:2">
      <c r="B4483" s="14"/>
    </row>
    <row r="4484" spans="2:2">
      <c r="B4484" s="14"/>
    </row>
    <row r="4485" spans="2:2">
      <c r="B4485" s="14"/>
    </row>
    <row r="4486" spans="2:2">
      <c r="B4486" s="14"/>
    </row>
    <row r="4487" spans="2:2">
      <c r="B4487" s="14"/>
    </row>
    <row r="4488" spans="2:2">
      <c r="B4488" s="14"/>
    </row>
    <row r="4489" spans="2:2">
      <c r="B4489" s="14"/>
    </row>
    <row r="4490" spans="2:2">
      <c r="B4490" s="14"/>
    </row>
    <row r="4491" spans="2:2">
      <c r="B4491" s="14"/>
    </row>
    <row r="4492" spans="2:2">
      <c r="B4492" s="14"/>
    </row>
    <row r="4493" spans="2:2">
      <c r="B4493" s="14"/>
    </row>
    <row r="4494" spans="2:2">
      <c r="B4494" s="14"/>
    </row>
    <row r="4495" spans="2:2">
      <c r="B4495" s="14"/>
    </row>
    <row r="4496" spans="2:2">
      <c r="B4496" s="14"/>
    </row>
    <row r="4497" spans="2:2">
      <c r="B4497" s="14"/>
    </row>
    <row r="4498" spans="2:2">
      <c r="B4498" s="14"/>
    </row>
    <row r="4499" spans="2:2">
      <c r="B4499" s="14"/>
    </row>
    <row r="4500" spans="2:2">
      <c r="B4500" s="14"/>
    </row>
    <row r="4501" spans="2:2">
      <c r="B4501" s="14"/>
    </row>
    <row r="4502" spans="2:2">
      <c r="B4502" s="14"/>
    </row>
    <row r="4503" spans="2:2">
      <c r="B4503" s="14"/>
    </row>
    <row r="4504" spans="2:2">
      <c r="B4504" s="14"/>
    </row>
    <row r="4505" spans="2:2">
      <c r="B4505" s="14"/>
    </row>
    <row r="4506" spans="2:2">
      <c r="B4506" s="14"/>
    </row>
    <row r="4507" spans="2:2">
      <c r="B4507" s="14"/>
    </row>
    <row r="4508" spans="2:2">
      <c r="B4508" s="14"/>
    </row>
    <row r="4509" spans="2:2">
      <c r="B4509" s="14"/>
    </row>
    <row r="4510" spans="2:2">
      <c r="B4510" s="14"/>
    </row>
    <row r="4511" spans="2:2">
      <c r="B4511" s="14"/>
    </row>
    <row r="4512" spans="2:2">
      <c r="B4512" s="14"/>
    </row>
    <row r="4513" spans="2:2">
      <c r="B4513" s="14"/>
    </row>
    <row r="4514" spans="2:2">
      <c r="B4514" s="14"/>
    </row>
    <row r="4515" spans="2:2">
      <c r="B4515" s="14"/>
    </row>
    <row r="4516" spans="2:2">
      <c r="B4516" s="14"/>
    </row>
    <row r="4517" spans="2:2">
      <c r="B4517" s="14"/>
    </row>
    <row r="4518" spans="2:2">
      <c r="B4518" s="14"/>
    </row>
    <row r="4519" spans="2:2">
      <c r="B4519" s="14"/>
    </row>
    <row r="4520" spans="2:2">
      <c r="B4520" s="14"/>
    </row>
    <row r="4521" spans="2:2">
      <c r="B4521" s="14"/>
    </row>
    <row r="4522" spans="2:2">
      <c r="B4522" s="14"/>
    </row>
    <row r="4523" spans="2:2">
      <c r="B4523" s="14"/>
    </row>
    <row r="4524" spans="2:2">
      <c r="B4524" s="14"/>
    </row>
    <row r="4525" spans="2:2">
      <c r="B4525" s="14"/>
    </row>
    <row r="4526" spans="2:2">
      <c r="B4526" s="14"/>
    </row>
    <row r="4527" spans="2:2">
      <c r="B4527" s="14"/>
    </row>
    <row r="4528" spans="2:2">
      <c r="B4528" s="14"/>
    </row>
    <row r="4529" spans="2:2">
      <c r="B4529" s="14"/>
    </row>
    <row r="4530" spans="2:2">
      <c r="B4530" s="14"/>
    </row>
    <row r="4531" spans="2:2">
      <c r="B4531" s="14"/>
    </row>
    <row r="4532" spans="2:2">
      <c r="B4532" s="14"/>
    </row>
    <row r="4533" spans="2:2">
      <c r="B4533" s="14"/>
    </row>
    <row r="4534" spans="2:2">
      <c r="B4534" s="14"/>
    </row>
    <row r="4535" spans="2:2">
      <c r="B4535" s="14"/>
    </row>
    <row r="4536" spans="2:2">
      <c r="B4536" s="14"/>
    </row>
    <row r="4537" spans="2:2">
      <c r="B4537" s="14"/>
    </row>
    <row r="4538" spans="2:2">
      <c r="B4538" s="14"/>
    </row>
    <row r="4539" spans="2:2">
      <c r="B4539" s="14"/>
    </row>
    <row r="4540" spans="2:2">
      <c r="B4540" s="14"/>
    </row>
    <row r="4541" spans="2:2">
      <c r="B4541" s="14"/>
    </row>
    <row r="4542" spans="2:2">
      <c r="B4542" s="14"/>
    </row>
    <row r="4543" spans="2:2">
      <c r="B4543" s="14"/>
    </row>
    <row r="4544" spans="2:2">
      <c r="B4544" s="14"/>
    </row>
    <row r="4545" spans="2:2">
      <c r="B4545" s="14"/>
    </row>
    <row r="4546" spans="2:2">
      <c r="B4546" s="14"/>
    </row>
    <row r="4547" spans="2:2">
      <c r="B4547" s="14"/>
    </row>
    <row r="4548" spans="2:2">
      <c r="B4548" s="14"/>
    </row>
    <row r="4549" spans="2:2">
      <c r="B4549" s="14"/>
    </row>
    <row r="4550" spans="2:2">
      <c r="B4550" s="14"/>
    </row>
    <row r="4551" spans="2:2">
      <c r="B4551" s="14"/>
    </row>
    <row r="4552" spans="2:2">
      <c r="B4552" s="14"/>
    </row>
    <row r="4553" spans="2:2">
      <c r="B4553" s="14"/>
    </row>
    <row r="4554" spans="2:2">
      <c r="B4554" s="14"/>
    </row>
    <row r="4555" spans="2:2">
      <c r="B4555" s="14"/>
    </row>
    <row r="4556" spans="2:2">
      <c r="B4556" s="14"/>
    </row>
    <row r="4557" spans="2:2">
      <c r="B4557" s="14"/>
    </row>
    <row r="4558" spans="2:2">
      <c r="B4558" s="14"/>
    </row>
    <row r="4559" spans="2:2">
      <c r="B4559" s="14"/>
    </row>
    <row r="4560" spans="2:2">
      <c r="B4560" s="14"/>
    </row>
    <row r="4561" spans="2:2">
      <c r="B4561" s="14"/>
    </row>
    <row r="4562" spans="2:2">
      <c r="B4562" s="14"/>
    </row>
    <row r="4563" spans="2:2">
      <c r="B4563" s="14"/>
    </row>
    <row r="4564" spans="2:2">
      <c r="B4564" s="14"/>
    </row>
    <row r="4565" spans="2:2">
      <c r="B4565" s="14"/>
    </row>
    <row r="4566" spans="2:2">
      <c r="B4566" s="14"/>
    </row>
    <row r="4567" spans="2:2">
      <c r="B4567" s="14"/>
    </row>
    <row r="4568" spans="2:2">
      <c r="B4568" s="14"/>
    </row>
    <row r="4569" spans="2:2">
      <c r="B4569" s="14"/>
    </row>
    <row r="4570" spans="2:2">
      <c r="B4570" s="14"/>
    </row>
    <row r="4571" spans="2:2">
      <c r="B4571" s="14"/>
    </row>
    <row r="4572" spans="2:2">
      <c r="B4572" s="14"/>
    </row>
    <row r="4573" spans="2:2">
      <c r="B4573" s="14"/>
    </row>
    <row r="4574" spans="2:2">
      <c r="B4574" s="14"/>
    </row>
    <row r="4575" spans="2:2">
      <c r="B4575" s="14"/>
    </row>
    <row r="4576" spans="2:2">
      <c r="B4576" s="14"/>
    </row>
    <row r="4577" spans="2:2">
      <c r="B4577" s="14"/>
    </row>
    <row r="4578" spans="2:2">
      <c r="B4578" s="14"/>
    </row>
    <row r="4579" spans="2:2">
      <c r="B4579" s="14"/>
    </row>
    <row r="4580" spans="2:2">
      <c r="B4580" s="14"/>
    </row>
    <row r="4581" spans="2:2">
      <c r="B4581" s="14"/>
    </row>
    <row r="4582" spans="2:2">
      <c r="B4582" s="14"/>
    </row>
    <row r="4583" spans="2:2">
      <c r="B4583" s="14"/>
    </row>
    <row r="4584" spans="2:2">
      <c r="B4584" s="14"/>
    </row>
    <row r="4585" spans="2:2">
      <c r="B4585" s="14"/>
    </row>
    <row r="4586" spans="2:2">
      <c r="B4586" s="14"/>
    </row>
    <row r="4587" spans="2:2">
      <c r="B4587" s="14"/>
    </row>
    <row r="4588" spans="2:2">
      <c r="B4588" s="14"/>
    </row>
    <row r="4589" spans="2:2">
      <c r="B4589" s="14"/>
    </row>
    <row r="4590" spans="2:2">
      <c r="B4590" s="14"/>
    </row>
    <row r="4591" spans="2:2">
      <c r="B4591" s="14"/>
    </row>
    <row r="4592" spans="2:2">
      <c r="B4592" s="14"/>
    </row>
    <row r="4593" spans="2:2">
      <c r="B4593" s="14"/>
    </row>
    <row r="4594" spans="2:2">
      <c r="B4594" s="14"/>
    </row>
    <row r="4595" spans="2:2">
      <c r="B4595" s="14"/>
    </row>
    <row r="4596" spans="2:2">
      <c r="B4596" s="14"/>
    </row>
    <row r="4597" spans="2:2">
      <c r="B4597" s="14"/>
    </row>
    <row r="4598" spans="2:2">
      <c r="B4598" s="14"/>
    </row>
    <row r="4599" spans="2:2">
      <c r="B4599" s="14"/>
    </row>
    <row r="4600" spans="2:2">
      <c r="B4600" s="14"/>
    </row>
    <row r="4601" spans="2:2">
      <c r="B4601" s="14"/>
    </row>
    <row r="4602" spans="2:2">
      <c r="B4602" s="14"/>
    </row>
    <row r="4603" spans="2:2">
      <c r="B4603" s="14"/>
    </row>
    <row r="4604" spans="2:2">
      <c r="B4604" s="14"/>
    </row>
    <row r="4605" spans="2:2">
      <c r="B4605" s="14"/>
    </row>
    <row r="4606" spans="2:2">
      <c r="B4606" s="14"/>
    </row>
    <row r="4607" spans="2:2">
      <c r="B4607" s="14"/>
    </row>
    <row r="4608" spans="2:2">
      <c r="B4608" s="14"/>
    </row>
    <row r="4609" spans="2:2">
      <c r="B4609" s="14"/>
    </row>
    <row r="4610" spans="2:2">
      <c r="B4610" s="14"/>
    </row>
    <row r="4611" spans="2:2">
      <c r="B4611" s="14"/>
    </row>
    <row r="4612" spans="2:2">
      <c r="B4612" s="14"/>
    </row>
    <row r="4613" spans="2:2">
      <c r="B4613" s="14"/>
    </row>
    <row r="4614" spans="2:2">
      <c r="B4614" s="14"/>
    </row>
    <row r="4615" spans="2:2">
      <c r="B4615" s="14"/>
    </row>
    <row r="4616" spans="2:2">
      <c r="B4616" s="14"/>
    </row>
    <row r="4617" spans="2:2">
      <c r="B4617" s="14"/>
    </row>
    <row r="4618" spans="2:2">
      <c r="B4618" s="14"/>
    </row>
    <row r="4619" spans="2:2">
      <c r="B4619" s="14"/>
    </row>
    <row r="4620" spans="2:2">
      <c r="B4620" s="14"/>
    </row>
    <row r="4621" spans="2:2">
      <c r="B4621" s="14"/>
    </row>
    <row r="4622" spans="2:2">
      <c r="B4622" s="14"/>
    </row>
    <row r="4623" spans="2:2">
      <c r="B4623" s="14"/>
    </row>
    <row r="4624" spans="2:2">
      <c r="B4624" s="14"/>
    </row>
    <row r="4625" spans="2:2">
      <c r="B4625" s="14"/>
    </row>
    <row r="4626" spans="2:2">
      <c r="B4626" s="14"/>
    </row>
    <row r="4627" spans="2:2">
      <c r="B4627" s="14"/>
    </row>
    <row r="4628" spans="2:2">
      <c r="B4628" s="14"/>
    </row>
    <row r="4629" spans="2:2">
      <c r="B4629" s="14"/>
    </row>
    <row r="4630" spans="2:2">
      <c r="B4630" s="14"/>
    </row>
    <row r="4631" spans="2:2">
      <c r="B4631" s="14"/>
    </row>
    <row r="4632" spans="2:2">
      <c r="B4632" s="14"/>
    </row>
    <row r="4633" spans="2:2">
      <c r="B4633" s="14"/>
    </row>
    <row r="4634" spans="2:2">
      <c r="B4634" s="14"/>
    </row>
    <row r="4635" spans="2:2">
      <c r="B4635" s="14"/>
    </row>
    <row r="4636" spans="2:2">
      <c r="B4636" s="14"/>
    </row>
    <row r="4637" spans="2:2">
      <c r="B4637" s="14"/>
    </row>
    <row r="4638" spans="2:2">
      <c r="B4638" s="14"/>
    </row>
    <row r="4639" spans="2:2">
      <c r="B4639" s="14"/>
    </row>
    <row r="4640" spans="2:2">
      <c r="B4640" s="14"/>
    </row>
    <row r="4641" spans="2:2">
      <c r="B4641" s="14"/>
    </row>
    <row r="4642" spans="2:2">
      <c r="B4642" s="14"/>
    </row>
    <row r="4643" spans="2:2">
      <c r="B4643" s="14"/>
    </row>
    <row r="4644" spans="2:2">
      <c r="B4644" s="14"/>
    </row>
    <row r="4645" spans="2:2">
      <c r="B4645" s="14"/>
    </row>
    <row r="4646" spans="2:2">
      <c r="B4646" s="14"/>
    </row>
    <row r="4647" spans="2:2">
      <c r="B4647" s="14"/>
    </row>
    <row r="4648" spans="2:2">
      <c r="B4648" s="14"/>
    </row>
    <row r="4649" spans="2:2">
      <c r="B4649" s="14"/>
    </row>
    <row r="4650" spans="2:2">
      <c r="B4650" s="14"/>
    </row>
    <row r="4651" spans="2:2">
      <c r="B4651" s="14"/>
    </row>
    <row r="4652" spans="2:2">
      <c r="B4652" s="14"/>
    </row>
    <row r="4653" spans="2:2">
      <c r="B4653" s="14"/>
    </row>
    <row r="4654" spans="2:2">
      <c r="B4654" s="14"/>
    </row>
    <row r="4655" spans="2:2">
      <c r="B4655" s="14"/>
    </row>
    <row r="4656" spans="2:2">
      <c r="B4656" s="14"/>
    </row>
    <row r="4657" spans="2:2">
      <c r="B4657" s="14"/>
    </row>
    <row r="4658" spans="2:2">
      <c r="B4658" s="14"/>
    </row>
    <row r="4659" spans="2:2">
      <c r="B4659" s="14"/>
    </row>
    <row r="4660" spans="2:2">
      <c r="B4660" s="14"/>
    </row>
    <row r="4661" spans="2:2">
      <c r="B4661" s="14"/>
    </row>
    <row r="4662" spans="2:2">
      <c r="B4662" s="14"/>
    </row>
    <row r="4663" spans="2:2">
      <c r="B4663" s="14"/>
    </row>
    <row r="4664" spans="2:2">
      <c r="B4664" s="14"/>
    </row>
    <row r="4665" spans="2:2">
      <c r="B4665" s="14"/>
    </row>
    <row r="4666" spans="2:2">
      <c r="B4666" s="14"/>
    </row>
    <row r="4667" spans="2:2">
      <c r="B4667" s="14"/>
    </row>
    <row r="4668" spans="2:2">
      <c r="B4668" s="14"/>
    </row>
    <row r="4669" spans="2:2">
      <c r="B4669" s="14"/>
    </row>
    <row r="4670" spans="2:2">
      <c r="B4670" s="14"/>
    </row>
    <row r="4671" spans="2:2">
      <c r="B4671" s="14"/>
    </row>
    <row r="4672" spans="2:2">
      <c r="B4672" s="14"/>
    </row>
    <row r="4673" spans="2:2">
      <c r="B4673" s="14"/>
    </row>
    <row r="4674" spans="2:2">
      <c r="B4674" s="14"/>
    </row>
    <row r="4675" spans="2:2">
      <c r="B4675" s="14"/>
    </row>
    <row r="4676" spans="2:2">
      <c r="B4676" s="14"/>
    </row>
    <row r="4677" spans="2:2">
      <c r="B4677" s="14"/>
    </row>
    <row r="4678" spans="2:2">
      <c r="B4678" s="14"/>
    </row>
    <row r="4679" spans="2:2">
      <c r="B4679" s="14"/>
    </row>
    <row r="4680" spans="2:2">
      <c r="B4680" s="14"/>
    </row>
    <row r="4681" spans="2:2">
      <c r="B4681" s="14"/>
    </row>
    <row r="4682" spans="2:2">
      <c r="B4682" s="14"/>
    </row>
    <row r="4683" spans="2:2">
      <c r="B4683" s="14"/>
    </row>
    <row r="4684" spans="2:2">
      <c r="B4684" s="14"/>
    </row>
    <row r="4685" spans="2:2">
      <c r="B4685" s="14"/>
    </row>
    <row r="4686" spans="2:2">
      <c r="B4686" s="14"/>
    </row>
    <row r="4687" spans="2:2">
      <c r="B4687" s="14"/>
    </row>
    <row r="4688" spans="2:2">
      <c r="B4688" s="14"/>
    </row>
    <row r="4689" spans="2:2">
      <c r="B4689" s="14"/>
    </row>
    <row r="4690" spans="2:2">
      <c r="B4690" s="14"/>
    </row>
    <row r="4691" spans="2:2">
      <c r="B4691" s="14"/>
    </row>
    <row r="4692" spans="2:2">
      <c r="B4692" s="14"/>
    </row>
    <row r="4693" spans="2:2">
      <c r="B4693" s="14"/>
    </row>
    <row r="4694" spans="2:2">
      <c r="B4694" s="14"/>
    </row>
    <row r="4695" spans="2:2">
      <c r="B4695" s="14"/>
    </row>
    <row r="4696" spans="2:2">
      <c r="B4696" s="14"/>
    </row>
    <row r="4697" spans="2:2">
      <c r="B4697" s="14"/>
    </row>
    <row r="4698" spans="2:2">
      <c r="B4698" s="14"/>
    </row>
    <row r="4699" spans="2:2">
      <c r="B4699" s="14"/>
    </row>
    <row r="4700" spans="2:2">
      <c r="B4700" s="14"/>
    </row>
    <row r="4701" spans="2:2">
      <c r="B4701" s="14"/>
    </row>
    <row r="4702" spans="2:2">
      <c r="B4702" s="14"/>
    </row>
    <row r="4703" spans="2:2">
      <c r="B4703" s="14"/>
    </row>
    <row r="4704" spans="2:2">
      <c r="B4704" s="14"/>
    </row>
    <row r="4705" spans="2:2">
      <c r="B4705" s="14"/>
    </row>
    <row r="4706" spans="2:2">
      <c r="B4706" s="14"/>
    </row>
    <row r="4707" spans="2:2">
      <c r="B4707" s="14"/>
    </row>
    <row r="4708" spans="2:2">
      <c r="B4708" s="14"/>
    </row>
    <row r="4709" spans="2:2">
      <c r="B4709" s="14"/>
    </row>
    <row r="4710" spans="2:2">
      <c r="B4710" s="14"/>
    </row>
    <row r="4711" spans="2:2">
      <c r="B4711" s="14"/>
    </row>
    <row r="4712" spans="2:2">
      <c r="B4712" s="14"/>
    </row>
    <row r="4713" spans="2:2">
      <c r="B4713" s="14"/>
    </row>
    <row r="4714" spans="2:2">
      <c r="B4714" s="14"/>
    </row>
    <row r="4715" spans="2:2">
      <c r="B4715" s="14"/>
    </row>
    <row r="4716" spans="2:2">
      <c r="B4716" s="14"/>
    </row>
    <row r="4717" spans="2:2">
      <c r="B4717" s="14"/>
    </row>
    <row r="4718" spans="2:2">
      <c r="B4718" s="14"/>
    </row>
    <row r="4719" spans="2:2">
      <c r="B4719" s="14"/>
    </row>
    <row r="4720" spans="2:2">
      <c r="B4720" s="14"/>
    </row>
    <row r="4721" spans="2:2">
      <c r="B4721" s="14"/>
    </row>
    <row r="4722" spans="2:2">
      <c r="B4722" s="14"/>
    </row>
    <row r="4723" spans="2:2">
      <c r="B4723" s="14"/>
    </row>
    <row r="4724" spans="2:2">
      <c r="B4724" s="14"/>
    </row>
    <row r="4725" spans="2:2">
      <c r="B4725" s="14"/>
    </row>
    <row r="4726" spans="2:2">
      <c r="B4726" s="14"/>
    </row>
    <row r="4727" spans="2:2">
      <c r="B4727" s="14"/>
    </row>
    <row r="4728" spans="2:2">
      <c r="B4728" s="14"/>
    </row>
    <row r="4729" spans="2:2">
      <c r="B4729" s="14"/>
    </row>
    <row r="4730" spans="2:2">
      <c r="B4730" s="14"/>
    </row>
    <row r="4731" spans="2:2">
      <c r="B4731" s="14"/>
    </row>
    <row r="4732" spans="2:2">
      <c r="B4732" s="14"/>
    </row>
    <row r="4733" spans="2:2">
      <c r="B4733" s="14"/>
    </row>
    <row r="4734" spans="2:2">
      <c r="B4734" s="14"/>
    </row>
    <row r="4735" spans="2:2">
      <c r="B4735" s="14"/>
    </row>
    <row r="4736" spans="2:2">
      <c r="B4736" s="14"/>
    </row>
    <row r="4737" spans="2:2">
      <c r="B4737" s="14"/>
    </row>
    <row r="4738" spans="2:2">
      <c r="B4738" s="14"/>
    </row>
    <row r="4739" spans="2:2">
      <c r="B4739" s="14"/>
    </row>
    <row r="4740" spans="2:2">
      <c r="B4740" s="14"/>
    </row>
    <row r="4741" spans="2:2">
      <c r="B4741" s="14"/>
    </row>
    <row r="4742" spans="2:2">
      <c r="B4742" s="14"/>
    </row>
    <row r="4743" spans="2:2">
      <c r="B4743" s="14"/>
    </row>
    <row r="4744" spans="2:2">
      <c r="B4744" s="14"/>
    </row>
    <row r="4745" spans="2:2">
      <c r="B4745" s="14"/>
    </row>
    <row r="4746" spans="2:2">
      <c r="B4746" s="14"/>
    </row>
    <row r="4747" spans="2:2">
      <c r="B4747" s="14"/>
    </row>
    <row r="4748" spans="2:2">
      <c r="B4748" s="14"/>
    </row>
    <row r="4749" spans="2:2">
      <c r="B4749" s="14"/>
    </row>
    <row r="4750" spans="2:2">
      <c r="B4750" s="14"/>
    </row>
    <row r="4751" spans="2:2">
      <c r="B4751" s="14"/>
    </row>
    <row r="4752" spans="2:2">
      <c r="B4752" s="14"/>
    </row>
    <row r="4753" spans="2:2">
      <c r="B4753" s="14"/>
    </row>
    <row r="4754" spans="2:2">
      <c r="B4754" s="14"/>
    </row>
    <row r="4755" spans="2:2">
      <c r="B4755" s="14"/>
    </row>
    <row r="4756" spans="2:2">
      <c r="B4756" s="14"/>
    </row>
    <row r="4757" spans="2:2">
      <c r="B4757" s="14"/>
    </row>
    <row r="4758" spans="2:2">
      <c r="B4758" s="14"/>
    </row>
    <row r="4759" spans="2:2">
      <c r="B4759" s="14"/>
    </row>
    <row r="4760" spans="2:2">
      <c r="B4760" s="14"/>
    </row>
    <row r="4761" spans="2:2">
      <c r="B4761" s="14"/>
    </row>
    <row r="4762" spans="2:2">
      <c r="B4762" s="14"/>
    </row>
    <row r="4763" spans="2:2">
      <c r="B4763" s="14"/>
    </row>
    <row r="4764" spans="2:2">
      <c r="B4764" s="14"/>
    </row>
    <row r="4765" spans="2:2">
      <c r="B4765" s="14"/>
    </row>
    <row r="4766" spans="2:2">
      <c r="B4766" s="14"/>
    </row>
    <row r="4767" spans="2:2">
      <c r="B4767" s="14"/>
    </row>
    <row r="4768" spans="2:2">
      <c r="B4768" s="14"/>
    </row>
    <row r="4769" spans="2:2">
      <c r="B4769" s="14"/>
    </row>
    <row r="4770" spans="2:2">
      <c r="B4770" s="14"/>
    </row>
    <row r="4771" spans="2:2">
      <c r="B4771" s="14"/>
    </row>
    <row r="4772" spans="2:2">
      <c r="B4772" s="14"/>
    </row>
    <row r="4773" spans="2:2">
      <c r="B4773" s="14"/>
    </row>
    <row r="4774" spans="2:2">
      <c r="B4774" s="14"/>
    </row>
    <row r="4775" spans="2:2">
      <c r="B4775" s="14"/>
    </row>
    <row r="4776" spans="2:2">
      <c r="B4776" s="14"/>
    </row>
    <row r="4777" spans="2:2">
      <c r="B4777" s="14"/>
    </row>
    <row r="4778" spans="2:2">
      <c r="B4778" s="14"/>
    </row>
    <row r="4779" spans="2:2">
      <c r="B4779" s="14"/>
    </row>
    <row r="4780" spans="2:2">
      <c r="B4780" s="14"/>
    </row>
    <row r="4781" spans="2:2">
      <c r="B4781" s="14"/>
    </row>
    <row r="4782" spans="2:2">
      <c r="B4782" s="14"/>
    </row>
    <row r="4783" spans="2:2">
      <c r="B4783" s="14"/>
    </row>
    <row r="4784" spans="2:2">
      <c r="B4784" s="14"/>
    </row>
    <row r="4785" spans="2:2">
      <c r="B4785" s="14"/>
    </row>
    <row r="4786" spans="2:2">
      <c r="B4786" s="14"/>
    </row>
    <row r="4787" spans="2:2">
      <c r="B4787" s="14"/>
    </row>
    <row r="4788" spans="2:2">
      <c r="B4788" s="14"/>
    </row>
    <row r="4789" spans="2:2">
      <c r="B4789" s="14"/>
    </row>
    <row r="4790" spans="2:2">
      <c r="B4790" s="14"/>
    </row>
    <row r="4791" spans="2:2">
      <c r="B4791" s="14"/>
    </row>
    <row r="4792" spans="2:2">
      <c r="B4792" s="14"/>
    </row>
    <row r="4793" spans="2:2">
      <c r="B4793" s="14"/>
    </row>
    <row r="4794" spans="2:2">
      <c r="B4794" s="14"/>
    </row>
    <row r="4795" spans="2:2">
      <c r="B4795" s="14"/>
    </row>
    <row r="4796" spans="2:2">
      <c r="B4796" s="14"/>
    </row>
    <row r="4797" spans="2:2">
      <c r="B4797" s="14"/>
    </row>
    <row r="4798" spans="2:2">
      <c r="B4798" s="14"/>
    </row>
    <row r="4799" spans="2:2">
      <c r="B4799" s="14"/>
    </row>
    <row r="4800" spans="2:2">
      <c r="B4800" s="14"/>
    </row>
    <row r="4801" spans="2:2">
      <c r="B4801" s="14"/>
    </row>
    <row r="4802" spans="2:2">
      <c r="B4802" s="14"/>
    </row>
    <row r="4803" spans="2:2">
      <c r="B4803" s="14"/>
    </row>
    <row r="4804" spans="2:2">
      <c r="B4804" s="14"/>
    </row>
    <row r="4805" spans="2:2">
      <c r="B4805" s="14"/>
    </row>
    <row r="4806" spans="2:2">
      <c r="B4806" s="14"/>
    </row>
    <row r="4807" spans="2:2">
      <c r="B4807" s="14"/>
    </row>
    <row r="4808" spans="2:2">
      <c r="B4808" s="14"/>
    </row>
    <row r="4809" spans="2:2">
      <c r="B4809" s="14"/>
    </row>
    <row r="4810" spans="2:2">
      <c r="B4810" s="14"/>
    </row>
    <row r="4811" spans="2:2">
      <c r="B4811" s="14"/>
    </row>
    <row r="4812" spans="2:2">
      <c r="B4812" s="14"/>
    </row>
    <row r="4813" spans="2:2">
      <c r="B4813" s="14"/>
    </row>
    <row r="4814" spans="2:2">
      <c r="B4814" s="14"/>
    </row>
    <row r="4815" spans="2:2">
      <c r="B4815" s="14"/>
    </row>
    <row r="4816" spans="2:2">
      <c r="B4816" s="14"/>
    </row>
    <row r="4817" spans="2:2">
      <c r="B4817" s="14"/>
    </row>
    <row r="4818" spans="2:2">
      <c r="B4818" s="14"/>
    </row>
    <row r="4819" spans="2:2">
      <c r="B4819" s="14"/>
    </row>
    <row r="4820" spans="2:2">
      <c r="B4820" s="14"/>
    </row>
    <row r="4821" spans="2:2">
      <c r="B4821" s="14"/>
    </row>
    <row r="4822" spans="2:2">
      <c r="B4822" s="14"/>
    </row>
    <row r="4823" spans="2:2">
      <c r="B4823" s="14"/>
    </row>
    <row r="4824" spans="2:2">
      <c r="B4824" s="14"/>
    </row>
    <row r="4825" spans="2:2">
      <c r="B4825" s="14"/>
    </row>
    <row r="4826" spans="2:2">
      <c r="B4826" s="14"/>
    </row>
    <row r="4827" spans="2:2">
      <c r="B4827" s="14"/>
    </row>
    <row r="4828" spans="2:2">
      <c r="B4828" s="14"/>
    </row>
    <row r="4829" spans="2:2">
      <c r="B4829" s="14"/>
    </row>
    <row r="4830" spans="2:2">
      <c r="B4830" s="14"/>
    </row>
    <row r="4831" spans="2:2">
      <c r="B4831" s="14"/>
    </row>
    <row r="4832" spans="2:2">
      <c r="B4832" s="14"/>
    </row>
    <row r="4833" spans="2:2">
      <c r="B4833" s="14"/>
    </row>
    <row r="4834" spans="2:2">
      <c r="B4834" s="14"/>
    </row>
    <row r="4835" spans="2:2">
      <c r="B4835" s="14"/>
    </row>
    <row r="4836" spans="2:2">
      <c r="B4836" s="14"/>
    </row>
    <row r="4837" spans="2:2">
      <c r="B4837" s="14"/>
    </row>
    <row r="4838" spans="2:2">
      <c r="B4838" s="14"/>
    </row>
    <row r="4839" spans="2:2">
      <c r="B4839" s="14"/>
    </row>
    <row r="4840" spans="2:2">
      <c r="B4840" s="14"/>
    </row>
    <row r="4841" spans="2:2">
      <c r="B4841" s="14"/>
    </row>
    <row r="4842" spans="2:2">
      <c r="B4842" s="14"/>
    </row>
    <row r="4843" spans="2:2">
      <c r="B4843" s="14"/>
    </row>
    <row r="4844" spans="2:2">
      <c r="B4844" s="14"/>
    </row>
    <row r="4845" spans="2:2">
      <c r="B4845" s="14"/>
    </row>
    <row r="4846" spans="2:2">
      <c r="B4846" s="14"/>
    </row>
    <row r="4847" spans="2:2">
      <c r="B4847" s="14"/>
    </row>
    <row r="4848" spans="2:2">
      <c r="B4848" s="14"/>
    </row>
    <row r="4849" spans="2:2">
      <c r="B4849" s="14"/>
    </row>
    <row r="4850" spans="2:2">
      <c r="B4850" s="14"/>
    </row>
    <row r="4851" spans="2:2">
      <c r="B4851" s="14"/>
    </row>
    <row r="4852" spans="2:2">
      <c r="B4852" s="14"/>
    </row>
    <row r="4853" spans="2:2">
      <c r="B4853" s="14"/>
    </row>
    <row r="4854" spans="2:2">
      <c r="B4854" s="14"/>
    </row>
    <row r="4855" spans="2:2">
      <c r="B4855" s="14"/>
    </row>
    <row r="4856" spans="2:2">
      <c r="B4856" s="14"/>
    </row>
    <row r="4857" spans="2:2">
      <c r="B4857" s="14"/>
    </row>
    <row r="4858" spans="2:2">
      <c r="B4858" s="14"/>
    </row>
    <row r="4859" spans="2:2">
      <c r="B4859" s="14"/>
    </row>
    <row r="4860" spans="2:2">
      <c r="B4860" s="14"/>
    </row>
    <row r="4861" spans="2:2">
      <c r="B4861" s="14"/>
    </row>
    <row r="4862" spans="2:2">
      <c r="B4862" s="14"/>
    </row>
    <row r="4863" spans="2:2">
      <c r="B4863" s="14"/>
    </row>
    <row r="4864" spans="2:2">
      <c r="B4864" s="14"/>
    </row>
    <row r="4865" spans="2:2">
      <c r="B4865" s="14"/>
    </row>
    <row r="4866" spans="2:2">
      <c r="B4866" s="14"/>
    </row>
    <row r="4867" spans="2:2">
      <c r="B4867" s="14"/>
    </row>
    <row r="4868" spans="2:2">
      <c r="B4868" s="14"/>
    </row>
    <row r="4869" spans="2:2">
      <c r="B4869" s="14"/>
    </row>
    <row r="4870" spans="2:2">
      <c r="B4870" s="14"/>
    </row>
    <row r="4871" spans="2:2">
      <c r="B4871" s="14"/>
    </row>
    <row r="4872" spans="2:2">
      <c r="B4872" s="14"/>
    </row>
    <row r="4873" spans="2:2">
      <c r="B4873" s="14"/>
    </row>
    <row r="4874" spans="2:2">
      <c r="B4874" s="14"/>
    </row>
    <row r="4875" spans="2:2">
      <c r="B4875" s="14"/>
    </row>
    <row r="4876" spans="2:2">
      <c r="B4876" s="14"/>
    </row>
    <row r="4877" spans="2:2">
      <c r="B4877" s="14"/>
    </row>
    <row r="4878" spans="2:2">
      <c r="B4878" s="14"/>
    </row>
    <row r="4879" spans="2:2">
      <c r="B4879" s="14"/>
    </row>
    <row r="4880" spans="2:2">
      <c r="B4880" s="14"/>
    </row>
    <row r="4881" spans="2:2">
      <c r="B4881" s="14"/>
    </row>
    <row r="4882" spans="2:2">
      <c r="B4882" s="14"/>
    </row>
    <row r="4883" spans="2:2">
      <c r="B4883" s="14"/>
    </row>
    <row r="4884" spans="2:2">
      <c r="B4884" s="14"/>
    </row>
    <row r="4885" spans="2:2">
      <c r="B4885" s="14"/>
    </row>
    <row r="4886" spans="2:2">
      <c r="B4886" s="14"/>
    </row>
    <row r="4887" spans="2:2">
      <c r="B4887" s="14"/>
    </row>
    <row r="4888" spans="2:2">
      <c r="B4888" s="14"/>
    </row>
    <row r="4889" spans="2:2">
      <c r="B4889" s="14"/>
    </row>
    <row r="4890" spans="2:2">
      <c r="B4890" s="14"/>
    </row>
    <row r="4891" spans="2:2">
      <c r="B4891" s="14"/>
    </row>
    <row r="4892" spans="2:2">
      <c r="B4892" s="14"/>
    </row>
    <row r="4893" spans="2:2">
      <c r="B4893" s="14"/>
    </row>
    <row r="4894" spans="2:2">
      <c r="B4894" s="14"/>
    </row>
    <row r="4895" spans="2:2">
      <c r="B4895" s="14"/>
    </row>
    <row r="4896" spans="2:2">
      <c r="B4896" s="14"/>
    </row>
    <row r="4897" spans="2:2">
      <c r="B4897" s="14"/>
    </row>
    <row r="4898" spans="2:2">
      <c r="B4898" s="14"/>
    </row>
    <row r="4899" spans="2:2">
      <c r="B4899" s="14"/>
    </row>
    <row r="4900" spans="2:2">
      <c r="B4900" s="14"/>
    </row>
    <row r="4901" spans="2:2">
      <c r="B4901" s="14"/>
    </row>
    <row r="4902" spans="2:2">
      <c r="B4902" s="14"/>
    </row>
    <row r="4903" spans="2:2">
      <c r="B4903" s="14"/>
    </row>
    <row r="4904" spans="2:2">
      <c r="B4904" s="14"/>
    </row>
    <row r="4905" spans="2:2">
      <c r="B4905" s="14"/>
    </row>
    <row r="4906" spans="2:2">
      <c r="B4906" s="14"/>
    </row>
    <row r="4907" spans="2:2">
      <c r="B4907" s="14"/>
    </row>
    <row r="4908" spans="2:2">
      <c r="B4908" s="14"/>
    </row>
    <row r="4909" spans="2:2">
      <c r="B4909" s="14"/>
    </row>
    <row r="4910" spans="2:2">
      <c r="B4910" s="14"/>
    </row>
    <row r="4911" spans="2:2">
      <c r="B4911" s="14"/>
    </row>
    <row r="4912" spans="2:2">
      <c r="B4912" s="14"/>
    </row>
    <row r="4913" spans="2:2">
      <c r="B4913" s="14"/>
    </row>
    <row r="4914" spans="2:2">
      <c r="B4914" s="14"/>
    </row>
    <row r="4915" spans="2:2">
      <c r="B4915" s="14"/>
    </row>
    <row r="4916" spans="2:2">
      <c r="B4916" s="14"/>
    </row>
    <row r="4917" spans="2:2">
      <c r="B4917" s="14"/>
    </row>
    <row r="4918" spans="2:2">
      <c r="B4918" s="14"/>
    </row>
    <row r="4919" spans="2:2">
      <c r="B4919" s="14"/>
    </row>
    <row r="4920" spans="2:2">
      <c r="B4920" s="14"/>
    </row>
    <row r="4921" spans="2:2">
      <c r="B4921" s="14"/>
    </row>
    <row r="4922" spans="2:2">
      <c r="B4922" s="14"/>
    </row>
    <row r="4923" spans="2:2">
      <c r="B4923" s="14"/>
    </row>
    <row r="4924" spans="2:2">
      <c r="B4924" s="14"/>
    </row>
    <row r="4925" spans="2:2">
      <c r="B4925" s="14"/>
    </row>
    <row r="4926" spans="2:2">
      <c r="B4926" s="14"/>
    </row>
    <row r="4927" spans="2:2">
      <c r="B4927" s="14"/>
    </row>
    <row r="4928" spans="2:2">
      <c r="B4928" s="14"/>
    </row>
    <row r="4929" spans="2:2">
      <c r="B4929" s="14"/>
    </row>
    <row r="4930" spans="2:2">
      <c r="B4930" s="14"/>
    </row>
    <row r="4931" spans="2:2">
      <c r="B4931" s="14"/>
    </row>
    <row r="4932" spans="2:2">
      <c r="B4932" s="14"/>
    </row>
    <row r="4933" spans="2:2">
      <c r="B4933" s="14"/>
    </row>
    <row r="4934" spans="2:2">
      <c r="B4934" s="14"/>
    </row>
    <row r="4935" spans="2:2">
      <c r="B4935" s="14"/>
    </row>
    <row r="4936" spans="2:2">
      <c r="B4936" s="14"/>
    </row>
    <row r="4937" spans="2:2">
      <c r="B4937" s="14"/>
    </row>
    <row r="4938" spans="2:2">
      <c r="B4938" s="14"/>
    </row>
    <row r="4939" spans="2:2">
      <c r="B4939" s="14"/>
    </row>
    <row r="4940" spans="2:2">
      <c r="B4940" s="14"/>
    </row>
    <row r="4941" spans="2:2">
      <c r="B4941" s="14"/>
    </row>
    <row r="4942" spans="2:2">
      <c r="B4942" s="14"/>
    </row>
    <row r="4943" spans="2:2">
      <c r="B4943" s="14"/>
    </row>
    <row r="4944" spans="2:2">
      <c r="B4944" s="14"/>
    </row>
    <row r="4945" spans="2:2">
      <c r="B4945" s="14"/>
    </row>
    <row r="4946" spans="2:2">
      <c r="B4946" s="14"/>
    </row>
    <row r="4947" spans="2:2">
      <c r="B4947" s="14"/>
    </row>
    <row r="4948" spans="2:2">
      <c r="B4948" s="14"/>
    </row>
    <row r="4949" spans="2:2">
      <c r="B4949" s="14"/>
    </row>
    <row r="4950" spans="2:2">
      <c r="B4950" s="14"/>
    </row>
    <row r="4951" spans="2:2">
      <c r="B4951" s="14"/>
    </row>
    <row r="4952" spans="2:2">
      <c r="B4952" s="14"/>
    </row>
    <row r="4953" spans="2:2">
      <c r="B4953" s="14"/>
    </row>
    <row r="4954" spans="2:2">
      <c r="B4954" s="14"/>
    </row>
    <row r="4955" spans="2:2">
      <c r="B4955" s="14"/>
    </row>
    <row r="4956" spans="2:2">
      <c r="B4956" s="14"/>
    </row>
    <row r="4957" spans="2:2">
      <c r="B4957" s="14"/>
    </row>
    <row r="4958" spans="2:2">
      <c r="B4958" s="14"/>
    </row>
    <row r="4959" spans="2:2">
      <c r="B4959" s="14"/>
    </row>
    <row r="4960" spans="2:2">
      <c r="B4960" s="14"/>
    </row>
    <row r="4961" spans="2:2">
      <c r="B4961" s="14"/>
    </row>
    <row r="4962" spans="2:2">
      <c r="B4962" s="14"/>
    </row>
    <row r="4963" spans="2:2">
      <c r="B4963" s="14"/>
    </row>
    <row r="4964" spans="2:2">
      <c r="B4964" s="14"/>
    </row>
    <row r="4965" spans="2:2">
      <c r="B4965" s="14"/>
    </row>
    <row r="4966" spans="2:2">
      <c r="B4966" s="14"/>
    </row>
    <row r="4967" spans="2:2">
      <c r="B4967" s="14"/>
    </row>
    <row r="4968" spans="2:2">
      <c r="B4968" s="14"/>
    </row>
    <row r="4969" spans="2:2">
      <c r="B4969" s="14"/>
    </row>
    <row r="4970" spans="2:2">
      <c r="B4970" s="14"/>
    </row>
    <row r="4971" spans="2:2">
      <c r="B4971" s="14"/>
    </row>
    <row r="4972" spans="2:2">
      <c r="B4972" s="14"/>
    </row>
    <row r="4973" spans="2:2">
      <c r="B4973" s="14"/>
    </row>
    <row r="4974" spans="2:2">
      <c r="B4974" s="14"/>
    </row>
    <row r="4975" spans="2:2">
      <c r="B4975" s="14"/>
    </row>
    <row r="4976" spans="2:2">
      <c r="B4976" s="14"/>
    </row>
    <row r="4977" spans="2:2">
      <c r="B4977" s="14"/>
    </row>
    <row r="4978" spans="2:2">
      <c r="B4978" s="14"/>
    </row>
    <row r="4979" spans="2:2">
      <c r="B4979" s="14"/>
    </row>
    <row r="4980" spans="2:2">
      <c r="B4980" s="14"/>
    </row>
    <row r="4981" spans="2:2">
      <c r="B4981" s="14"/>
    </row>
    <row r="4982" spans="2:2">
      <c r="B4982" s="14"/>
    </row>
    <row r="4983" spans="2:2">
      <c r="B4983" s="14"/>
    </row>
    <row r="4984" spans="2:2">
      <c r="B4984" s="14"/>
    </row>
    <row r="4985" spans="2:2">
      <c r="B4985" s="14"/>
    </row>
    <row r="4986" spans="2:2">
      <c r="B4986" s="14"/>
    </row>
    <row r="4987" spans="2:2">
      <c r="B4987" s="14"/>
    </row>
    <row r="4988" spans="2:2">
      <c r="B4988" s="14"/>
    </row>
    <row r="4989" spans="2:2">
      <c r="B4989" s="14"/>
    </row>
    <row r="4990" spans="2:2">
      <c r="B4990" s="14"/>
    </row>
    <row r="4991" spans="2:2">
      <c r="B4991" s="14"/>
    </row>
    <row r="4992" spans="2:2">
      <c r="B4992" s="14"/>
    </row>
    <row r="4993" spans="2:2">
      <c r="B4993" s="14"/>
    </row>
    <row r="4994" spans="2:2">
      <c r="B4994" s="14"/>
    </row>
    <row r="4995" spans="2:2">
      <c r="B4995" s="14"/>
    </row>
    <row r="4996" spans="2:2">
      <c r="B4996" s="14"/>
    </row>
    <row r="4997" spans="2:2">
      <c r="B4997" s="14"/>
    </row>
    <row r="4998" spans="2:2">
      <c r="B4998" s="14"/>
    </row>
    <row r="4999" spans="2:2">
      <c r="B4999" s="14"/>
    </row>
    <row r="5000" spans="2:2">
      <c r="B5000" s="14"/>
    </row>
    <row r="5001" spans="2:2">
      <c r="B5001" s="14"/>
    </row>
    <row r="5002" spans="2:2">
      <c r="B5002" s="14"/>
    </row>
    <row r="5003" spans="2:2">
      <c r="B5003" s="14"/>
    </row>
    <row r="5004" spans="2:2">
      <c r="B5004" s="14"/>
    </row>
    <row r="5005" spans="2:2">
      <c r="B5005" s="14"/>
    </row>
    <row r="5006" spans="2:2">
      <c r="B5006" s="14"/>
    </row>
    <row r="5007" spans="2:2">
      <c r="B5007" s="14"/>
    </row>
    <row r="5008" spans="2:2">
      <c r="B5008" s="14"/>
    </row>
    <row r="5009" spans="2:2">
      <c r="B5009" s="14"/>
    </row>
    <row r="5010" spans="2:2">
      <c r="B5010" s="14"/>
    </row>
    <row r="5011" spans="2:2">
      <c r="B5011" s="14"/>
    </row>
    <row r="5012" spans="2:2">
      <c r="B5012" s="14"/>
    </row>
    <row r="5013" spans="2:2">
      <c r="B5013" s="14"/>
    </row>
    <row r="5014" spans="2:2">
      <c r="B5014" s="14"/>
    </row>
    <row r="5015" spans="2:2">
      <c r="B5015" s="14"/>
    </row>
    <row r="5016" spans="2:2">
      <c r="B5016" s="14"/>
    </row>
    <row r="5017" spans="2:2">
      <c r="B5017" s="14"/>
    </row>
    <row r="5018" spans="2:2">
      <c r="B5018" s="14"/>
    </row>
    <row r="5019" spans="2:2">
      <c r="B5019" s="14"/>
    </row>
    <row r="5020" spans="2:2">
      <c r="B5020" s="14"/>
    </row>
    <row r="5021" spans="2:2">
      <c r="B5021" s="14"/>
    </row>
    <row r="5022" spans="2:2">
      <c r="B5022" s="14"/>
    </row>
    <row r="5023" spans="2:2">
      <c r="B5023" s="14"/>
    </row>
    <row r="5024" spans="2:2">
      <c r="B5024" s="14"/>
    </row>
    <row r="5025" spans="2:2">
      <c r="B5025" s="14"/>
    </row>
    <row r="5026" spans="2:2">
      <c r="B5026" s="14"/>
    </row>
    <row r="5027" spans="2:2">
      <c r="B5027" s="14"/>
    </row>
    <row r="5028" spans="2:2">
      <c r="B5028" s="14"/>
    </row>
    <row r="5029" spans="2:2">
      <c r="B5029" s="14"/>
    </row>
    <row r="5030" spans="2:2">
      <c r="B5030" s="14"/>
    </row>
    <row r="5031" spans="2:2">
      <c r="B5031" s="14"/>
    </row>
    <row r="5032" spans="2:2">
      <c r="B5032" s="14"/>
    </row>
    <row r="5033" spans="2:2">
      <c r="B5033" s="14"/>
    </row>
    <row r="5034" spans="2:2">
      <c r="B5034" s="14"/>
    </row>
    <row r="5035" spans="2:2">
      <c r="B5035" s="14"/>
    </row>
    <row r="5036" spans="2:2">
      <c r="B5036" s="14"/>
    </row>
    <row r="5037" spans="2:2">
      <c r="B5037" s="14"/>
    </row>
    <row r="5038" spans="2:2">
      <c r="B5038" s="14"/>
    </row>
    <row r="5039" spans="2:2">
      <c r="B5039" s="14"/>
    </row>
    <row r="5040" spans="2:2">
      <c r="B5040" s="14"/>
    </row>
    <row r="5041" spans="2:2">
      <c r="B5041" s="14"/>
    </row>
    <row r="5042" spans="2:2">
      <c r="B5042" s="14"/>
    </row>
    <row r="5043" spans="2:2">
      <c r="B5043" s="14"/>
    </row>
    <row r="5044" spans="2:2">
      <c r="B5044" s="14"/>
    </row>
    <row r="5045" spans="2:2">
      <c r="B5045" s="14"/>
    </row>
    <row r="5046" spans="2:2">
      <c r="B5046" s="14"/>
    </row>
    <row r="5047" spans="2:2">
      <c r="B5047" s="14"/>
    </row>
    <row r="5048" spans="2:2">
      <c r="B5048" s="14"/>
    </row>
    <row r="5049" spans="2:2">
      <c r="B5049" s="14"/>
    </row>
    <row r="5050" spans="2:2">
      <c r="B5050" s="14"/>
    </row>
    <row r="5051" spans="2:2">
      <c r="B5051" s="14"/>
    </row>
    <row r="5052" spans="2:2">
      <c r="B5052" s="14"/>
    </row>
    <row r="5053" spans="2:2">
      <c r="B5053" s="14"/>
    </row>
    <row r="5054" spans="2:2">
      <c r="B5054" s="14"/>
    </row>
    <row r="5055" spans="2:2">
      <c r="B5055" s="14"/>
    </row>
    <row r="5056" spans="2:2">
      <c r="B5056" s="14"/>
    </row>
    <row r="5057" spans="2:2">
      <c r="B5057" s="14"/>
    </row>
    <row r="5058" spans="2:2">
      <c r="B5058" s="14"/>
    </row>
    <row r="5059" spans="2:2">
      <c r="B5059" s="14"/>
    </row>
    <row r="5060" spans="2:2">
      <c r="B5060" s="14"/>
    </row>
    <row r="5061" spans="2:2">
      <c r="B5061" s="14"/>
    </row>
    <row r="5062" spans="2:2">
      <c r="B5062" s="14"/>
    </row>
    <row r="5063" spans="2:2">
      <c r="B5063" s="14"/>
    </row>
    <row r="5064" spans="2:2">
      <c r="B5064" s="14"/>
    </row>
    <row r="5065" spans="2:2">
      <c r="B5065" s="14"/>
    </row>
    <row r="5066" spans="2:2">
      <c r="B5066" s="14"/>
    </row>
    <row r="5067" spans="2:2">
      <c r="B5067" s="14"/>
    </row>
    <row r="5068" spans="2:2">
      <c r="B5068" s="14"/>
    </row>
    <row r="5069" spans="2:2">
      <c r="B5069" s="14"/>
    </row>
    <row r="5070" spans="2:2">
      <c r="B5070" s="14"/>
    </row>
    <row r="5071" spans="2:2">
      <c r="B5071" s="14"/>
    </row>
    <row r="5072" spans="2:2">
      <c r="B5072" s="14"/>
    </row>
    <row r="5073" spans="2:2">
      <c r="B5073" s="14"/>
    </row>
    <row r="5074" spans="2:2">
      <c r="B5074" s="14"/>
    </row>
    <row r="5075" spans="2:2">
      <c r="B5075" s="14"/>
    </row>
    <row r="5076" spans="2:2">
      <c r="B5076" s="14"/>
    </row>
    <row r="5077" spans="2:2">
      <c r="B5077" s="14"/>
    </row>
    <row r="5078" spans="2:2">
      <c r="B5078" s="14"/>
    </row>
    <row r="5079" spans="2:2">
      <c r="B5079" s="14"/>
    </row>
    <row r="5080" spans="2:2">
      <c r="B5080" s="14"/>
    </row>
    <row r="5081" spans="2:2">
      <c r="B5081" s="14"/>
    </row>
    <row r="5082" spans="2:2">
      <c r="B5082" s="14"/>
    </row>
    <row r="5083" spans="2:2">
      <c r="B5083" s="14"/>
    </row>
    <row r="5084" spans="2:2">
      <c r="B5084" s="14"/>
    </row>
    <row r="5085" spans="2:2">
      <c r="B5085" s="14"/>
    </row>
    <row r="5086" spans="2:2">
      <c r="B5086" s="14"/>
    </row>
    <row r="5087" spans="2:2">
      <c r="B5087" s="14"/>
    </row>
    <row r="5088" spans="2:2">
      <c r="B5088" s="14"/>
    </row>
    <row r="5089" spans="2:2">
      <c r="B5089" s="14"/>
    </row>
    <row r="5090" spans="2:2">
      <c r="B5090" s="14"/>
    </row>
    <row r="5091" spans="2:2">
      <c r="B5091" s="14"/>
    </row>
    <row r="5092" spans="2:2">
      <c r="B5092" s="14"/>
    </row>
    <row r="5093" spans="2:2">
      <c r="B5093" s="14"/>
    </row>
    <row r="5094" spans="2:2">
      <c r="B5094" s="14"/>
    </row>
    <row r="5095" spans="2:2">
      <c r="B5095" s="14"/>
    </row>
    <row r="5096" spans="2:2">
      <c r="B5096" s="14"/>
    </row>
    <row r="5097" spans="2:2">
      <c r="B5097" s="14"/>
    </row>
    <row r="5098" spans="2:2">
      <c r="B5098" s="14"/>
    </row>
    <row r="5099" spans="2:2">
      <c r="B5099" s="14"/>
    </row>
    <row r="5100" spans="2:2">
      <c r="B5100" s="14"/>
    </row>
    <row r="5101" spans="2:2">
      <c r="B5101" s="14"/>
    </row>
    <row r="5102" spans="2:2">
      <c r="B5102" s="14"/>
    </row>
    <row r="5103" spans="2:2">
      <c r="B5103" s="14"/>
    </row>
    <row r="5104" spans="2:2">
      <c r="B5104" s="14"/>
    </row>
    <row r="5105" spans="2:2">
      <c r="B5105" s="14"/>
    </row>
    <row r="5106" spans="2:2">
      <c r="B5106" s="14"/>
    </row>
    <row r="5107" spans="2:2">
      <c r="B5107" s="14"/>
    </row>
    <row r="5108" spans="2:2">
      <c r="B5108" s="14"/>
    </row>
    <row r="5109" spans="2:2">
      <c r="B5109" s="14"/>
    </row>
    <row r="5110" spans="2:2">
      <c r="B5110" s="14"/>
    </row>
    <row r="5111" spans="2:2">
      <c r="B5111" s="14"/>
    </row>
    <row r="5112" spans="2:2">
      <c r="B5112" s="14"/>
    </row>
    <row r="5113" spans="2:2">
      <c r="B5113" s="14"/>
    </row>
    <row r="5114" spans="2:2">
      <c r="B5114" s="14"/>
    </row>
    <row r="5115" spans="2:2">
      <c r="B5115" s="14"/>
    </row>
    <row r="5116" spans="2:2">
      <c r="B5116" s="14"/>
    </row>
    <row r="5117" spans="2:2">
      <c r="B5117" s="14"/>
    </row>
    <row r="5118" spans="2:2">
      <c r="B5118" s="14"/>
    </row>
    <row r="5119" spans="2:2">
      <c r="B5119" s="14"/>
    </row>
    <row r="5120" spans="2:2">
      <c r="B5120" s="14"/>
    </row>
    <row r="5121" spans="2:2">
      <c r="B5121" s="14"/>
    </row>
    <row r="5122" spans="2:2">
      <c r="B5122" s="14"/>
    </row>
    <row r="5123" spans="2:2">
      <c r="B5123" s="14"/>
    </row>
    <row r="5124" spans="2:2">
      <c r="B5124" s="14"/>
    </row>
    <row r="5125" spans="2:2">
      <c r="B5125" s="14"/>
    </row>
    <row r="5126" spans="2:2">
      <c r="B5126" s="14"/>
    </row>
    <row r="5127" spans="2:2">
      <c r="B5127" s="14"/>
    </row>
    <row r="5128" spans="2:2">
      <c r="B5128" s="14"/>
    </row>
    <row r="5129" spans="2:2">
      <c r="B5129" s="14"/>
    </row>
    <row r="5130" spans="2:2">
      <c r="B5130" s="14"/>
    </row>
    <row r="5131" spans="2:2">
      <c r="B5131" s="14"/>
    </row>
    <row r="5132" spans="2:2">
      <c r="B5132" s="14"/>
    </row>
    <row r="5133" spans="2:2">
      <c r="B5133" s="14"/>
    </row>
    <row r="5134" spans="2:2">
      <c r="B5134" s="14"/>
    </row>
    <row r="5135" spans="2:2">
      <c r="B5135" s="14"/>
    </row>
    <row r="5136" spans="2:2">
      <c r="B5136" s="14"/>
    </row>
    <row r="5137" spans="2:2">
      <c r="B5137" s="14"/>
    </row>
    <row r="5138" spans="2:2">
      <c r="B5138" s="14"/>
    </row>
    <row r="5139" spans="2:2">
      <c r="B5139" s="14"/>
    </row>
    <row r="5140" spans="2:2">
      <c r="B5140" s="14"/>
    </row>
    <row r="5141" spans="2:2">
      <c r="B5141" s="14"/>
    </row>
    <row r="5142" spans="2:2">
      <c r="B5142" s="14"/>
    </row>
    <row r="5143" spans="2:2">
      <c r="B5143" s="14"/>
    </row>
    <row r="5144" spans="2:2">
      <c r="B5144" s="14"/>
    </row>
    <row r="5145" spans="2:2">
      <c r="B5145" s="14"/>
    </row>
    <row r="5146" spans="2:2">
      <c r="B5146" s="14"/>
    </row>
    <row r="5147" spans="2:2">
      <c r="B5147" s="14"/>
    </row>
    <row r="5148" spans="2:2">
      <c r="B5148" s="14"/>
    </row>
    <row r="5149" spans="2:2">
      <c r="B5149" s="14"/>
    </row>
    <row r="5150" spans="2:2">
      <c r="B5150" s="14"/>
    </row>
    <row r="5151" spans="2:2">
      <c r="B5151" s="14"/>
    </row>
    <row r="5152" spans="2:2">
      <c r="B5152" s="14"/>
    </row>
    <row r="5153" spans="2:2">
      <c r="B5153" s="14"/>
    </row>
    <row r="5154" spans="2:2">
      <c r="B5154" s="14"/>
    </row>
    <row r="5155" spans="2:2">
      <c r="B5155" s="14"/>
    </row>
    <row r="5156" spans="2:2">
      <c r="B5156" s="14"/>
    </row>
    <row r="5157" spans="2:2">
      <c r="B5157" s="14"/>
    </row>
    <row r="5158" spans="2:2">
      <c r="B5158" s="14"/>
    </row>
    <row r="5159" spans="2:2">
      <c r="B5159" s="14"/>
    </row>
    <row r="5160" spans="2:2">
      <c r="B5160" s="14"/>
    </row>
    <row r="5161" spans="2:2">
      <c r="B5161" s="14"/>
    </row>
    <row r="5162" spans="2:2">
      <c r="B5162" s="14"/>
    </row>
    <row r="5163" spans="2:2">
      <c r="B5163" s="14"/>
    </row>
    <row r="5164" spans="2:2">
      <c r="B5164" s="14"/>
    </row>
    <row r="5165" spans="2:2">
      <c r="B5165" s="14"/>
    </row>
    <row r="5166" spans="2:2">
      <c r="B5166" s="14"/>
    </row>
    <row r="5167" spans="2:2">
      <c r="B5167" s="14"/>
    </row>
    <row r="5168" spans="2:2">
      <c r="B5168" s="14"/>
    </row>
    <row r="5169" spans="2:2">
      <c r="B5169" s="14"/>
    </row>
    <row r="5170" spans="2:2">
      <c r="B5170" s="14"/>
    </row>
    <row r="5171" spans="2:2">
      <c r="B5171" s="14"/>
    </row>
    <row r="5172" spans="2:2">
      <c r="B5172" s="14"/>
    </row>
    <row r="5173" spans="2:2">
      <c r="B5173" s="14"/>
    </row>
    <row r="5174" spans="2:2">
      <c r="B5174" s="14"/>
    </row>
    <row r="5175" spans="2:2">
      <c r="B5175" s="14"/>
    </row>
    <row r="5176" spans="2:2">
      <c r="B5176" s="14"/>
    </row>
    <row r="5177" spans="2:2">
      <c r="B5177" s="14"/>
    </row>
    <row r="5178" spans="2:2">
      <c r="B5178" s="14"/>
    </row>
    <row r="5179" spans="2:2">
      <c r="B5179" s="14"/>
    </row>
    <row r="5180" spans="2:2">
      <c r="B5180" s="14"/>
    </row>
    <row r="5181" spans="2:2">
      <c r="B5181" s="14"/>
    </row>
    <row r="5182" spans="2:2">
      <c r="B5182" s="14"/>
    </row>
    <row r="5183" spans="2:2">
      <c r="B5183" s="14"/>
    </row>
    <row r="5184" spans="2:2">
      <c r="B5184" s="14"/>
    </row>
    <row r="5185" spans="2:2">
      <c r="B5185" s="14"/>
    </row>
    <row r="5186" spans="2:2">
      <c r="B5186" s="14"/>
    </row>
    <row r="5187" spans="2:2">
      <c r="B5187" s="14"/>
    </row>
    <row r="5188" spans="2:2">
      <c r="B5188" s="14"/>
    </row>
    <row r="5189" spans="2:2">
      <c r="B5189" s="14"/>
    </row>
    <row r="5190" spans="2:2">
      <c r="B5190" s="14"/>
    </row>
    <row r="5191" spans="2:2">
      <c r="B5191" s="14"/>
    </row>
    <row r="5192" spans="2:2">
      <c r="B5192" s="14"/>
    </row>
    <row r="5193" spans="2:2">
      <c r="B5193" s="14"/>
    </row>
    <row r="5194" spans="2:2">
      <c r="B5194" s="14"/>
    </row>
    <row r="5195" spans="2:2">
      <c r="B5195" s="14"/>
    </row>
    <row r="5196" spans="2:2">
      <c r="B5196" s="14"/>
    </row>
    <row r="5197" spans="2:2">
      <c r="B5197" s="14"/>
    </row>
    <row r="5198" spans="2:2">
      <c r="B5198" s="14"/>
    </row>
    <row r="5199" spans="2:2">
      <c r="B5199" s="14"/>
    </row>
    <row r="5200" spans="2:2">
      <c r="B5200" s="14"/>
    </row>
    <row r="5201" spans="2:2">
      <c r="B5201" s="14"/>
    </row>
    <row r="5202" spans="2:2">
      <c r="B5202" s="14"/>
    </row>
    <row r="5203" spans="2:2">
      <c r="B5203" s="14"/>
    </row>
    <row r="5204" spans="2:2">
      <c r="B5204" s="14"/>
    </row>
    <row r="5205" spans="2:2">
      <c r="B5205" s="14"/>
    </row>
    <row r="5206" spans="2:2">
      <c r="B5206" s="14"/>
    </row>
    <row r="5207" spans="2:2">
      <c r="B5207" s="14"/>
    </row>
    <row r="5208" spans="2:2">
      <c r="B5208" s="14"/>
    </row>
    <row r="5209" spans="2:2">
      <c r="B5209" s="14"/>
    </row>
    <row r="5210" spans="2:2">
      <c r="B5210" s="14"/>
    </row>
    <row r="5211" spans="2:2">
      <c r="B5211" s="14"/>
    </row>
    <row r="5212" spans="2:2">
      <c r="B5212" s="14"/>
    </row>
    <row r="5213" spans="2:2">
      <c r="B5213" s="14"/>
    </row>
    <row r="5214" spans="2:2">
      <c r="B5214" s="14"/>
    </row>
    <row r="5215" spans="2:2">
      <c r="B5215" s="14"/>
    </row>
    <row r="5216" spans="2:2">
      <c r="B5216" s="14"/>
    </row>
    <row r="5217" spans="2:2">
      <c r="B5217" s="14"/>
    </row>
    <row r="5218" spans="2:2">
      <c r="B5218" s="14"/>
    </row>
    <row r="5219" spans="2:2">
      <c r="B5219" s="14"/>
    </row>
    <row r="5220" spans="2:2">
      <c r="B5220" s="14"/>
    </row>
    <row r="5221" spans="2:2">
      <c r="B5221" s="14"/>
    </row>
    <row r="5222" spans="2:2">
      <c r="B5222" s="14"/>
    </row>
    <row r="5223" spans="2:2">
      <c r="B5223" s="14"/>
    </row>
    <row r="5224" spans="2:2">
      <c r="B5224" s="14"/>
    </row>
    <row r="5225" spans="2:2">
      <c r="B5225" s="14"/>
    </row>
    <row r="5226" spans="2:2">
      <c r="B5226" s="14"/>
    </row>
    <row r="5227" spans="2:2">
      <c r="B5227" s="14"/>
    </row>
    <row r="5228" spans="2:2">
      <c r="B5228" s="14"/>
    </row>
    <row r="5229" spans="2:2">
      <c r="B5229" s="14"/>
    </row>
    <row r="5230" spans="2:2">
      <c r="B5230" s="14"/>
    </row>
    <row r="5231" spans="2:2">
      <c r="B5231" s="14"/>
    </row>
    <row r="5232" spans="2:2">
      <c r="B5232" s="14"/>
    </row>
    <row r="5233" spans="2:2">
      <c r="B5233" s="14"/>
    </row>
    <row r="5234" spans="2:2">
      <c r="B5234" s="14"/>
    </row>
    <row r="5235" spans="2:2">
      <c r="B5235" s="14"/>
    </row>
    <row r="5236" spans="2:2">
      <c r="B5236" s="14"/>
    </row>
    <row r="5237" spans="2:2">
      <c r="B5237" s="14"/>
    </row>
    <row r="5238" spans="2:2">
      <c r="B5238" s="14"/>
    </row>
    <row r="5239" spans="2:2">
      <c r="B5239" s="14"/>
    </row>
    <row r="5240" spans="2:2">
      <c r="B5240" s="14"/>
    </row>
    <row r="5241" spans="2:2">
      <c r="B5241" s="14"/>
    </row>
    <row r="5242" spans="2:2">
      <c r="B5242" s="14"/>
    </row>
    <row r="5243" spans="2:2">
      <c r="B5243" s="14"/>
    </row>
    <row r="5244" spans="2:2">
      <c r="B5244" s="14"/>
    </row>
    <row r="5245" spans="2:2">
      <c r="B5245" s="14"/>
    </row>
    <row r="5246" spans="2:2">
      <c r="B5246" s="14"/>
    </row>
    <row r="5247" spans="2:2">
      <c r="B5247" s="14"/>
    </row>
    <row r="5248" spans="2:2">
      <c r="B5248" s="14"/>
    </row>
    <row r="5249" spans="2:2">
      <c r="B5249" s="14"/>
    </row>
    <row r="5250" spans="2:2">
      <c r="B5250" s="14"/>
    </row>
    <row r="5251" spans="2:2">
      <c r="B5251" s="14"/>
    </row>
    <row r="5252" spans="2:2">
      <c r="B5252" s="14"/>
    </row>
    <row r="5253" spans="2:2">
      <c r="B5253" s="14"/>
    </row>
    <row r="5254" spans="2:2">
      <c r="B5254" s="14"/>
    </row>
    <row r="5255" spans="2:2">
      <c r="B5255" s="14"/>
    </row>
    <row r="5256" spans="2:2">
      <c r="B5256" s="14"/>
    </row>
    <row r="5257" spans="2:2">
      <c r="B5257" s="14"/>
    </row>
    <row r="5258" spans="2:2">
      <c r="B5258" s="14"/>
    </row>
    <row r="5259" spans="2:2">
      <c r="B5259" s="14"/>
    </row>
    <row r="5260" spans="2:2">
      <c r="B5260" s="14"/>
    </row>
    <row r="5261" spans="2:2">
      <c r="B5261" s="14"/>
    </row>
    <row r="5262" spans="2:2">
      <c r="B5262" s="14"/>
    </row>
    <row r="5263" spans="2:2">
      <c r="B5263" s="14"/>
    </row>
    <row r="5264" spans="2:2">
      <c r="B5264" s="14"/>
    </row>
    <row r="5265" spans="2:2">
      <c r="B5265" s="14"/>
    </row>
    <row r="5266" spans="2:2">
      <c r="B5266" s="14"/>
    </row>
    <row r="5267" spans="2:2">
      <c r="B5267" s="14"/>
    </row>
    <row r="5268" spans="2:2">
      <c r="B5268" s="14"/>
    </row>
    <row r="5269" spans="2:2">
      <c r="B5269" s="14"/>
    </row>
    <row r="5270" spans="2:2">
      <c r="B5270" s="14"/>
    </row>
    <row r="5271" spans="2:2">
      <c r="B5271" s="14"/>
    </row>
    <row r="5272" spans="2:2">
      <c r="B5272" s="14"/>
    </row>
    <row r="5273" spans="2:2">
      <c r="B5273" s="14"/>
    </row>
    <row r="5274" spans="2:2">
      <c r="B5274" s="14"/>
    </row>
    <row r="5275" spans="2:2">
      <c r="B5275" s="14"/>
    </row>
    <row r="5276" spans="2:2">
      <c r="B5276" s="14"/>
    </row>
    <row r="5277" spans="2:2">
      <c r="B5277" s="14"/>
    </row>
    <row r="5278" spans="2:2">
      <c r="B5278" s="14"/>
    </row>
    <row r="5279" spans="2:2">
      <c r="B5279" s="14"/>
    </row>
    <row r="5280" spans="2:2">
      <c r="B5280" s="14"/>
    </row>
    <row r="5281" spans="2:2">
      <c r="B5281" s="14"/>
    </row>
    <row r="5282" spans="2:2">
      <c r="B5282" s="14"/>
    </row>
    <row r="5283" spans="2:2">
      <c r="B5283" s="14"/>
    </row>
    <row r="5284" spans="2:2">
      <c r="B5284" s="14"/>
    </row>
    <row r="5285" spans="2:2">
      <c r="B5285" s="14"/>
    </row>
    <row r="5286" spans="2:2">
      <c r="B5286" s="14"/>
    </row>
    <row r="5287" spans="2:2">
      <c r="B5287" s="14"/>
    </row>
    <row r="5288" spans="2:2">
      <c r="B5288" s="14"/>
    </row>
    <row r="5289" spans="2:2">
      <c r="B5289" s="14"/>
    </row>
    <row r="5290" spans="2:2">
      <c r="B5290" s="14"/>
    </row>
    <row r="5291" spans="2:2">
      <c r="B5291" s="14"/>
    </row>
    <row r="5292" spans="2:2">
      <c r="B5292" s="14"/>
    </row>
    <row r="5293" spans="2:2">
      <c r="B5293" s="14"/>
    </row>
    <row r="5294" spans="2:2">
      <c r="B5294" s="14"/>
    </row>
    <row r="5295" spans="2:2">
      <c r="B5295" s="14"/>
    </row>
    <row r="5296" spans="2:2">
      <c r="B5296" s="14"/>
    </row>
    <row r="5297" spans="2:2">
      <c r="B5297" s="14"/>
    </row>
    <row r="5298" spans="2:2">
      <c r="B5298" s="14"/>
    </row>
    <row r="5299" spans="2:2">
      <c r="B5299" s="14"/>
    </row>
    <row r="5300" spans="2:2">
      <c r="B5300" s="14"/>
    </row>
    <row r="5301" spans="2:2">
      <c r="B5301" s="14"/>
    </row>
    <row r="5302" spans="2:2">
      <c r="B5302" s="14"/>
    </row>
    <row r="5303" spans="2:2">
      <c r="B5303" s="14"/>
    </row>
    <row r="5304" spans="2:2">
      <c r="B5304" s="14"/>
    </row>
    <row r="5305" spans="2:2">
      <c r="B5305" s="14"/>
    </row>
    <row r="5306" spans="2:2">
      <c r="B5306" s="14"/>
    </row>
    <row r="5307" spans="2:2">
      <c r="B5307" s="14"/>
    </row>
    <row r="5308" spans="2:2">
      <c r="B5308" s="14"/>
    </row>
    <row r="5309" spans="2:2">
      <c r="B5309" s="14"/>
    </row>
    <row r="5310" spans="2:2">
      <c r="B5310" s="14"/>
    </row>
    <row r="5311" spans="2:2">
      <c r="B5311" s="14"/>
    </row>
    <row r="5312" spans="2:2">
      <c r="B5312" s="14"/>
    </row>
    <row r="5313" spans="2:2">
      <c r="B5313" s="14"/>
    </row>
    <row r="5314" spans="2:2">
      <c r="B5314" s="14"/>
    </row>
    <row r="5315" spans="2:2">
      <c r="B5315" s="14"/>
    </row>
    <row r="5316" spans="2:2">
      <c r="B5316" s="14"/>
    </row>
    <row r="5317" spans="2:2">
      <c r="B5317" s="14"/>
    </row>
    <row r="5318" spans="2:2">
      <c r="B5318" s="14"/>
    </row>
    <row r="5319" spans="2:2">
      <c r="B5319" s="14"/>
    </row>
    <row r="5320" spans="2:2">
      <c r="B5320" s="14"/>
    </row>
    <row r="5321" spans="2:2">
      <c r="B5321" s="14"/>
    </row>
    <row r="5322" spans="2:2">
      <c r="B5322" s="14"/>
    </row>
    <row r="5323" spans="2:2">
      <c r="B5323" s="14"/>
    </row>
    <row r="5324" spans="2:2">
      <c r="B5324" s="14"/>
    </row>
    <row r="5325" spans="2:2">
      <c r="B5325" s="14"/>
    </row>
    <row r="5326" spans="2:2">
      <c r="B5326" s="14"/>
    </row>
    <row r="5327" spans="2:2">
      <c r="B5327" s="14"/>
    </row>
    <row r="5328" spans="2:2">
      <c r="B5328" s="14"/>
    </row>
    <row r="5329" spans="2:2">
      <c r="B5329" s="14"/>
    </row>
    <row r="5330" spans="2:2">
      <c r="B5330" s="14"/>
    </row>
    <row r="5331" spans="2:2">
      <c r="B5331" s="14"/>
    </row>
    <row r="5332" spans="2:2">
      <c r="B5332" s="14"/>
    </row>
    <row r="5333" spans="2:2">
      <c r="B5333" s="14"/>
    </row>
    <row r="5334" spans="2:2">
      <c r="B5334" s="14"/>
    </row>
    <row r="5335" spans="2:2">
      <c r="B5335" s="14"/>
    </row>
    <row r="5336" spans="2:2">
      <c r="B5336" s="14"/>
    </row>
    <row r="5337" spans="2:2">
      <c r="B5337" s="14"/>
    </row>
    <row r="5338" spans="2:2">
      <c r="B5338" s="14"/>
    </row>
    <row r="5339" spans="2:2">
      <c r="B5339" s="14"/>
    </row>
    <row r="5340" spans="2:2">
      <c r="B5340" s="14"/>
    </row>
    <row r="5341" spans="2:2">
      <c r="B5341" s="14"/>
    </row>
    <row r="5342" spans="2:2">
      <c r="B5342" s="14"/>
    </row>
    <row r="5343" spans="2:2">
      <c r="B5343" s="14"/>
    </row>
    <row r="5344" spans="2:2">
      <c r="B5344" s="14"/>
    </row>
    <row r="5345" spans="2:2">
      <c r="B5345" s="14"/>
    </row>
    <row r="5346" spans="2:2">
      <c r="B5346" s="14"/>
    </row>
    <row r="5347" spans="2:2">
      <c r="B5347" s="14"/>
    </row>
    <row r="5348" spans="2:2">
      <c r="B5348" s="14"/>
    </row>
    <row r="5349" spans="2:2">
      <c r="B5349" s="14"/>
    </row>
    <row r="5350" spans="2:2">
      <c r="B5350" s="14"/>
    </row>
    <row r="5351" spans="2:2">
      <c r="B5351" s="14"/>
    </row>
    <row r="5352" spans="2:2">
      <c r="B5352" s="14"/>
    </row>
    <row r="5353" spans="2:2">
      <c r="B5353" s="14"/>
    </row>
    <row r="5354" spans="2:2">
      <c r="B5354" s="14"/>
    </row>
    <row r="5355" spans="2:2">
      <c r="B5355" s="14"/>
    </row>
    <row r="5356" spans="2:2">
      <c r="B5356" s="14"/>
    </row>
    <row r="5357" spans="2:2">
      <c r="B5357" s="14"/>
    </row>
    <row r="5358" spans="2:2">
      <c r="B5358" s="14"/>
    </row>
    <row r="5359" spans="2:2">
      <c r="B5359" s="14"/>
    </row>
    <row r="5360" spans="2:2">
      <c r="B5360" s="14"/>
    </row>
    <row r="5361" spans="2:2">
      <c r="B5361" s="14"/>
    </row>
    <row r="5362" spans="2:2">
      <c r="B5362" s="14"/>
    </row>
    <row r="5363" spans="2:2">
      <c r="B5363" s="14"/>
    </row>
    <row r="5364" spans="2:2">
      <c r="B5364" s="14"/>
    </row>
    <row r="5365" spans="2:2">
      <c r="B5365" s="14"/>
    </row>
    <row r="5366" spans="2:2">
      <c r="B5366" s="14"/>
    </row>
    <row r="5367" spans="2:2">
      <c r="B5367" s="14"/>
    </row>
    <row r="5368" spans="2:2">
      <c r="B5368" s="14"/>
    </row>
    <row r="5369" spans="2:2">
      <c r="B5369" s="14"/>
    </row>
    <row r="5370" spans="2:2">
      <c r="B5370" s="14"/>
    </row>
    <row r="5371" spans="2:2">
      <c r="B5371" s="14"/>
    </row>
    <row r="5372" spans="2:2">
      <c r="B5372" s="14"/>
    </row>
    <row r="5373" spans="2:2">
      <c r="B5373" s="14"/>
    </row>
    <row r="5374" spans="2:2">
      <c r="B5374" s="14"/>
    </row>
    <row r="5375" spans="2:2">
      <c r="B5375" s="14"/>
    </row>
    <row r="5376" spans="2:2">
      <c r="B5376" s="14"/>
    </row>
    <row r="5377" spans="2:2">
      <c r="B5377" s="14"/>
    </row>
    <row r="5378" spans="2:2">
      <c r="B5378" s="14"/>
    </row>
    <row r="5379" spans="2:2">
      <c r="B5379" s="14"/>
    </row>
    <row r="5380" spans="2:2">
      <c r="B5380" s="14"/>
    </row>
    <row r="5381" spans="2:2">
      <c r="B5381" s="14"/>
    </row>
    <row r="5382" spans="2:2">
      <c r="B5382" s="14"/>
    </row>
    <row r="5383" spans="2:2">
      <c r="B5383" s="14"/>
    </row>
    <row r="5384" spans="2:2">
      <c r="B5384" s="14"/>
    </row>
    <row r="5385" spans="2:2">
      <c r="B5385" s="14"/>
    </row>
    <row r="5386" spans="2:2">
      <c r="B5386" s="14"/>
    </row>
    <row r="5387" spans="2:2">
      <c r="B5387" s="14"/>
    </row>
    <row r="5388" spans="2:2">
      <c r="B5388" s="14"/>
    </row>
    <row r="5389" spans="2:2">
      <c r="B5389" s="14"/>
    </row>
    <row r="5390" spans="2:2">
      <c r="B5390" s="14"/>
    </row>
    <row r="5391" spans="2:2">
      <c r="B5391" s="14"/>
    </row>
    <row r="5392" spans="2:2">
      <c r="B5392" s="14"/>
    </row>
    <row r="5393" spans="2:2">
      <c r="B5393" s="14"/>
    </row>
    <row r="5394" spans="2:2">
      <c r="B5394" s="14"/>
    </row>
    <row r="5395" spans="2:2">
      <c r="B5395" s="14"/>
    </row>
    <row r="5396" spans="2:2">
      <c r="B5396" s="14"/>
    </row>
    <row r="5397" spans="2:2">
      <c r="B5397" s="14"/>
    </row>
    <row r="5398" spans="2:2">
      <c r="B5398" s="14"/>
    </row>
    <row r="5399" spans="2:2">
      <c r="B5399" s="14"/>
    </row>
    <row r="5400" spans="2:2">
      <c r="B5400" s="14"/>
    </row>
    <row r="5401" spans="2:2">
      <c r="B5401" s="14"/>
    </row>
    <row r="5402" spans="2:2">
      <c r="B5402" s="14"/>
    </row>
    <row r="5403" spans="2:2">
      <c r="B5403" s="14"/>
    </row>
    <row r="5404" spans="2:2">
      <c r="B5404" s="14"/>
    </row>
    <row r="5405" spans="2:2">
      <c r="B5405" s="14"/>
    </row>
    <row r="5406" spans="2:2">
      <c r="B5406" s="14"/>
    </row>
    <row r="5407" spans="2:2">
      <c r="B5407" s="14"/>
    </row>
    <row r="5408" spans="2:2">
      <c r="B5408" s="14"/>
    </row>
    <row r="5409" spans="2:2">
      <c r="B5409" s="14"/>
    </row>
    <row r="5410" spans="2:2">
      <c r="B5410" s="14"/>
    </row>
    <row r="5411" spans="2:2">
      <c r="B5411" s="14"/>
    </row>
    <row r="5412" spans="2:2">
      <c r="B5412" s="14"/>
    </row>
    <row r="5413" spans="2:2">
      <c r="B5413" s="14"/>
    </row>
    <row r="5414" spans="2:2">
      <c r="B5414" s="14"/>
    </row>
    <row r="5415" spans="2:2">
      <c r="B5415" s="14"/>
    </row>
    <row r="5416" spans="2:2">
      <c r="B5416" s="14"/>
    </row>
    <row r="5417" spans="2:2">
      <c r="B5417" s="14"/>
    </row>
    <row r="5418" spans="2:2">
      <c r="B5418" s="14"/>
    </row>
    <row r="5419" spans="2:2">
      <c r="B5419" s="14"/>
    </row>
    <row r="5420" spans="2:2">
      <c r="B5420" s="14"/>
    </row>
    <row r="5421" spans="2:2">
      <c r="B5421" s="14"/>
    </row>
    <row r="5422" spans="2:2">
      <c r="B5422" s="14"/>
    </row>
    <row r="5423" spans="2:2">
      <c r="B5423" s="14"/>
    </row>
    <row r="5424" spans="2:2">
      <c r="B5424" s="14"/>
    </row>
    <row r="5425" spans="2:2">
      <c r="B5425" s="14"/>
    </row>
    <row r="5426" spans="2:2">
      <c r="B5426" s="14"/>
    </row>
    <row r="5427" spans="2:2">
      <c r="B5427" s="14"/>
    </row>
    <row r="5428" spans="2:2">
      <c r="B5428" s="14"/>
    </row>
    <row r="5429" spans="2:2">
      <c r="B5429" s="14"/>
    </row>
    <row r="5430" spans="2:2">
      <c r="B5430" s="14"/>
    </row>
    <row r="5431" spans="2:2">
      <c r="B5431" s="14"/>
    </row>
    <row r="5432" spans="2:2">
      <c r="B5432" s="14"/>
    </row>
    <row r="5433" spans="2:2">
      <c r="B5433" s="14"/>
    </row>
    <row r="5434" spans="2:2">
      <c r="B5434" s="14"/>
    </row>
    <row r="5435" spans="2:2">
      <c r="B5435" s="14"/>
    </row>
    <row r="5436" spans="2:2">
      <c r="B5436" s="14"/>
    </row>
    <row r="5437" spans="2:2">
      <c r="B5437" s="14"/>
    </row>
    <row r="5438" spans="2:2">
      <c r="B5438" s="14"/>
    </row>
    <row r="5439" spans="2:2">
      <c r="B5439" s="14"/>
    </row>
    <row r="5440" spans="2:2">
      <c r="B5440" s="14"/>
    </row>
    <row r="5441" spans="2:2">
      <c r="B5441" s="14"/>
    </row>
    <row r="5442" spans="2:2">
      <c r="B5442" s="14"/>
    </row>
    <row r="5443" spans="2:2">
      <c r="B5443" s="14"/>
    </row>
    <row r="5444" spans="2:2">
      <c r="B5444" s="14"/>
    </row>
    <row r="5445" spans="2:2">
      <c r="B5445" s="14"/>
    </row>
    <row r="5446" spans="2:2">
      <c r="B5446" s="14"/>
    </row>
    <row r="5447" spans="2:2">
      <c r="B5447" s="14"/>
    </row>
    <row r="5448" spans="2:2">
      <c r="B5448" s="14"/>
    </row>
    <row r="5449" spans="2:2">
      <c r="B5449" s="14"/>
    </row>
    <row r="5450" spans="2:2">
      <c r="B5450" s="14"/>
    </row>
    <row r="5451" spans="2:2">
      <c r="B5451" s="14"/>
    </row>
    <row r="5452" spans="2:2">
      <c r="B5452" s="14"/>
    </row>
    <row r="5453" spans="2:2">
      <c r="B5453" s="14"/>
    </row>
    <row r="5454" spans="2:2">
      <c r="B5454" s="14"/>
    </row>
    <row r="5455" spans="2:2">
      <c r="B5455" s="14"/>
    </row>
    <row r="5456" spans="2:2">
      <c r="B5456" s="14"/>
    </row>
    <row r="5457" spans="2:2">
      <c r="B5457" s="14"/>
    </row>
    <row r="5458" spans="2:2">
      <c r="B5458" s="14"/>
    </row>
    <row r="5459" spans="2:2">
      <c r="B5459" s="14"/>
    </row>
    <row r="5460" spans="2:2">
      <c r="B5460" s="14"/>
    </row>
    <row r="5461" spans="2:2">
      <c r="B5461" s="14"/>
    </row>
    <row r="5462" spans="2:2">
      <c r="B5462" s="14"/>
    </row>
    <row r="5463" spans="2:2">
      <c r="B5463" s="14"/>
    </row>
    <row r="5464" spans="2:2">
      <c r="B5464" s="14"/>
    </row>
    <row r="5465" spans="2:2">
      <c r="B5465" s="14"/>
    </row>
    <row r="5466" spans="2:2">
      <c r="B5466" s="14"/>
    </row>
    <row r="5467" spans="2:2">
      <c r="B5467" s="14"/>
    </row>
    <row r="5468" spans="2:2">
      <c r="B5468" s="14"/>
    </row>
    <row r="5469" spans="2:2">
      <c r="B5469" s="14"/>
    </row>
    <row r="5470" spans="2:2">
      <c r="B5470" s="14"/>
    </row>
    <row r="5471" spans="2:2">
      <c r="B5471" s="14"/>
    </row>
    <row r="5472" spans="2:2">
      <c r="B5472" s="14"/>
    </row>
    <row r="5473" spans="2:2">
      <c r="B5473" s="14"/>
    </row>
    <row r="5474" spans="2:2">
      <c r="B5474" s="14"/>
    </row>
    <row r="5475" spans="2:2">
      <c r="B5475" s="14"/>
    </row>
    <row r="5476" spans="2:2">
      <c r="B5476" s="14"/>
    </row>
    <row r="5477" spans="2:2">
      <c r="B5477" s="14"/>
    </row>
    <row r="5478" spans="2:2">
      <c r="B5478" s="14"/>
    </row>
    <row r="5479" spans="2:2">
      <c r="B5479" s="14"/>
    </row>
    <row r="5480" spans="2:2">
      <c r="B5480" s="14"/>
    </row>
    <row r="5481" spans="2:2">
      <c r="B5481" s="14"/>
    </row>
    <row r="5482" spans="2:2">
      <c r="B5482" s="14"/>
    </row>
    <row r="5483" spans="2:2">
      <c r="B5483" s="14"/>
    </row>
    <row r="5484" spans="2:2">
      <c r="B5484" s="14"/>
    </row>
    <row r="5485" spans="2:2">
      <c r="B5485" s="14"/>
    </row>
    <row r="5486" spans="2:2">
      <c r="B5486" s="14"/>
    </row>
    <row r="5487" spans="2:2">
      <c r="B5487" s="14"/>
    </row>
    <row r="5488" spans="2:2">
      <c r="B5488" s="14"/>
    </row>
    <row r="5489" spans="2:2">
      <c r="B5489" s="14"/>
    </row>
    <row r="5490" spans="2:2">
      <c r="B5490" s="14"/>
    </row>
    <row r="5491" spans="2:2">
      <c r="B5491" s="14"/>
    </row>
    <row r="5492" spans="2:2">
      <c r="B5492" s="14"/>
    </row>
    <row r="5493" spans="2:2">
      <c r="B5493" s="14"/>
    </row>
    <row r="5494" spans="2:2">
      <c r="B5494" s="14"/>
    </row>
    <row r="5495" spans="2:2">
      <c r="B5495" s="14"/>
    </row>
    <row r="5496" spans="2:2">
      <c r="B5496" s="14"/>
    </row>
    <row r="5497" spans="2:2">
      <c r="B5497" s="14"/>
    </row>
    <row r="5498" spans="2:2">
      <c r="B5498" s="14"/>
    </row>
    <row r="5499" spans="2:2">
      <c r="B5499" s="14"/>
    </row>
    <row r="5500" spans="2:2">
      <c r="B5500" s="14"/>
    </row>
    <row r="5501" spans="2:2">
      <c r="B5501" s="14"/>
    </row>
    <row r="5502" spans="2:2">
      <c r="B5502" s="14"/>
    </row>
    <row r="5503" spans="2:2">
      <c r="B5503" s="14"/>
    </row>
    <row r="5504" spans="2:2">
      <c r="B5504" s="14"/>
    </row>
    <row r="5505" spans="2:2">
      <c r="B5505" s="14"/>
    </row>
    <row r="5506" spans="2:2">
      <c r="B5506" s="14"/>
    </row>
    <row r="5507" spans="2:2">
      <c r="B5507" s="14"/>
    </row>
    <row r="5508" spans="2:2">
      <c r="B5508" s="14"/>
    </row>
    <row r="5509" spans="2:2">
      <c r="B5509" s="14"/>
    </row>
    <row r="5510" spans="2:2">
      <c r="B5510" s="14"/>
    </row>
    <row r="5511" spans="2:2">
      <c r="B5511" s="14"/>
    </row>
    <row r="5512" spans="2:2">
      <c r="B5512" s="14"/>
    </row>
    <row r="5513" spans="2:2">
      <c r="B5513" s="14"/>
    </row>
    <row r="5514" spans="2:2">
      <c r="B5514" s="14"/>
    </row>
    <row r="5515" spans="2:2">
      <c r="B5515" s="14"/>
    </row>
    <row r="5516" spans="2:2">
      <c r="B5516" s="14"/>
    </row>
    <row r="5517" spans="2:2">
      <c r="B5517" s="14"/>
    </row>
    <row r="5518" spans="2:2">
      <c r="B5518" s="14"/>
    </row>
    <row r="5519" spans="2:2">
      <c r="B5519" s="14"/>
    </row>
    <row r="5520" spans="2:2">
      <c r="B5520" s="14"/>
    </row>
    <row r="5521" spans="2:2">
      <c r="B5521" s="14"/>
    </row>
    <row r="5522" spans="2:2">
      <c r="B5522" s="14"/>
    </row>
    <row r="5523" spans="2:2">
      <c r="B5523" s="14"/>
    </row>
    <row r="5524" spans="2:2">
      <c r="B5524" s="14"/>
    </row>
    <row r="5525" spans="2:2">
      <c r="B5525" s="14"/>
    </row>
    <row r="5526" spans="2:2">
      <c r="B5526" s="14"/>
    </row>
    <row r="5527" spans="2:2">
      <c r="B5527" s="14"/>
    </row>
    <row r="5528" spans="2:2">
      <c r="B5528" s="14"/>
    </row>
    <row r="5529" spans="2:2">
      <c r="B5529" s="14"/>
    </row>
    <row r="5530" spans="2:2">
      <c r="B5530" s="14"/>
    </row>
    <row r="5531" spans="2:2">
      <c r="B5531" s="14"/>
    </row>
    <row r="5532" spans="2:2">
      <c r="B5532" s="14"/>
    </row>
    <row r="5533" spans="2:2">
      <c r="B5533" s="14"/>
    </row>
    <row r="5534" spans="2:2">
      <c r="B5534" s="14"/>
    </row>
    <row r="5535" spans="2:2">
      <c r="B5535" s="14"/>
    </row>
    <row r="5536" spans="2:2">
      <c r="B5536" s="14"/>
    </row>
    <row r="5537" spans="2:2">
      <c r="B5537" s="14"/>
    </row>
    <row r="5538" spans="2:2">
      <c r="B5538" s="14"/>
    </row>
    <row r="5539" spans="2:2">
      <c r="B5539" s="14"/>
    </row>
    <row r="5540" spans="2:2">
      <c r="B5540" s="14"/>
    </row>
    <row r="5541" spans="2:2">
      <c r="B5541" s="14"/>
    </row>
    <row r="5542" spans="2:2">
      <c r="B5542" s="14"/>
    </row>
    <row r="5543" spans="2:2">
      <c r="B5543" s="14"/>
    </row>
    <row r="5544" spans="2:2">
      <c r="B5544" s="14"/>
    </row>
    <row r="5545" spans="2:2">
      <c r="B5545" s="14"/>
    </row>
    <row r="5546" spans="2:2">
      <c r="B5546" s="14"/>
    </row>
    <row r="5547" spans="2:2">
      <c r="B5547" s="14"/>
    </row>
    <row r="5548" spans="2:2">
      <c r="B5548" s="14"/>
    </row>
    <row r="5549" spans="2:2">
      <c r="B5549" s="14"/>
    </row>
    <row r="5550" spans="2:2">
      <c r="B5550" s="14"/>
    </row>
    <row r="5551" spans="2:2">
      <c r="B5551" s="14"/>
    </row>
    <row r="5552" spans="2:2">
      <c r="B5552" s="14"/>
    </row>
    <row r="5553" spans="2:2">
      <c r="B5553" s="14"/>
    </row>
    <row r="5554" spans="2:2">
      <c r="B5554" s="14"/>
    </row>
    <row r="5555" spans="2:2">
      <c r="B5555" s="14"/>
    </row>
    <row r="5556" spans="2:2">
      <c r="B5556" s="14"/>
    </row>
    <row r="5557" spans="2:2">
      <c r="B5557" s="14"/>
    </row>
    <row r="5558" spans="2:2">
      <c r="B5558" s="14"/>
    </row>
    <row r="5559" spans="2:2">
      <c r="B5559" s="14"/>
    </row>
    <row r="5560" spans="2:2">
      <c r="B5560" s="14"/>
    </row>
    <row r="5561" spans="2:2">
      <c r="B5561" s="14"/>
    </row>
    <row r="5562" spans="2:2">
      <c r="B5562" s="14"/>
    </row>
    <row r="5563" spans="2:2">
      <c r="B5563" s="14"/>
    </row>
    <row r="5564" spans="2:2">
      <c r="B5564" s="14"/>
    </row>
    <row r="5565" spans="2:2">
      <c r="B5565" s="14"/>
    </row>
    <row r="5566" spans="2:2">
      <c r="B5566" s="14"/>
    </row>
    <row r="5567" spans="2:2">
      <c r="B5567" s="14"/>
    </row>
    <row r="5568" spans="2:2">
      <c r="B5568" s="14"/>
    </row>
    <row r="5569" spans="2:2">
      <c r="B5569" s="14"/>
    </row>
    <row r="5570" spans="2:2">
      <c r="B5570" s="14"/>
    </row>
    <row r="5571" spans="2:2">
      <c r="B5571" s="14"/>
    </row>
    <row r="5572" spans="2:2">
      <c r="B5572" s="14"/>
    </row>
    <row r="5573" spans="2:2">
      <c r="B5573" s="14"/>
    </row>
    <row r="5574" spans="2:2">
      <c r="B5574" s="14"/>
    </row>
    <row r="5575" spans="2:2">
      <c r="B5575" s="14"/>
    </row>
    <row r="5576" spans="2:2">
      <c r="B5576" s="14"/>
    </row>
    <row r="5577" spans="2:2">
      <c r="B5577" s="14"/>
    </row>
    <row r="5578" spans="2:2">
      <c r="B5578" s="14"/>
    </row>
    <row r="5579" spans="2:2">
      <c r="B5579" s="14"/>
    </row>
    <row r="5580" spans="2:2">
      <c r="B5580" s="14"/>
    </row>
    <row r="5581" spans="2:2">
      <c r="B5581" s="14"/>
    </row>
    <row r="5582" spans="2:2">
      <c r="B5582" s="14"/>
    </row>
    <row r="5583" spans="2:2">
      <c r="B5583" s="14"/>
    </row>
    <row r="5584" spans="2:2">
      <c r="B5584" s="14"/>
    </row>
    <row r="5585" spans="2:2">
      <c r="B5585" s="14"/>
    </row>
    <row r="5586" spans="2:2">
      <c r="B5586" s="14"/>
    </row>
    <row r="5587" spans="2:2">
      <c r="B5587" s="14"/>
    </row>
    <row r="5588" spans="2:2">
      <c r="B5588" s="14"/>
    </row>
    <row r="5589" spans="2:2">
      <c r="B5589" s="14"/>
    </row>
    <row r="5590" spans="2:2">
      <c r="B5590" s="14"/>
    </row>
    <row r="5591" spans="2:2">
      <c r="B5591" s="14"/>
    </row>
    <row r="5592" spans="2:2">
      <c r="B5592" s="14"/>
    </row>
    <row r="5593" spans="2:2">
      <c r="B5593" s="14"/>
    </row>
    <row r="5594" spans="2:2">
      <c r="B5594" s="14"/>
    </row>
    <row r="5595" spans="2:2">
      <c r="B5595" s="14"/>
    </row>
    <row r="5596" spans="2:2">
      <c r="B5596" s="14"/>
    </row>
    <row r="5597" spans="2:2">
      <c r="B5597" s="14"/>
    </row>
    <row r="5598" spans="2:2">
      <c r="B5598" s="14"/>
    </row>
    <row r="5599" spans="2:2">
      <c r="B5599" s="14"/>
    </row>
    <row r="5600" spans="2:2">
      <c r="B5600" s="14"/>
    </row>
    <row r="5601" spans="2:2">
      <c r="B5601" s="14"/>
    </row>
    <row r="5602" spans="2:2">
      <c r="B5602" s="14"/>
    </row>
    <row r="5603" spans="2:2">
      <c r="B5603" s="14"/>
    </row>
    <row r="5604" spans="2:2">
      <c r="B5604" s="14"/>
    </row>
    <row r="5605" spans="2:2">
      <c r="B5605" s="14"/>
    </row>
    <row r="5606" spans="2:2">
      <c r="B5606" s="14"/>
    </row>
    <row r="5607" spans="2:2">
      <c r="B5607" s="14"/>
    </row>
    <row r="5608" spans="2:2">
      <c r="B5608" s="14"/>
    </row>
    <row r="5609" spans="2:2">
      <c r="B5609" s="14"/>
    </row>
    <row r="5610" spans="2:2">
      <c r="B5610" s="14"/>
    </row>
    <row r="5611" spans="2:2">
      <c r="B5611" s="14"/>
    </row>
    <row r="5612" spans="2:2">
      <c r="B5612" s="14"/>
    </row>
    <row r="5613" spans="2:2">
      <c r="B5613" s="14"/>
    </row>
    <row r="5614" spans="2:2">
      <c r="B5614" s="14"/>
    </row>
    <row r="5615" spans="2:2">
      <c r="B5615" s="14"/>
    </row>
    <row r="5616" spans="2:2">
      <c r="B5616" s="14"/>
    </row>
    <row r="5617" spans="2:2">
      <c r="B5617" s="14"/>
    </row>
    <row r="5618" spans="2:2">
      <c r="B5618" s="14"/>
    </row>
    <row r="5619" spans="2:2">
      <c r="B5619" s="14"/>
    </row>
    <row r="5620" spans="2:2">
      <c r="B5620" s="14"/>
    </row>
    <row r="5621" spans="2:2">
      <c r="B5621" s="14"/>
    </row>
    <row r="5622" spans="2:2">
      <c r="B5622" s="14"/>
    </row>
    <row r="5623" spans="2:2">
      <c r="B5623" s="14"/>
    </row>
    <row r="5624" spans="2:2">
      <c r="B5624" s="14"/>
    </row>
    <row r="5625" spans="2:2">
      <c r="B5625" s="14"/>
    </row>
    <row r="5626" spans="2:2">
      <c r="B5626" s="14"/>
    </row>
    <row r="5627" spans="2:2">
      <c r="B5627" s="14"/>
    </row>
    <row r="5628" spans="2:2">
      <c r="B5628" s="14"/>
    </row>
    <row r="5629" spans="2:2">
      <c r="B5629" s="14"/>
    </row>
    <row r="5630" spans="2:2">
      <c r="B5630" s="14"/>
    </row>
    <row r="5631" spans="2:2">
      <c r="B5631" s="14"/>
    </row>
    <row r="5632" spans="2:2">
      <c r="B5632" s="14"/>
    </row>
    <row r="5633" spans="2:2">
      <c r="B5633" s="14"/>
    </row>
    <row r="5634" spans="2:2">
      <c r="B5634" s="14"/>
    </row>
    <row r="5635" spans="2:2">
      <c r="B5635" s="14"/>
    </row>
    <row r="5636" spans="2:2">
      <c r="B5636" s="14"/>
    </row>
    <row r="5637" spans="2:2">
      <c r="B5637" s="14"/>
    </row>
    <row r="5638" spans="2:2">
      <c r="B5638" s="14"/>
    </row>
    <row r="5639" spans="2:2">
      <c r="B5639" s="14"/>
    </row>
    <row r="5640" spans="2:2">
      <c r="B5640" s="14"/>
    </row>
    <row r="5641" spans="2:2">
      <c r="B5641" s="14"/>
    </row>
    <row r="5642" spans="2:2">
      <c r="B5642" s="14"/>
    </row>
    <row r="5643" spans="2:2">
      <c r="B5643" s="14"/>
    </row>
    <row r="5644" spans="2:2">
      <c r="B5644" s="14"/>
    </row>
    <row r="5645" spans="2:2">
      <c r="B5645" s="14"/>
    </row>
    <row r="5646" spans="2:2">
      <c r="B5646" s="14"/>
    </row>
    <row r="5647" spans="2:2">
      <c r="B5647" s="14"/>
    </row>
    <row r="5648" spans="2:2">
      <c r="B5648" s="14"/>
    </row>
    <row r="5649" spans="2:2">
      <c r="B5649" s="14"/>
    </row>
    <row r="5650" spans="2:2">
      <c r="B5650" s="14"/>
    </row>
    <row r="5651" spans="2:2">
      <c r="B5651" s="14"/>
    </row>
    <row r="5652" spans="2:2">
      <c r="B5652" s="14"/>
    </row>
    <row r="5653" spans="2:2">
      <c r="B5653" s="14"/>
    </row>
    <row r="5654" spans="2:2">
      <c r="B5654" s="14"/>
    </row>
    <row r="5655" spans="2:2">
      <c r="B5655" s="14"/>
    </row>
    <row r="5656" spans="2:2">
      <c r="B5656" s="14"/>
    </row>
    <row r="5657" spans="2:2">
      <c r="B5657" s="14"/>
    </row>
    <row r="5658" spans="2:2">
      <c r="B5658" s="14"/>
    </row>
    <row r="5659" spans="2:2">
      <c r="B5659" s="14"/>
    </row>
    <row r="5660" spans="2:2">
      <c r="B5660" s="14"/>
    </row>
    <row r="5661" spans="2:2">
      <c r="B5661" s="14"/>
    </row>
    <row r="5662" spans="2:2">
      <c r="B5662" s="14"/>
    </row>
    <row r="5663" spans="2:2">
      <c r="B5663" s="14"/>
    </row>
    <row r="5664" spans="2:2">
      <c r="B5664" s="14"/>
    </row>
    <row r="5665" spans="2:2">
      <c r="B5665" s="14"/>
    </row>
    <row r="5666" spans="2:2">
      <c r="B5666" s="14"/>
    </row>
    <row r="5667" spans="2:2">
      <c r="B5667" s="14"/>
    </row>
    <row r="5668" spans="2:2">
      <c r="B5668" s="14"/>
    </row>
    <row r="5669" spans="2:2">
      <c r="B5669" s="14"/>
    </row>
    <row r="5670" spans="2:2">
      <c r="B5670" s="14"/>
    </row>
    <row r="5671" spans="2:2">
      <c r="B5671" s="14"/>
    </row>
    <row r="5672" spans="2:2">
      <c r="B5672" s="14"/>
    </row>
    <row r="5673" spans="2:2">
      <c r="B5673" s="14"/>
    </row>
    <row r="5674" spans="2:2">
      <c r="B5674" s="14"/>
    </row>
    <row r="5675" spans="2:2">
      <c r="B5675" s="14"/>
    </row>
    <row r="5676" spans="2:2">
      <c r="B5676" s="14"/>
    </row>
    <row r="5677" spans="2:2">
      <c r="B5677" s="14"/>
    </row>
    <row r="5678" spans="2:2">
      <c r="B5678" s="14"/>
    </row>
    <row r="5679" spans="2:2">
      <c r="B5679" s="14"/>
    </row>
    <row r="5680" spans="2:2">
      <c r="B5680" s="14"/>
    </row>
    <row r="5681" spans="2:2">
      <c r="B5681" s="14"/>
    </row>
    <row r="5682" spans="2:2">
      <c r="B5682" s="14"/>
    </row>
    <row r="5683" spans="2:2">
      <c r="B5683" s="14"/>
    </row>
    <row r="5684" spans="2:2">
      <c r="B5684" s="14"/>
    </row>
    <row r="5685" spans="2:2">
      <c r="B5685" s="14"/>
    </row>
    <row r="5686" spans="2:2">
      <c r="B5686" s="14"/>
    </row>
    <row r="5687" spans="2:2">
      <c r="B5687" s="14"/>
    </row>
    <row r="5688" spans="2:2">
      <c r="B5688" s="14"/>
    </row>
    <row r="5689" spans="2:2">
      <c r="B5689" s="14"/>
    </row>
    <row r="5690" spans="2:2">
      <c r="B5690" s="14"/>
    </row>
    <row r="5691" spans="2:2">
      <c r="B5691" s="14"/>
    </row>
    <row r="5692" spans="2:2">
      <c r="B5692" s="14"/>
    </row>
    <row r="5693" spans="2:2">
      <c r="B5693" s="14"/>
    </row>
    <row r="5694" spans="2:2">
      <c r="B5694" s="14"/>
    </row>
    <row r="5695" spans="2:2">
      <c r="B5695" s="14"/>
    </row>
    <row r="5696" spans="2:2">
      <c r="B5696" s="14"/>
    </row>
    <row r="5697" spans="2:2">
      <c r="B5697" s="14"/>
    </row>
    <row r="5698" spans="2:2">
      <c r="B5698" s="14"/>
    </row>
    <row r="5699" spans="2:2">
      <c r="B5699" s="14"/>
    </row>
    <row r="5700" spans="2:2">
      <c r="B5700" s="14"/>
    </row>
    <row r="5701" spans="2:2">
      <c r="B5701" s="14"/>
    </row>
    <row r="5702" spans="2:2">
      <c r="B5702" s="14"/>
    </row>
    <row r="5703" spans="2:2">
      <c r="B5703" s="14"/>
    </row>
    <row r="5704" spans="2:2">
      <c r="B5704" s="14"/>
    </row>
    <row r="5705" spans="2:2">
      <c r="B5705" s="14"/>
    </row>
    <row r="5706" spans="2:2">
      <c r="B5706" s="14"/>
    </row>
    <row r="5707" spans="2:2">
      <c r="B5707" s="14"/>
    </row>
    <row r="5708" spans="2:2">
      <c r="B5708" s="14"/>
    </row>
    <row r="5709" spans="2:2">
      <c r="B5709" s="14"/>
    </row>
    <row r="5710" spans="2:2">
      <c r="B5710" s="14"/>
    </row>
    <row r="5711" spans="2:2">
      <c r="B5711" s="14"/>
    </row>
    <row r="5712" spans="2:2">
      <c r="B5712" s="14"/>
    </row>
    <row r="5713" spans="2:2">
      <c r="B5713" s="14"/>
    </row>
    <row r="5714" spans="2:2">
      <c r="B5714" s="14"/>
    </row>
    <row r="5715" spans="2:2">
      <c r="B5715" s="14"/>
    </row>
    <row r="5716" spans="2:2">
      <c r="B5716" s="14"/>
    </row>
    <row r="5717" spans="2:2">
      <c r="B5717" s="14"/>
    </row>
    <row r="5718" spans="2:2">
      <c r="B5718" s="14"/>
    </row>
    <row r="5719" spans="2:2">
      <c r="B5719" s="14"/>
    </row>
    <row r="5720" spans="2:2">
      <c r="B5720" s="14"/>
    </row>
    <row r="5721" spans="2:2">
      <c r="B5721" s="14"/>
    </row>
    <row r="5722" spans="2:2">
      <c r="B5722" s="14"/>
    </row>
    <row r="5723" spans="2:2">
      <c r="B5723" s="14"/>
    </row>
    <row r="5724" spans="2:2">
      <c r="B5724" s="14"/>
    </row>
    <row r="5725" spans="2:2">
      <c r="B5725" s="14"/>
    </row>
    <row r="5726" spans="2:2">
      <c r="B5726" s="14"/>
    </row>
    <row r="5727" spans="2:2">
      <c r="B5727" s="14"/>
    </row>
    <row r="5728" spans="2:2">
      <c r="B5728" s="14"/>
    </row>
    <row r="5729" spans="2:2">
      <c r="B5729" s="14"/>
    </row>
    <row r="5730" spans="2:2">
      <c r="B5730" s="14"/>
    </row>
    <row r="5731" spans="2:2">
      <c r="B5731" s="14"/>
    </row>
    <row r="5732" spans="2:2">
      <c r="B5732" s="14"/>
    </row>
    <row r="5733" spans="2:2">
      <c r="B5733" s="14"/>
    </row>
    <row r="5734" spans="2:2">
      <c r="B5734" s="14"/>
    </row>
    <row r="5735" spans="2:2">
      <c r="B5735" s="14"/>
    </row>
    <row r="5736" spans="2:2">
      <c r="B5736" s="14"/>
    </row>
    <row r="5737" spans="2:2">
      <c r="B5737" s="14"/>
    </row>
    <row r="5738" spans="2:2">
      <c r="B5738" s="14"/>
    </row>
    <row r="5739" spans="2:2">
      <c r="B5739" s="14"/>
    </row>
    <row r="5740" spans="2:2">
      <c r="B5740" s="14"/>
    </row>
    <row r="5741" spans="2:2">
      <c r="B5741" s="14"/>
    </row>
    <row r="5742" spans="2:2">
      <c r="B5742" s="14"/>
    </row>
    <row r="5743" spans="2:2">
      <c r="B5743" s="14"/>
    </row>
    <row r="5744" spans="2:2">
      <c r="B5744" s="14"/>
    </row>
    <row r="5745" spans="2:2">
      <c r="B5745" s="14"/>
    </row>
    <row r="5746" spans="2:2">
      <c r="B5746" s="14"/>
    </row>
    <row r="5747" spans="2:2">
      <c r="B5747" s="14"/>
    </row>
    <row r="5748" spans="2:2">
      <c r="B5748" s="14"/>
    </row>
    <row r="5749" spans="2:2">
      <c r="B5749" s="14"/>
    </row>
    <row r="5750" spans="2:2">
      <c r="B5750" s="14"/>
    </row>
    <row r="5751" spans="2:2">
      <c r="B5751" s="14"/>
    </row>
    <row r="5752" spans="2:2">
      <c r="B5752" s="14"/>
    </row>
    <row r="5753" spans="2:2">
      <c r="B5753" s="14"/>
    </row>
    <row r="5754" spans="2:2">
      <c r="B5754" s="14"/>
    </row>
    <row r="5755" spans="2:2">
      <c r="B5755" s="14"/>
    </row>
    <row r="5756" spans="2:2">
      <c r="B5756" s="14"/>
    </row>
    <row r="5757" spans="2:2">
      <c r="B5757" s="14"/>
    </row>
    <row r="5758" spans="2:2">
      <c r="B5758" s="14"/>
    </row>
    <row r="5759" spans="2:2">
      <c r="B5759" s="14"/>
    </row>
    <row r="5760" spans="2:2">
      <c r="B5760" s="14"/>
    </row>
    <row r="5761" spans="2:2">
      <c r="B5761" s="14"/>
    </row>
    <row r="5762" spans="2:2">
      <c r="B5762" s="14"/>
    </row>
    <row r="5763" spans="2:2">
      <c r="B5763" s="14"/>
    </row>
    <row r="5764" spans="2:2">
      <c r="B5764" s="14"/>
    </row>
    <row r="5765" spans="2:2">
      <c r="B5765" s="14"/>
    </row>
    <row r="5766" spans="2:2">
      <c r="B5766" s="14"/>
    </row>
    <row r="5767" spans="2:2">
      <c r="B5767" s="14"/>
    </row>
    <row r="5768" spans="2:2">
      <c r="B5768" s="14"/>
    </row>
    <row r="5769" spans="2:2">
      <c r="B5769" s="14"/>
    </row>
    <row r="5770" spans="2:2">
      <c r="B5770" s="14"/>
    </row>
    <row r="5771" spans="2:2">
      <c r="B5771" s="14"/>
    </row>
    <row r="5772" spans="2:2">
      <c r="B5772" s="14"/>
    </row>
    <row r="5773" spans="2:2">
      <c r="B5773" s="14"/>
    </row>
    <row r="5774" spans="2:2">
      <c r="B5774" s="14"/>
    </row>
    <row r="5775" spans="2:2">
      <c r="B5775" s="14"/>
    </row>
    <row r="5776" spans="2:2">
      <c r="B5776" s="14"/>
    </row>
    <row r="5777" spans="2:2">
      <c r="B5777" s="14"/>
    </row>
    <row r="5778" spans="2:2">
      <c r="B5778" s="14"/>
    </row>
    <row r="5779" spans="2:2">
      <c r="B5779" s="14"/>
    </row>
    <row r="5780" spans="2:2">
      <c r="B5780" s="14"/>
    </row>
    <row r="5781" spans="2:2">
      <c r="B5781" s="14"/>
    </row>
    <row r="5782" spans="2:2">
      <c r="B5782" s="14"/>
    </row>
    <row r="5783" spans="2:2">
      <c r="B5783" s="14"/>
    </row>
    <row r="5784" spans="2:2">
      <c r="B5784" s="14"/>
    </row>
    <row r="5785" spans="2:2">
      <c r="B5785" s="14"/>
    </row>
    <row r="5786" spans="2:2">
      <c r="B5786" s="14"/>
    </row>
    <row r="5787" spans="2:2">
      <c r="B5787" s="14"/>
    </row>
    <row r="5788" spans="2:2">
      <c r="B5788" s="14"/>
    </row>
    <row r="5789" spans="2:2">
      <c r="B5789" s="14"/>
    </row>
    <row r="5790" spans="2:2">
      <c r="B5790" s="14"/>
    </row>
    <row r="5791" spans="2:2">
      <c r="B5791" s="14"/>
    </row>
    <row r="5792" spans="2:2">
      <c r="B5792" s="14"/>
    </row>
    <row r="5793" spans="2:2">
      <c r="B5793" s="14"/>
    </row>
    <row r="5794" spans="2:2">
      <c r="B5794" s="14"/>
    </row>
    <row r="5795" spans="2:2">
      <c r="B5795" s="14"/>
    </row>
    <row r="5796" spans="2:2">
      <c r="B5796" s="14"/>
    </row>
    <row r="5797" spans="2:2">
      <c r="B5797" s="14"/>
    </row>
    <row r="5798" spans="2:2">
      <c r="B5798" s="14"/>
    </row>
    <row r="5799" spans="2:2">
      <c r="B5799" s="14"/>
    </row>
    <row r="5800" spans="2:2">
      <c r="B5800" s="14"/>
    </row>
    <row r="5801" spans="2:2">
      <c r="B5801" s="14"/>
    </row>
    <row r="5802" spans="2:2">
      <c r="B5802" s="14"/>
    </row>
    <row r="5803" spans="2:2">
      <c r="B5803" s="14"/>
    </row>
    <row r="5804" spans="2:2">
      <c r="B5804" s="14"/>
    </row>
    <row r="5805" spans="2:2">
      <c r="B5805" s="14"/>
    </row>
    <row r="5806" spans="2:2">
      <c r="B5806" s="14"/>
    </row>
    <row r="5807" spans="2:2">
      <c r="B5807" s="14"/>
    </row>
    <row r="5808" spans="2:2">
      <c r="B5808" s="14"/>
    </row>
    <row r="5809" spans="2:2">
      <c r="B5809" s="14"/>
    </row>
    <row r="5810" spans="2:2">
      <c r="B5810" s="14"/>
    </row>
    <row r="5811" spans="2:2">
      <c r="B5811" s="14"/>
    </row>
    <row r="5812" spans="2:2">
      <c r="B5812" s="14"/>
    </row>
    <row r="5813" spans="2:2">
      <c r="B5813" s="14"/>
    </row>
    <row r="5814" spans="2:2">
      <c r="B5814" s="14"/>
    </row>
    <row r="5815" spans="2:2">
      <c r="B5815" s="14"/>
    </row>
    <row r="5816" spans="2:2">
      <c r="B5816" s="14"/>
    </row>
    <row r="5817" spans="2:2">
      <c r="B5817" s="14"/>
    </row>
    <row r="5818" spans="2:2">
      <c r="B5818" s="14"/>
    </row>
    <row r="5819" spans="2:2">
      <c r="B5819" s="14"/>
    </row>
    <row r="5820" spans="2:2">
      <c r="B5820" s="14"/>
    </row>
    <row r="5821" spans="2:2">
      <c r="B5821" s="14"/>
    </row>
    <row r="5822" spans="2:2">
      <c r="B5822" s="14"/>
    </row>
    <row r="5823" spans="2:2">
      <c r="B5823" s="14"/>
    </row>
    <row r="5824" spans="2:2">
      <c r="B5824" s="14"/>
    </row>
    <row r="5825" spans="2:2">
      <c r="B5825" s="14"/>
    </row>
    <row r="5826" spans="2:2">
      <c r="B5826" s="14"/>
    </row>
    <row r="5827" spans="2:2">
      <c r="B5827" s="14"/>
    </row>
    <row r="5828" spans="2:2">
      <c r="B5828" s="14"/>
    </row>
    <row r="5829" spans="2:2">
      <c r="B5829" s="14"/>
    </row>
    <row r="5830" spans="2:2">
      <c r="B5830" s="14"/>
    </row>
    <row r="5831" spans="2:2">
      <c r="B5831" s="14"/>
    </row>
    <row r="5832" spans="2:2">
      <c r="B5832" s="14"/>
    </row>
    <row r="5833" spans="2:2">
      <c r="B5833" s="14"/>
    </row>
    <row r="5834" spans="2:2">
      <c r="B5834" s="14"/>
    </row>
    <row r="5835" spans="2:2">
      <c r="B5835" s="14"/>
    </row>
    <row r="5836" spans="2:2">
      <c r="B5836" s="14"/>
    </row>
    <row r="5837" spans="2:2">
      <c r="B5837" s="14"/>
    </row>
    <row r="5838" spans="2:2">
      <c r="B5838" s="14"/>
    </row>
    <row r="5839" spans="2:2">
      <c r="B5839" s="14"/>
    </row>
    <row r="5840" spans="2:2">
      <c r="B5840" s="14"/>
    </row>
    <row r="5841" spans="2:2">
      <c r="B5841" s="14"/>
    </row>
    <row r="5842" spans="2:2">
      <c r="B5842" s="14"/>
    </row>
    <row r="5843" spans="2:2">
      <c r="B5843" s="14"/>
    </row>
    <row r="5844" spans="2:2">
      <c r="B5844" s="14"/>
    </row>
    <row r="5845" spans="2:2">
      <c r="B5845" s="14"/>
    </row>
    <row r="5846" spans="2:2">
      <c r="B5846" s="14"/>
    </row>
    <row r="5847" spans="2:2">
      <c r="B5847" s="14"/>
    </row>
    <row r="5848" spans="2:2">
      <c r="B5848" s="14"/>
    </row>
    <row r="5849" spans="2:2">
      <c r="B5849" s="14"/>
    </row>
    <row r="5850" spans="2:2">
      <c r="B5850" s="14"/>
    </row>
    <row r="5851" spans="2:2">
      <c r="B5851" s="14"/>
    </row>
    <row r="5852" spans="2:2">
      <c r="B5852" s="14"/>
    </row>
    <row r="5853" spans="2:2">
      <c r="B5853" s="14"/>
    </row>
    <row r="5854" spans="2:2">
      <c r="B5854" s="14"/>
    </row>
    <row r="5855" spans="2:2">
      <c r="B5855" s="14"/>
    </row>
    <row r="5856" spans="2:2">
      <c r="B5856" s="14"/>
    </row>
    <row r="5857" spans="2:2">
      <c r="B5857" s="14"/>
    </row>
    <row r="5858" spans="2:2">
      <c r="B5858" s="14"/>
    </row>
    <row r="5859" spans="2:2">
      <c r="B5859" s="14"/>
    </row>
    <row r="5860" spans="2:2">
      <c r="B5860" s="14"/>
    </row>
    <row r="5861" spans="2:2">
      <c r="B5861" s="14"/>
    </row>
    <row r="5862" spans="2:2">
      <c r="B5862" s="14"/>
    </row>
    <row r="5863" spans="2:2">
      <c r="B5863" s="14"/>
    </row>
    <row r="5864" spans="2:2">
      <c r="B5864" s="14"/>
    </row>
    <row r="5865" spans="2:2">
      <c r="B5865" s="14"/>
    </row>
    <row r="5866" spans="2:2">
      <c r="B5866" s="14"/>
    </row>
    <row r="5867" spans="2:2">
      <c r="B5867" s="14"/>
    </row>
    <row r="5868" spans="2:2">
      <c r="B5868" s="14"/>
    </row>
    <row r="5869" spans="2:2">
      <c r="B5869" s="14"/>
    </row>
    <row r="5870" spans="2:2">
      <c r="B5870" s="14"/>
    </row>
    <row r="5871" spans="2:2">
      <c r="B5871" s="14"/>
    </row>
    <row r="5872" spans="2:2">
      <c r="B5872" s="14"/>
    </row>
    <row r="5873" spans="2:2">
      <c r="B5873" s="14"/>
    </row>
    <row r="5874" spans="2:2">
      <c r="B5874" s="14"/>
    </row>
    <row r="5875" spans="2:2">
      <c r="B5875" s="14"/>
    </row>
    <row r="5876" spans="2:2">
      <c r="B5876" s="14"/>
    </row>
    <row r="5877" spans="2:2">
      <c r="B5877" s="14"/>
    </row>
    <row r="5878" spans="2:2">
      <c r="B5878" s="14"/>
    </row>
    <row r="5879" spans="2:2">
      <c r="B5879" s="14"/>
    </row>
    <row r="5880" spans="2:2">
      <c r="B5880" s="14"/>
    </row>
    <row r="5881" spans="2:2">
      <c r="B5881" s="14"/>
    </row>
    <row r="5882" spans="2:2">
      <c r="B5882" s="14"/>
    </row>
    <row r="5883" spans="2:2">
      <c r="B5883" s="14"/>
    </row>
    <row r="5884" spans="2:2">
      <c r="B5884" s="14"/>
    </row>
    <row r="5885" spans="2:2">
      <c r="B5885" s="14"/>
    </row>
    <row r="5886" spans="2:2">
      <c r="B5886" s="14"/>
    </row>
    <row r="5887" spans="2:2">
      <c r="B5887" s="14"/>
    </row>
    <row r="5888" spans="2:2">
      <c r="B5888" s="14"/>
    </row>
    <row r="5889" spans="2:2">
      <c r="B5889" s="14"/>
    </row>
    <row r="5890" spans="2:2">
      <c r="B5890" s="14"/>
    </row>
    <row r="5891" spans="2:2">
      <c r="B5891" s="14"/>
    </row>
    <row r="5892" spans="2:2">
      <c r="B5892" s="14"/>
    </row>
    <row r="5893" spans="2:2">
      <c r="B5893" s="14"/>
    </row>
    <row r="5894" spans="2:2">
      <c r="B5894" s="14"/>
    </row>
    <row r="5895" spans="2:2">
      <c r="B5895" s="14"/>
    </row>
    <row r="5896" spans="2:2">
      <c r="B5896" s="14"/>
    </row>
    <row r="5897" spans="2:2">
      <c r="B5897" s="14"/>
    </row>
    <row r="5898" spans="2:2">
      <c r="B5898" s="14"/>
    </row>
    <row r="5899" spans="2:2">
      <c r="B5899" s="14"/>
    </row>
    <row r="5900" spans="2:2">
      <c r="B5900" s="14"/>
    </row>
    <row r="5901" spans="2:2">
      <c r="B5901" s="14"/>
    </row>
    <row r="5902" spans="2:2">
      <c r="B5902" s="14"/>
    </row>
    <row r="5903" spans="2:2">
      <c r="B5903" s="14"/>
    </row>
    <row r="5904" spans="2:2">
      <c r="B5904" s="14"/>
    </row>
    <row r="5905" spans="2:2">
      <c r="B5905" s="14"/>
    </row>
    <row r="5906" spans="2:2">
      <c r="B5906" s="14"/>
    </row>
    <row r="5907" spans="2:2">
      <c r="B5907" s="14"/>
    </row>
    <row r="5908" spans="2:2">
      <c r="B5908" s="14"/>
    </row>
    <row r="5909" spans="2:2">
      <c r="B5909" s="14"/>
    </row>
    <row r="5910" spans="2:2">
      <c r="B5910" s="14"/>
    </row>
    <row r="5911" spans="2:2">
      <c r="B5911" s="14"/>
    </row>
    <row r="5912" spans="2:2">
      <c r="B5912" s="14"/>
    </row>
    <row r="5913" spans="2:2">
      <c r="B5913" s="14"/>
    </row>
    <row r="5914" spans="2:2">
      <c r="B5914" s="14"/>
    </row>
    <row r="5915" spans="2:2">
      <c r="B5915" s="14"/>
    </row>
    <row r="5916" spans="2:2">
      <c r="B5916" s="14"/>
    </row>
    <row r="5917" spans="2:2">
      <c r="B5917" s="14"/>
    </row>
    <row r="5918" spans="2:2">
      <c r="B5918" s="14"/>
    </row>
    <row r="5919" spans="2:2">
      <c r="B5919" s="14"/>
    </row>
    <row r="5920" spans="2:2">
      <c r="B5920" s="14"/>
    </row>
    <row r="5921" spans="2:2">
      <c r="B5921" s="14"/>
    </row>
    <row r="5922" spans="2:2">
      <c r="B5922" s="14"/>
    </row>
    <row r="5923" spans="2:2">
      <c r="B5923" s="14"/>
    </row>
    <row r="5924" spans="2:2">
      <c r="B5924" s="14"/>
    </row>
    <row r="5925" spans="2:2">
      <c r="B5925" s="14"/>
    </row>
    <row r="5926" spans="2:2">
      <c r="B5926" s="14"/>
    </row>
    <row r="5927" spans="2:2">
      <c r="B5927" s="14"/>
    </row>
    <row r="5928" spans="2:2">
      <c r="B5928" s="14"/>
    </row>
    <row r="5929" spans="2:2">
      <c r="B5929" s="14"/>
    </row>
    <row r="5930" spans="2:2">
      <c r="B5930" s="14"/>
    </row>
    <row r="5931" spans="2:2">
      <c r="B5931" s="14"/>
    </row>
    <row r="5932" spans="2:2">
      <c r="B5932" s="14"/>
    </row>
    <row r="5933" spans="2:2">
      <c r="B5933" s="14"/>
    </row>
    <row r="5934" spans="2:2">
      <c r="B5934" s="14"/>
    </row>
    <row r="5935" spans="2:2">
      <c r="B5935" s="14"/>
    </row>
    <row r="5936" spans="2:2">
      <c r="B5936" s="14"/>
    </row>
    <row r="5937" spans="2:2">
      <c r="B5937" s="14"/>
    </row>
    <row r="5938" spans="2:2">
      <c r="B5938" s="14"/>
    </row>
    <row r="5939" spans="2:2">
      <c r="B5939" s="14"/>
    </row>
    <row r="5940" spans="2:2">
      <c r="B5940" s="14"/>
    </row>
    <row r="5941" spans="2:2">
      <c r="B5941" s="14"/>
    </row>
    <row r="5942" spans="2:2">
      <c r="B5942" s="14"/>
    </row>
    <row r="5943" spans="2:2">
      <c r="B5943" s="14"/>
    </row>
    <row r="5944" spans="2:2">
      <c r="B5944" s="14"/>
    </row>
    <row r="5945" spans="2:2">
      <c r="B5945" s="14"/>
    </row>
    <row r="5946" spans="2:2">
      <c r="B5946" s="14"/>
    </row>
    <row r="5947" spans="2:2">
      <c r="B5947" s="14"/>
    </row>
    <row r="5948" spans="2:2">
      <c r="B5948" s="14"/>
    </row>
    <row r="5949" spans="2:2">
      <c r="B5949" s="14"/>
    </row>
    <row r="5950" spans="2:2">
      <c r="B5950" s="14"/>
    </row>
    <row r="5951" spans="2:2">
      <c r="B5951" s="14"/>
    </row>
    <row r="5952" spans="2:2">
      <c r="B5952" s="14"/>
    </row>
    <row r="5953" spans="2:2">
      <c r="B5953" s="14"/>
    </row>
    <row r="5954" spans="2:2">
      <c r="B5954" s="14"/>
    </row>
    <row r="5955" spans="2:2">
      <c r="B5955" s="14"/>
    </row>
    <row r="5956" spans="2:2">
      <c r="B5956" s="14"/>
    </row>
    <row r="5957" spans="2:2">
      <c r="B5957" s="14"/>
    </row>
    <row r="5958" spans="2:2">
      <c r="B5958" s="14"/>
    </row>
    <row r="5959" spans="2:2">
      <c r="B5959" s="14"/>
    </row>
    <row r="5960" spans="2:2">
      <c r="B5960" s="14"/>
    </row>
    <row r="5961" spans="2:2">
      <c r="B5961" s="14"/>
    </row>
    <row r="5962" spans="2:2">
      <c r="B5962" s="14"/>
    </row>
    <row r="5963" spans="2:2">
      <c r="B5963" s="14"/>
    </row>
    <row r="5964" spans="2:2">
      <c r="B5964" s="14"/>
    </row>
    <row r="5965" spans="2:2">
      <c r="B5965" s="14"/>
    </row>
    <row r="5966" spans="2:2">
      <c r="B5966" s="14"/>
    </row>
    <row r="5967" spans="2:2">
      <c r="B5967" s="14"/>
    </row>
    <row r="5968" spans="2:2">
      <c r="B5968" s="14"/>
    </row>
    <row r="5969" spans="2:2">
      <c r="B5969" s="14"/>
    </row>
    <row r="5970" spans="2:2">
      <c r="B5970" s="14"/>
    </row>
    <row r="5971" spans="2:2">
      <c r="B5971" s="14"/>
    </row>
    <row r="5972" spans="2:2">
      <c r="B5972" s="14"/>
    </row>
    <row r="5973" spans="2:2">
      <c r="B5973" s="14"/>
    </row>
    <row r="5974" spans="2:2">
      <c r="B5974" s="14"/>
    </row>
    <row r="5975" spans="2:2">
      <c r="B5975" s="14"/>
    </row>
    <row r="5976" spans="2:2">
      <c r="B5976" s="14"/>
    </row>
    <row r="5977" spans="2:2">
      <c r="B5977" s="14"/>
    </row>
    <row r="5978" spans="2:2">
      <c r="B5978" s="14"/>
    </row>
    <row r="5979" spans="2:2">
      <c r="B5979" s="14"/>
    </row>
    <row r="5980" spans="2:2">
      <c r="B5980" s="14"/>
    </row>
    <row r="5981" spans="2:2">
      <c r="B5981" s="14"/>
    </row>
    <row r="5982" spans="2:2">
      <c r="B5982" s="14"/>
    </row>
    <row r="5983" spans="2:2">
      <c r="B5983" s="14"/>
    </row>
    <row r="5984" spans="2:2">
      <c r="B5984" s="14"/>
    </row>
    <row r="5985" spans="2:2">
      <c r="B5985" s="14"/>
    </row>
    <row r="5986" spans="2:2">
      <c r="B5986" s="14"/>
    </row>
    <row r="5987" spans="2:2">
      <c r="B5987" s="14"/>
    </row>
    <row r="5988" spans="2:2">
      <c r="B5988" s="14"/>
    </row>
    <row r="5989" spans="2:2">
      <c r="B5989" s="14"/>
    </row>
    <row r="5990" spans="2:2">
      <c r="B5990" s="14"/>
    </row>
    <row r="5991" spans="2:2">
      <c r="B5991" s="14"/>
    </row>
    <row r="5992" spans="2:2">
      <c r="B5992" s="14"/>
    </row>
    <row r="5993" spans="2:2">
      <c r="B5993" s="14"/>
    </row>
    <row r="5994" spans="2:2">
      <c r="B5994" s="14"/>
    </row>
    <row r="5995" spans="2:2">
      <c r="B5995" s="14"/>
    </row>
    <row r="5996" spans="2:2">
      <c r="B5996" s="14"/>
    </row>
    <row r="5997" spans="2:2">
      <c r="B5997" s="14"/>
    </row>
    <row r="5998" spans="2:2">
      <c r="B5998" s="14"/>
    </row>
    <row r="5999" spans="2:2">
      <c r="B5999" s="14"/>
    </row>
    <row r="6000" spans="2:2">
      <c r="B6000" s="14"/>
    </row>
    <row r="6001" spans="2:2">
      <c r="B6001" s="14"/>
    </row>
    <row r="6002" spans="2:2">
      <c r="B6002" s="14"/>
    </row>
    <row r="6003" spans="2:2">
      <c r="B6003" s="14"/>
    </row>
    <row r="6004" spans="2:2">
      <c r="B6004" s="14"/>
    </row>
    <row r="6005" spans="2:2">
      <c r="B6005" s="14"/>
    </row>
    <row r="6006" spans="2:2">
      <c r="B6006" s="14"/>
    </row>
    <row r="6007" spans="2:2">
      <c r="B6007" s="14"/>
    </row>
    <row r="6008" spans="2:2">
      <c r="B6008" s="14"/>
    </row>
    <row r="6009" spans="2:2">
      <c r="B6009" s="14"/>
    </row>
    <row r="6010" spans="2:2">
      <c r="B6010" s="14"/>
    </row>
    <row r="6011" spans="2:2">
      <c r="B6011" s="14"/>
    </row>
    <row r="6012" spans="2:2">
      <c r="B6012" s="14"/>
    </row>
    <row r="6013" spans="2:2">
      <c r="B6013" s="14"/>
    </row>
    <row r="6014" spans="2:2">
      <c r="B6014" s="14"/>
    </row>
    <row r="6015" spans="2:2">
      <c r="B6015" s="14"/>
    </row>
    <row r="6016" spans="2:2">
      <c r="B6016" s="14"/>
    </row>
    <row r="6017" spans="2:2">
      <c r="B6017" s="14"/>
    </row>
    <row r="6018" spans="2:2">
      <c r="B6018" s="14"/>
    </row>
    <row r="6019" spans="2:2">
      <c r="B6019" s="14"/>
    </row>
    <row r="6020" spans="2:2">
      <c r="B6020" s="14"/>
    </row>
    <row r="6021" spans="2:2">
      <c r="B6021" s="14"/>
    </row>
    <row r="6022" spans="2:2">
      <c r="B6022" s="14"/>
    </row>
    <row r="6023" spans="2:2">
      <c r="B6023" s="14"/>
    </row>
    <row r="6024" spans="2:2">
      <c r="B6024" s="14"/>
    </row>
    <row r="6025" spans="2:2">
      <c r="B6025" s="14"/>
    </row>
    <row r="6026" spans="2:2">
      <c r="B6026" s="14"/>
    </row>
    <row r="6027" spans="2:2">
      <c r="B6027" s="14"/>
    </row>
    <row r="6028" spans="2:2">
      <c r="B6028" s="14"/>
    </row>
    <row r="6029" spans="2:2">
      <c r="B6029" s="14"/>
    </row>
    <row r="6030" spans="2:2">
      <c r="B6030" s="14"/>
    </row>
    <row r="6031" spans="2:2">
      <c r="B6031" s="14"/>
    </row>
    <row r="6032" spans="2:2">
      <c r="B6032" s="14"/>
    </row>
    <row r="6033" spans="2:2">
      <c r="B6033" s="14"/>
    </row>
    <row r="6034" spans="2:2">
      <c r="B6034" s="14"/>
    </row>
    <row r="6035" spans="2:2">
      <c r="B6035" s="14"/>
    </row>
    <row r="6036" spans="2:2">
      <c r="B6036" s="14"/>
    </row>
    <row r="6037" spans="2:2">
      <c r="B6037" s="14"/>
    </row>
    <row r="6038" spans="2:2">
      <c r="B6038" s="14"/>
    </row>
    <row r="6039" spans="2:2">
      <c r="B6039" s="14"/>
    </row>
    <row r="6040" spans="2:2">
      <c r="B6040" s="14"/>
    </row>
    <row r="6041" spans="2:2">
      <c r="B6041" s="14"/>
    </row>
    <row r="6042" spans="2:2">
      <c r="B6042" s="14"/>
    </row>
    <row r="6043" spans="2:2">
      <c r="B6043" s="14"/>
    </row>
    <row r="6044" spans="2:2">
      <c r="B6044" s="14"/>
    </row>
    <row r="6045" spans="2:2">
      <c r="B6045" s="14"/>
    </row>
    <row r="6046" spans="2:2">
      <c r="B6046" s="14"/>
    </row>
    <row r="6047" spans="2:2">
      <c r="B6047" s="14"/>
    </row>
    <row r="6048" spans="2:2">
      <c r="B6048" s="14"/>
    </row>
    <row r="6049" spans="2:2">
      <c r="B6049" s="14"/>
    </row>
    <row r="6050" spans="2:2">
      <c r="B6050" s="14"/>
    </row>
    <row r="6051" spans="2:2">
      <c r="B6051" s="14"/>
    </row>
    <row r="6052" spans="2:2">
      <c r="B6052" s="14"/>
    </row>
    <row r="6053" spans="2:2">
      <c r="B6053" s="14"/>
    </row>
    <row r="6054" spans="2:2">
      <c r="B6054" s="14"/>
    </row>
    <row r="6055" spans="2:2">
      <c r="B6055" s="14"/>
    </row>
    <row r="6056" spans="2:2">
      <c r="B6056" s="14"/>
    </row>
    <row r="6057" spans="2:2">
      <c r="B6057" s="14"/>
    </row>
    <row r="6058" spans="2:2">
      <c r="B6058" s="14"/>
    </row>
    <row r="6059" spans="2:2">
      <c r="B6059" s="14"/>
    </row>
    <row r="6060" spans="2:2">
      <c r="B6060" s="14"/>
    </row>
    <row r="6061" spans="2:2">
      <c r="B6061" s="14"/>
    </row>
    <row r="6062" spans="2:2">
      <c r="B6062" s="14"/>
    </row>
    <row r="6063" spans="2:2">
      <c r="B6063" s="14"/>
    </row>
    <row r="6064" spans="2:2">
      <c r="B6064" s="14"/>
    </row>
    <row r="6065" spans="2:2">
      <c r="B6065" s="14"/>
    </row>
    <row r="6066" spans="2:2">
      <c r="B6066" s="14"/>
    </row>
    <row r="6067" spans="2:2">
      <c r="B6067" s="14"/>
    </row>
    <row r="6068" spans="2:2">
      <c r="B6068" s="14"/>
    </row>
    <row r="6069" spans="2:2">
      <c r="B6069" s="14"/>
    </row>
    <row r="6070" spans="2:2">
      <c r="B6070" s="14"/>
    </row>
    <row r="6071" spans="2:2">
      <c r="B6071" s="14"/>
    </row>
    <row r="6072" spans="2:2">
      <c r="B6072" s="14"/>
    </row>
    <row r="6073" spans="2:2">
      <c r="B6073" s="14"/>
    </row>
    <row r="6074" spans="2:2">
      <c r="B6074" s="14"/>
    </row>
    <row r="6075" spans="2:2">
      <c r="B6075" s="14"/>
    </row>
    <row r="6076" spans="2:2">
      <c r="B6076" s="14"/>
    </row>
    <row r="6077" spans="2:2">
      <c r="B6077" s="14"/>
    </row>
    <row r="6078" spans="2:2">
      <c r="B6078" s="14"/>
    </row>
    <row r="6079" spans="2:2">
      <c r="B6079" s="14"/>
    </row>
    <row r="6080" spans="2:2">
      <c r="B6080" s="14"/>
    </row>
    <row r="6081" spans="2:2">
      <c r="B6081" s="14"/>
    </row>
    <row r="6082" spans="2:2">
      <c r="B6082" s="14"/>
    </row>
    <row r="6083" spans="2:2">
      <c r="B6083" s="14"/>
    </row>
    <row r="6084" spans="2:2">
      <c r="B6084" s="14"/>
    </row>
    <row r="6085" spans="2:2">
      <c r="B6085" s="14"/>
    </row>
    <row r="6086" spans="2:2">
      <c r="B6086" s="14"/>
    </row>
    <row r="6087" spans="2:2">
      <c r="B6087" s="14"/>
    </row>
    <row r="6088" spans="2:2">
      <c r="B6088" s="14"/>
    </row>
    <row r="6089" spans="2:2">
      <c r="B6089" s="14"/>
    </row>
    <row r="6090" spans="2:2">
      <c r="B6090" s="14"/>
    </row>
    <row r="6091" spans="2:2">
      <c r="B6091" s="14"/>
    </row>
    <row r="6092" spans="2:2">
      <c r="B6092" s="14"/>
    </row>
    <row r="6093" spans="2:2">
      <c r="B6093" s="14"/>
    </row>
    <row r="6094" spans="2:2">
      <c r="B6094" s="14"/>
    </row>
    <row r="6095" spans="2:2">
      <c r="B6095" s="14"/>
    </row>
    <row r="6096" spans="2:2">
      <c r="B6096" s="14"/>
    </row>
    <row r="6097" spans="2:2">
      <c r="B6097" s="14"/>
    </row>
    <row r="6098" spans="2:2">
      <c r="B6098" s="14"/>
    </row>
    <row r="6099" spans="2:2">
      <c r="B6099" s="14"/>
    </row>
    <row r="6100" spans="2:2">
      <c r="B6100" s="14"/>
    </row>
    <row r="6101" spans="2:2">
      <c r="B6101" s="14"/>
    </row>
    <row r="6102" spans="2:2">
      <c r="B6102" s="14"/>
    </row>
    <row r="6103" spans="2:2">
      <c r="B6103" s="14"/>
    </row>
    <row r="6104" spans="2:2">
      <c r="B6104" s="14"/>
    </row>
    <row r="6105" spans="2:2">
      <c r="B6105" s="14"/>
    </row>
    <row r="6106" spans="2:2">
      <c r="B6106" s="14"/>
    </row>
    <row r="6107" spans="2:2">
      <c r="B6107" s="14"/>
    </row>
    <row r="6108" spans="2:2">
      <c r="B6108" s="14"/>
    </row>
    <row r="6109" spans="2:2">
      <c r="B6109" s="14"/>
    </row>
    <row r="6110" spans="2:2">
      <c r="B6110" s="14"/>
    </row>
    <row r="6111" spans="2:2">
      <c r="B6111" s="14"/>
    </row>
    <row r="6112" spans="2:2">
      <c r="B6112" s="14"/>
    </row>
    <row r="6113" spans="2:2">
      <c r="B6113" s="14"/>
    </row>
    <row r="6114" spans="2:2">
      <c r="B6114" s="14"/>
    </row>
    <row r="6115" spans="2:2">
      <c r="B6115" s="14"/>
    </row>
    <row r="6116" spans="2:2">
      <c r="B6116" s="14"/>
    </row>
    <row r="6117" spans="2:2">
      <c r="B6117" s="14"/>
    </row>
    <row r="6118" spans="2:2">
      <c r="B6118" s="14"/>
    </row>
    <row r="6119" spans="2:2">
      <c r="B6119" s="14"/>
    </row>
    <row r="6120" spans="2:2">
      <c r="B6120" s="14"/>
    </row>
    <row r="6121" spans="2:2">
      <c r="B6121" s="14"/>
    </row>
    <row r="6122" spans="2:2">
      <c r="B6122" s="14"/>
    </row>
    <row r="6123" spans="2:2">
      <c r="B6123" s="14"/>
    </row>
    <row r="6124" spans="2:2">
      <c r="B6124" s="14"/>
    </row>
    <row r="6125" spans="2:2">
      <c r="B6125" s="14"/>
    </row>
    <row r="6126" spans="2:2">
      <c r="B6126" s="14"/>
    </row>
    <row r="6127" spans="2:2">
      <c r="B6127" s="14"/>
    </row>
    <row r="6128" spans="2:2">
      <c r="B6128" s="14"/>
    </row>
    <row r="6129" spans="2:2">
      <c r="B6129" s="14"/>
    </row>
    <row r="6130" spans="2:2">
      <c r="B6130" s="14"/>
    </row>
    <row r="6131" spans="2:2">
      <c r="B6131" s="14"/>
    </row>
    <row r="6132" spans="2:2">
      <c r="B6132" s="14"/>
    </row>
    <row r="6133" spans="2:2">
      <c r="B6133" s="14"/>
    </row>
    <row r="6134" spans="2:2">
      <c r="B6134" s="14"/>
    </row>
    <row r="6135" spans="2:2">
      <c r="B6135" s="14"/>
    </row>
    <row r="6136" spans="2:2">
      <c r="B6136" s="14"/>
    </row>
    <row r="6137" spans="2:2">
      <c r="B6137" s="14"/>
    </row>
    <row r="6138" spans="2:2">
      <c r="B6138" s="14"/>
    </row>
    <row r="6139" spans="2:2">
      <c r="B6139" s="14"/>
    </row>
    <row r="6140" spans="2:2">
      <c r="B6140" s="14"/>
    </row>
    <row r="6141" spans="2:2">
      <c r="B6141" s="14"/>
    </row>
    <row r="6142" spans="2:2">
      <c r="B6142" s="14"/>
    </row>
    <row r="6143" spans="2:2">
      <c r="B6143" s="14"/>
    </row>
    <row r="6144" spans="2:2">
      <c r="B6144" s="14"/>
    </row>
    <row r="6145" spans="2:2">
      <c r="B6145" s="14"/>
    </row>
    <row r="6146" spans="2:2">
      <c r="B6146" s="14"/>
    </row>
    <row r="6147" spans="2:2">
      <c r="B6147" s="14"/>
    </row>
    <row r="6148" spans="2:2">
      <c r="B6148" s="14"/>
    </row>
    <row r="6149" spans="2:2">
      <c r="B6149" s="14"/>
    </row>
    <row r="6150" spans="2:2">
      <c r="B6150" s="14"/>
    </row>
    <row r="6151" spans="2:2">
      <c r="B6151" s="14"/>
    </row>
    <row r="6152" spans="2:2">
      <c r="B6152" s="14"/>
    </row>
    <row r="6153" spans="2:2">
      <c r="B6153" s="14"/>
    </row>
    <row r="6154" spans="2:2">
      <c r="B6154" s="14"/>
    </row>
    <row r="6155" spans="2:2">
      <c r="B6155" s="14"/>
    </row>
    <row r="6156" spans="2:2">
      <c r="B6156" s="14"/>
    </row>
    <row r="6157" spans="2:2">
      <c r="B6157" s="14"/>
    </row>
    <row r="6158" spans="2:2">
      <c r="B6158" s="14"/>
    </row>
    <row r="6159" spans="2:2">
      <c r="B6159" s="14"/>
    </row>
    <row r="6160" spans="2:2">
      <c r="B6160" s="14"/>
    </row>
    <row r="6161" spans="2:2">
      <c r="B6161" s="14"/>
    </row>
    <row r="6162" spans="2:2">
      <c r="B6162" s="14"/>
    </row>
    <row r="6163" spans="2:2">
      <c r="B6163" s="14"/>
    </row>
    <row r="6164" spans="2:2">
      <c r="B6164" s="14"/>
    </row>
    <row r="6165" spans="2:2">
      <c r="B6165" s="14"/>
    </row>
    <row r="6166" spans="2:2">
      <c r="B6166" s="14"/>
    </row>
    <row r="6167" spans="2:2">
      <c r="B6167" s="14"/>
    </row>
    <row r="6168" spans="2:2">
      <c r="B6168" s="14"/>
    </row>
    <row r="6169" spans="2:2">
      <c r="B6169" s="14"/>
    </row>
    <row r="6170" spans="2:2">
      <c r="B6170" s="14"/>
    </row>
    <row r="6171" spans="2:2">
      <c r="B6171" s="14"/>
    </row>
    <row r="6172" spans="2:2">
      <c r="B6172" s="14"/>
    </row>
    <row r="6173" spans="2:2">
      <c r="B6173" s="14"/>
    </row>
    <row r="6174" spans="2:2">
      <c r="B6174" s="14"/>
    </row>
    <row r="6175" spans="2:2">
      <c r="B6175" s="14"/>
    </row>
    <row r="6176" spans="2:2">
      <c r="B6176" s="14"/>
    </row>
    <row r="6177" spans="2:2">
      <c r="B6177" s="14"/>
    </row>
    <row r="6178" spans="2:2">
      <c r="B6178" s="14"/>
    </row>
    <row r="6179" spans="2:2">
      <c r="B6179" s="14"/>
    </row>
    <row r="6180" spans="2:2">
      <c r="B6180" s="14"/>
    </row>
    <row r="6181" spans="2:2">
      <c r="B6181" s="14"/>
    </row>
    <row r="6182" spans="2:2">
      <c r="B6182" s="14"/>
    </row>
    <row r="6183" spans="2:2">
      <c r="B6183" s="14"/>
    </row>
    <row r="6184" spans="2:2">
      <c r="B6184" s="14"/>
    </row>
    <row r="6185" spans="2:2">
      <c r="B6185" s="14"/>
    </row>
    <row r="6186" spans="2:2">
      <c r="B6186" s="14"/>
    </row>
    <row r="6187" spans="2:2">
      <c r="B6187" s="14"/>
    </row>
    <row r="6188" spans="2:2">
      <c r="B6188" s="14"/>
    </row>
    <row r="6189" spans="2:2">
      <c r="B6189" s="14"/>
    </row>
    <row r="6190" spans="2:2">
      <c r="B6190" s="14"/>
    </row>
    <row r="6191" spans="2:2">
      <c r="B6191" s="14"/>
    </row>
    <row r="6192" spans="2:2">
      <c r="B6192" s="14"/>
    </row>
    <row r="6193" spans="2:2">
      <c r="B6193" s="14"/>
    </row>
    <row r="6194" spans="2:2">
      <c r="B6194" s="14"/>
    </row>
    <row r="6195" spans="2:2">
      <c r="B6195" s="14"/>
    </row>
    <row r="6196" spans="2:2">
      <c r="B6196" s="14"/>
    </row>
    <row r="6197" spans="2:2">
      <c r="B6197" s="14"/>
    </row>
    <row r="6198" spans="2:2">
      <c r="B6198" s="14"/>
    </row>
    <row r="6199" spans="2:2">
      <c r="B6199" s="14"/>
    </row>
    <row r="6200" spans="2:2">
      <c r="B6200" s="14"/>
    </row>
    <row r="6201" spans="2:2">
      <c r="B6201" s="14"/>
    </row>
    <row r="6202" spans="2:2">
      <c r="B6202" s="14"/>
    </row>
    <row r="6203" spans="2:2">
      <c r="B6203" s="14"/>
    </row>
    <row r="6204" spans="2:2">
      <c r="B6204" s="14"/>
    </row>
    <row r="6205" spans="2:2">
      <c r="B6205" s="14"/>
    </row>
    <row r="6206" spans="2:2">
      <c r="B6206" s="14"/>
    </row>
    <row r="6207" spans="2:2">
      <c r="B6207" s="14"/>
    </row>
    <row r="6208" spans="2:2">
      <c r="B6208" s="14"/>
    </row>
    <row r="6209" spans="2:2">
      <c r="B6209" s="14"/>
    </row>
    <row r="6210" spans="2:2">
      <c r="B6210" s="14"/>
    </row>
    <row r="6211" spans="2:2">
      <c r="B6211" s="14"/>
    </row>
    <row r="6212" spans="2:2">
      <c r="B6212" s="14"/>
    </row>
    <row r="6213" spans="2:2">
      <c r="B6213" s="14"/>
    </row>
    <row r="6214" spans="2:2">
      <c r="B6214" s="14"/>
    </row>
    <row r="6215" spans="2:2">
      <c r="B6215" s="14"/>
    </row>
    <row r="6216" spans="2:2">
      <c r="B6216" s="14"/>
    </row>
    <row r="6217" spans="2:2">
      <c r="B6217" s="14"/>
    </row>
    <row r="6218" spans="2:2">
      <c r="B6218" s="14"/>
    </row>
    <row r="6219" spans="2:2">
      <c r="B6219" s="14"/>
    </row>
    <row r="6220" spans="2:2">
      <c r="B6220" s="14"/>
    </row>
    <row r="6221" spans="2:2">
      <c r="B6221" s="14"/>
    </row>
    <row r="6222" spans="2:2">
      <c r="B6222" s="14"/>
    </row>
    <row r="6223" spans="2:2">
      <c r="B6223" s="14"/>
    </row>
    <row r="6224" spans="2:2">
      <c r="B6224" s="14"/>
    </row>
    <row r="6225" spans="2:2">
      <c r="B6225" s="14"/>
    </row>
    <row r="6226" spans="2:2">
      <c r="B6226" s="14"/>
    </row>
    <row r="6227" spans="2:2">
      <c r="B6227" s="14"/>
    </row>
    <row r="6228" spans="2:2">
      <c r="B6228" s="14"/>
    </row>
    <row r="6229" spans="2:2">
      <c r="B6229" s="14"/>
    </row>
    <row r="6230" spans="2:2">
      <c r="B6230" s="14"/>
    </row>
    <row r="6231" spans="2:2">
      <c r="B6231" s="14"/>
    </row>
    <row r="6232" spans="2:2">
      <c r="B6232" s="14"/>
    </row>
    <row r="6233" spans="2:2">
      <c r="B6233" s="14"/>
    </row>
    <row r="6234" spans="2:2">
      <c r="B6234" s="14"/>
    </row>
    <row r="6235" spans="2:2">
      <c r="B6235" s="14"/>
    </row>
    <row r="6236" spans="2:2">
      <c r="B6236" s="14"/>
    </row>
    <row r="6237" spans="2:2">
      <c r="B6237" s="14"/>
    </row>
    <row r="6238" spans="2:2">
      <c r="B6238" s="14"/>
    </row>
    <row r="6239" spans="2:2">
      <c r="B6239" s="14"/>
    </row>
    <row r="6240" spans="2:2">
      <c r="B6240" s="14"/>
    </row>
    <row r="6241" spans="2:2">
      <c r="B6241" s="14"/>
    </row>
    <row r="6242" spans="2:2">
      <c r="B6242" s="14"/>
    </row>
    <row r="6243" spans="2:2">
      <c r="B6243" s="14"/>
    </row>
    <row r="6244" spans="2:2">
      <c r="B6244" s="14"/>
    </row>
    <row r="6245" spans="2:2">
      <c r="B6245" s="14"/>
    </row>
    <row r="6246" spans="2:2">
      <c r="B6246" s="14"/>
    </row>
    <row r="6247" spans="2:2">
      <c r="B6247" s="14"/>
    </row>
    <row r="6248" spans="2:2">
      <c r="B6248" s="14"/>
    </row>
    <row r="6249" spans="2:2">
      <c r="B6249" s="14"/>
    </row>
    <row r="6250" spans="2:2">
      <c r="B6250" s="14"/>
    </row>
    <row r="6251" spans="2:2">
      <c r="B6251" s="14"/>
    </row>
    <row r="6252" spans="2:2">
      <c r="B6252" s="14"/>
    </row>
    <row r="6253" spans="2:2">
      <c r="B6253" s="14"/>
    </row>
    <row r="6254" spans="2:2">
      <c r="B6254" s="14"/>
    </row>
    <row r="6255" spans="2:2">
      <c r="B6255" s="14"/>
    </row>
    <row r="6256" spans="2:2">
      <c r="B6256" s="14"/>
    </row>
    <row r="6257" spans="2:2">
      <c r="B6257" s="14"/>
    </row>
    <row r="6258" spans="2:2">
      <c r="B6258" s="14"/>
    </row>
    <row r="6259" spans="2:2">
      <c r="B6259" s="14"/>
    </row>
    <row r="6260" spans="2:2">
      <c r="B6260" s="14"/>
    </row>
    <row r="6261" spans="2:2">
      <c r="B6261" s="14"/>
    </row>
    <row r="6262" spans="2:2">
      <c r="B6262" s="14"/>
    </row>
    <row r="6263" spans="2:2">
      <c r="B6263" s="14"/>
    </row>
    <row r="6264" spans="2:2">
      <c r="B6264" s="14"/>
    </row>
    <row r="6265" spans="2:2">
      <c r="B6265" s="14"/>
    </row>
    <row r="6266" spans="2:2">
      <c r="B6266" s="14"/>
    </row>
    <row r="6267" spans="2:2">
      <c r="B6267" s="14"/>
    </row>
    <row r="6268" spans="2:2">
      <c r="B6268" s="14"/>
    </row>
    <row r="6269" spans="2:2">
      <c r="B6269" s="14"/>
    </row>
    <row r="6270" spans="2:2">
      <c r="B6270" s="14"/>
    </row>
    <row r="6271" spans="2:2">
      <c r="B6271" s="14"/>
    </row>
    <row r="6272" spans="2:2">
      <c r="B6272" s="14"/>
    </row>
    <row r="6273" spans="2:2">
      <c r="B6273" s="14"/>
    </row>
    <row r="6274" spans="2:2">
      <c r="B6274" s="14"/>
    </row>
    <row r="6275" spans="2:2">
      <c r="B6275" s="14"/>
    </row>
    <row r="6276" spans="2:2">
      <c r="B6276" s="14"/>
    </row>
    <row r="6277" spans="2:2">
      <c r="B6277" s="14"/>
    </row>
    <row r="6278" spans="2:2">
      <c r="B6278" s="14"/>
    </row>
    <row r="6279" spans="2:2">
      <c r="B6279" s="14"/>
    </row>
    <row r="6280" spans="2:2">
      <c r="B6280" s="14"/>
    </row>
    <row r="6281" spans="2:2">
      <c r="B6281" s="14"/>
    </row>
    <row r="6282" spans="2:2">
      <c r="B6282" s="14"/>
    </row>
    <row r="6283" spans="2:2">
      <c r="B6283" s="14"/>
    </row>
    <row r="6284" spans="2:2">
      <c r="B6284" s="14"/>
    </row>
    <row r="6285" spans="2:2">
      <c r="B6285" s="14"/>
    </row>
    <row r="6286" spans="2:2">
      <c r="B6286" s="14"/>
    </row>
    <row r="6287" spans="2:2">
      <c r="B6287" s="14"/>
    </row>
    <row r="6288" spans="2:2">
      <c r="B6288" s="14"/>
    </row>
    <row r="6289" spans="2:2">
      <c r="B6289" s="14"/>
    </row>
    <row r="6290" spans="2:2">
      <c r="B6290" s="14"/>
    </row>
    <row r="6291" spans="2:2">
      <c r="B6291" s="14"/>
    </row>
    <row r="6292" spans="2:2">
      <c r="B6292" s="14"/>
    </row>
    <row r="6293" spans="2:2">
      <c r="B6293" s="14"/>
    </row>
    <row r="6294" spans="2:2">
      <c r="B6294" s="14"/>
    </row>
    <row r="6295" spans="2:2">
      <c r="B6295" s="14"/>
    </row>
    <row r="6296" spans="2:2">
      <c r="B6296" s="14"/>
    </row>
    <row r="6297" spans="2:2">
      <c r="B6297" s="14"/>
    </row>
    <row r="6298" spans="2:2">
      <c r="B6298" s="14"/>
    </row>
    <row r="6299" spans="2:2">
      <c r="B6299" s="14"/>
    </row>
    <row r="6300" spans="2:2">
      <c r="B6300" s="14"/>
    </row>
    <row r="6301" spans="2:2">
      <c r="B6301" s="14"/>
    </row>
    <row r="6302" spans="2:2">
      <c r="B6302" s="14"/>
    </row>
    <row r="6303" spans="2:2">
      <c r="B6303" s="14"/>
    </row>
    <row r="6304" spans="2:2">
      <c r="B6304" s="14"/>
    </row>
    <row r="6305" spans="2:2">
      <c r="B6305" s="14"/>
    </row>
    <row r="6306" spans="2:2">
      <c r="B6306" s="14"/>
    </row>
    <row r="6307" spans="2:2">
      <c r="B6307" s="14"/>
    </row>
    <row r="6308" spans="2:2">
      <c r="B6308" s="14"/>
    </row>
    <row r="6309" spans="2:2">
      <c r="B6309" s="14"/>
    </row>
    <row r="6310" spans="2:2">
      <c r="B6310" s="14"/>
    </row>
    <row r="6311" spans="2:2">
      <c r="B6311" s="14"/>
    </row>
    <row r="6312" spans="2:2">
      <c r="B6312" s="14"/>
    </row>
    <row r="6313" spans="2:2">
      <c r="B6313" s="14"/>
    </row>
    <row r="6314" spans="2:2">
      <c r="B6314" s="14"/>
    </row>
    <row r="6315" spans="2:2">
      <c r="B6315" s="14"/>
    </row>
    <row r="6316" spans="2:2">
      <c r="B6316" s="14"/>
    </row>
    <row r="6317" spans="2:2">
      <c r="B6317" s="14"/>
    </row>
    <row r="6318" spans="2:2">
      <c r="B6318" s="14"/>
    </row>
    <row r="6319" spans="2:2">
      <c r="B6319" s="14"/>
    </row>
    <row r="6320" spans="2:2">
      <c r="B6320" s="14"/>
    </row>
    <row r="6321" spans="2:2">
      <c r="B6321" s="14"/>
    </row>
    <row r="6322" spans="2:2">
      <c r="B6322" s="14"/>
    </row>
    <row r="6323" spans="2:2">
      <c r="B6323" s="14"/>
    </row>
    <row r="6324" spans="2:2">
      <c r="B6324" s="14"/>
    </row>
    <row r="6325" spans="2:2">
      <c r="B6325" s="14"/>
    </row>
    <row r="6326" spans="2:2">
      <c r="B6326" s="14"/>
    </row>
    <row r="6327" spans="2:2">
      <c r="B6327" s="14"/>
    </row>
    <row r="6328" spans="2:2">
      <c r="B6328" s="14"/>
    </row>
    <row r="6329" spans="2:2">
      <c r="B6329" s="14"/>
    </row>
    <row r="6330" spans="2:2">
      <c r="B6330" s="14"/>
    </row>
    <row r="6331" spans="2:2">
      <c r="B6331" s="14"/>
    </row>
    <row r="6332" spans="2:2">
      <c r="B6332" s="14"/>
    </row>
    <row r="6333" spans="2:2">
      <c r="B6333" s="14"/>
    </row>
    <row r="6334" spans="2:2">
      <c r="B6334" s="14"/>
    </row>
    <row r="6335" spans="2:2">
      <c r="B6335" s="14"/>
    </row>
    <row r="6336" spans="2:2">
      <c r="B6336" s="14"/>
    </row>
    <row r="6337" spans="2:2">
      <c r="B6337" s="14"/>
    </row>
    <row r="6338" spans="2:2">
      <c r="B6338" s="14"/>
    </row>
    <row r="6339" spans="2:2">
      <c r="B6339" s="14"/>
    </row>
    <row r="6340" spans="2:2">
      <c r="B6340" s="14"/>
    </row>
    <row r="6341" spans="2:2">
      <c r="B6341" s="14"/>
    </row>
    <row r="6342" spans="2:2">
      <c r="B6342" s="14"/>
    </row>
    <row r="6343" spans="2:2">
      <c r="B6343" s="14"/>
    </row>
    <row r="6344" spans="2:2">
      <c r="B6344" s="14"/>
    </row>
    <row r="6345" spans="2:2">
      <c r="B6345" s="14"/>
    </row>
    <row r="6346" spans="2:2">
      <c r="B6346" s="14"/>
    </row>
    <row r="6347" spans="2:2">
      <c r="B6347" s="14"/>
    </row>
    <row r="6348" spans="2:2">
      <c r="B6348" s="14"/>
    </row>
    <row r="6349" spans="2:2">
      <c r="B6349" s="14"/>
    </row>
    <row r="6350" spans="2:2">
      <c r="B6350" s="14"/>
    </row>
    <row r="6351" spans="2:2">
      <c r="B6351" s="14"/>
    </row>
    <row r="6352" spans="2:2">
      <c r="B6352" s="14"/>
    </row>
    <row r="6353" spans="2:2">
      <c r="B6353" s="14"/>
    </row>
    <row r="6354" spans="2:2">
      <c r="B6354" s="14"/>
    </row>
    <row r="6355" spans="2:2">
      <c r="B6355" s="14"/>
    </row>
    <row r="6356" spans="2:2">
      <c r="B6356" s="14"/>
    </row>
    <row r="6357" spans="2:2">
      <c r="B6357" s="14"/>
    </row>
    <row r="6358" spans="2:2">
      <c r="B6358" s="14"/>
    </row>
    <row r="6359" spans="2:2">
      <c r="B6359" s="14"/>
    </row>
    <row r="6360" spans="2:2">
      <c r="B6360" s="14"/>
    </row>
    <row r="6361" spans="2:2">
      <c r="B6361" s="14"/>
    </row>
    <row r="6362" spans="2:2">
      <c r="B6362" s="14"/>
    </row>
    <row r="6363" spans="2:2">
      <c r="B6363" s="14"/>
    </row>
    <row r="6364" spans="2:2">
      <c r="B6364" s="14"/>
    </row>
    <row r="6365" spans="2:2">
      <c r="B6365" s="14"/>
    </row>
    <row r="6366" spans="2:2">
      <c r="B6366" s="14"/>
    </row>
    <row r="6367" spans="2:2">
      <c r="B6367" s="14"/>
    </row>
    <row r="6368" spans="2:2">
      <c r="B6368" s="14"/>
    </row>
    <row r="6369" spans="2:2">
      <c r="B6369" s="14"/>
    </row>
    <row r="6370" spans="2:2">
      <c r="B6370" s="14"/>
    </row>
    <row r="6371" spans="2:2">
      <c r="B6371" s="14"/>
    </row>
    <row r="6372" spans="2:2">
      <c r="B6372" s="14"/>
    </row>
    <row r="6373" spans="2:2">
      <c r="B6373" s="14"/>
    </row>
    <row r="6374" spans="2:2">
      <c r="B6374" s="14"/>
    </row>
    <row r="6375" spans="2:2">
      <c r="B6375" s="14"/>
    </row>
    <row r="6376" spans="2:2">
      <c r="B6376" s="14"/>
    </row>
    <row r="6377" spans="2:2">
      <c r="B6377" s="14"/>
    </row>
    <row r="6378" spans="2:2">
      <c r="B6378" s="14"/>
    </row>
    <row r="6379" spans="2:2">
      <c r="B6379" s="14"/>
    </row>
    <row r="6380" spans="2:2">
      <c r="B6380" s="14"/>
    </row>
    <row r="6381" spans="2:2">
      <c r="B6381" s="14"/>
    </row>
    <row r="6382" spans="2:2">
      <c r="B6382" s="14"/>
    </row>
    <row r="6383" spans="2:2">
      <c r="B6383" s="14"/>
    </row>
    <row r="6384" spans="2:2">
      <c r="B6384" s="14"/>
    </row>
    <row r="6385" spans="2:2">
      <c r="B6385" s="14"/>
    </row>
    <row r="6386" spans="2:2">
      <c r="B6386" s="14"/>
    </row>
    <row r="6387" spans="2:2">
      <c r="B6387" s="14"/>
    </row>
    <row r="6388" spans="2:2">
      <c r="B6388" s="14"/>
    </row>
    <row r="6389" spans="2:2">
      <c r="B6389" s="14"/>
    </row>
    <row r="6390" spans="2:2">
      <c r="B6390" s="14"/>
    </row>
    <row r="6391" spans="2:2">
      <c r="B6391" s="14"/>
    </row>
    <row r="6392" spans="2:2">
      <c r="B6392" s="14"/>
    </row>
    <row r="6393" spans="2:2">
      <c r="B6393" s="14"/>
    </row>
    <row r="6394" spans="2:2">
      <c r="B6394" s="14"/>
    </row>
    <row r="6395" spans="2:2">
      <c r="B6395" s="14"/>
    </row>
    <row r="6396" spans="2:2">
      <c r="B6396" s="14"/>
    </row>
    <row r="6397" spans="2:2">
      <c r="B6397" s="14"/>
    </row>
    <row r="6398" spans="2:2">
      <c r="B6398" s="14"/>
    </row>
    <row r="6399" spans="2:2">
      <c r="B6399" s="14"/>
    </row>
    <row r="6400" spans="2:2">
      <c r="B6400" s="14"/>
    </row>
    <row r="6401" spans="2:2">
      <c r="B6401" s="14"/>
    </row>
    <row r="6402" spans="2:2">
      <c r="B6402" s="14"/>
    </row>
    <row r="6403" spans="2:2">
      <c r="B6403" s="14"/>
    </row>
    <row r="6404" spans="2:2">
      <c r="B6404" s="14"/>
    </row>
    <row r="6405" spans="2:2">
      <c r="B6405" s="14"/>
    </row>
    <row r="6406" spans="2:2">
      <c r="B6406" s="14"/>
    </row>
    <row r="6407" spans="2:2">
      <c r="B6407" s="14"/>
    </row>
    <row r="6408" spans="2:2">
      <c r="B6408" s="14"/>
    </row>
    <row r="6409" spans="2:2">
      <c r="B6409" s="14"/>
    </row>
    <row r="6410" spans="2:2">
      <c r="B6410" s="14"/>
    </row>
    <row r="6411" spans="2:2">
      <c r="B6411" s="14"/>
    </row>
    <row r="6412" spans="2:2">
      <c r="B6412" s="14"/>
    </row>
    <row r="6413" spans="2:2">
      <c r="B6413" s="14"/>
    </row>
    <row r="6414" spans="2:2">
      <c r="B6414" s="14"/>
    </row>
    <row r="6415" spans="2:2">
      <c r="B6415" s="14"/>
    </row>
    <row r="6416" spans="2:2">
      <c r="B6416" s="14"/>
    </row>
    <row r="6417" spans="2:2">
      <c r="B6417" s="14"/>
    </row>
    <row r="6418" spans="2:2">
      <c r="B6418" s="14"/>
    </row>
    <row r="6419" spans="2:2">
      <c r="B6419" s="14"/>
    </row>
    <row r="6420" spans="2:2">
      <c r="B6420" s="14"/>
    </row>
    <row r="6421" spans="2:2">
      <c r="B6421" s="14"/>
    </row>
    <row r="6422" spans="2:2">
      <c r="B6422" s="14"/>
    </row>
    <row r="6423" spans="2:2">
      <c r="B6423" s="14"/>
    </row>
    <row r="6424" spans="2:2">
      <c r="B6424" s="14"/>
    </row>
    <row r="6425" spans="2:2">
      <c r="B6425" s="14"/>
    </row>
    <row r="6426" spans="2:2">
      <c r="B6426" s="14"/>
    </row>
    <row r="6427" spans="2:2">
      <c r="B6427" s="14"/>
    </row>
    <row r="6428" spans="2:2">
      <c r="B6428" s="14"/>
    </row>
    <row r="6429" spans="2:2">
      <c r="B6429" s="14"/>
    </row>
    <row r="6430" spans="2:2">
      <c r="B6430" s="14"/>
    </row>
    <row r="6431" spans="2:2">
      <c r="B6431" s="14"/>
    </row>
    <row r="6432" spans="2:2">
      <c r="B6432" s="14"/>
    </row>
    <row r="6433" spans="2:2">
      <c r="B6433" s="14"/>
    </row>
    <row r="6434" spans="2:2">
      <c r="B6434" s="14"/>
    </row>
    <row r="6435" spans="2:2">
      <c r="B6435" s="14"/>
    </row>
    <row r="6436" spans="2:2">
      <c r="B6436" s="14"/>
    </row>
    <row r="6437" spans="2:2">
      <c r="B6437" s="14"/>
    </row>
    <row r="6438" spans="2:2">
      <c r="B6438" s="14"/>
    </row>
    <row r="6439" spans="2:2">
      <c r="B6439" s="14"/>
    </row>
    <row r="6440" spans="2:2">
      <c r="B6440" s="14"/>
    </row>
    <row r="6441" spans="2:2">
      <c r="B6441" s="14"/>
    </row>
    <row r="6442" spans="2:2">
      <c r="B6442" s="14"/>
    </row>
    <row r="6443" spans="2:2">
      <c r="B6443" s="14"/>
    </row>
    <row r="6444" spans="2:2">
      <c r="B6444" s="14"/>
    </row>
    <row r="6445" spans="2:2">
      <c r="B6445" s="14"/>
    </row>
    <row r="6446" spans="2:2">
      <c r="B6446" s="14"/>
    </row>
    <row r="6447" spans="2:2">
      <c r="B6447" s="14"/>
    </row>
    <row r="6448" spans="2:2">
      <c r="B6448" s="14"/>
    </row>
    <row r="6449" spans="2:2">
      <c r="B6449" s="14"/>
    </row>
    <row r="6450" spans="2:2">
      <c r="B6450" s="14"/>
    </row>
    <row r="6451" spans="2:2">
      <c r="B6451" s="14"/>
    </row>
    <row r="6452" spans="2:2">
      <c r="B6452" s="14"/>
    </row>
    <row r="6453" spans="2:2">
      <c r="B6453" s="14"/>
    </row>
    <row r="6454" spans="2:2">
      <c r="B6454" s="14"/>
    </row>
    <row r="6455" spans="2:2">
      <c r="B6455" s="14"/>
    </row>
    <row r="6456" spans="2:2">
      <c r="B6456" s="14"/>
    </row>
    <row r="6457" spans="2:2">
      <c r="B6457" s="14"/>
    </row>
    <row r="6458" spans="2:2">
      <c r="B6458" s="14"/>
    </row>
    <row r="6459" spans="2:2">
      <c r="B6459" s="14"/>
    </row>
    <row r="6460" spans="2:2">
      <c r="B6460" s="14"/>
    </row>
    <row r="6461" spans="2:2">
      <c r="B6461" s="14"/>
    </row>
    <row r="6462" spans="2:2">
      <c r="B6462" s="14"/>
    </row>
    <row r="6463" spans="2:2">
      <c r="B6463" s="14"/>
    </row>
    <row r="6464" spans="2:2">
      <c r="B6464" s="14"/>
    </row>
    <row r="6465" spans="2:2">
      <c r="B6465" s="14"/>
    </row>
    <row r="6466" spans="2:2">
      <c r="B6466" s="14"/>
    </row>
    <row r="6467" spans="2:2">
      <c r="B6467" s="14"/>
    </row>
    <row r="6468" spans="2:2">
      <c r="B6468" s="14"/>
    </row>
    <row r="6469" spans="2:2">
      <c r="B6469" s="14"/>
    </row>
    <row r="6470" spans="2:2">
      <c r="B6470" s="14"/>
    </row>
    <row r="6471" spans="2:2">
      <c r="B6471" s="14"/>
    </row>
    <row r="6472" spans="2:2">
      <c r="B6472" s="14"/>
    </row>
    <row r="6473" spans="2:2">
      <c r="B6473" s="14"/>
    </row>
    <row r="6474" spans="2:2">
      <c r="B6474" s="14"/>
    </row>
    <row r="6475" spans="2:2">
      <c r="B6475" s="14"/>
    </row>
    <row r="6476" spans="2:2">
      <c r="B6476" s="14"/>
    </row>
    <row r="6477" spans="2:2">
      <c r="B6477" s="14"/>
    </row>
    <row r="6478" spans="2:2">
      <c r="B6478" s="14"/>
    </row>
    <row r="6479" spans="2:2">
      <c r="B6479" s="14"/>
    </row>
    <row r="6480" spans="2:2">
      <c r="B6480" s="14"/>
    </row>
    <row r="6481" spans="2:2">
      <c r="B6481" s="14"/>
    </row>
    <row r="6482" spans="2:2">
      <c r="B6482" s="14"/>
    </row>
    <row r="6483" spans="2:2">
      <c r="B6483" s="14"/>
    </row>
    <row r="6484" spans="2:2">
      <c r="B6484" s="14"/>
    </row>
    <row r="6485" spans="2:2">
      <c r="B6485" s="14"/>
    </row>
    <row r="6486" spans="2:2">
      <c r="B6486" s="14"/>
    </row>
    <row r="6487" spans="2:2">
      <c r="B6487" s="14"/>
    </row>
    <row r="6488" spans="2:2">
      <c r="B6488" s="14"/>
    </row>
    <row r="6489" spans="2:2">
      <c r="B6489" s="14"/>
    </row>
    <row r="6490" spans="2:2">
      <c r="B6490" s="14"/>
    </row>
    <row r="6491" spans="2:2">
      <c r="B6491" s="14"/>
    </row>
    <row r="6492" spans="2:2">
      <c r="B6492" s="14"/>
    </row>
    <row r="6493" spans="2:2">
      <c r="B6493" s="14"/>
    </row>
    <row r="6494" spans="2:2">
      <c r="B6494" s="14"/>
    </row>
    <row r="6495" spans="2:2">
      <c r="B6495" s="14"/>
    </row>
    <row r="6496" spans="2:2">
      <c r="B6496" s="14"/>
    </row>
    <row r="6497" spans="2:2">
      <c r="B6497" s="14"/>
    </row>
    <row r="6498" spans="2:2">
      <c r="B6498" s="14"/>
    </row>
    <row r="6499" spans="2:2">
      <c r="B6499" s="14"/>
    </row>
    <row r="6500" spans="2:2">
      <c r="B6500" s="14"/>
    </row>
    <row r="6501" spans="2:2">
      <c r="B6501" s="14"/>
    </row>
    <row r="6502" spans="2:2">
      <c r="B6502" s="14"/>
    </row>
    <row r="6503" spans="2:2">
      <c r="B6503" s="14"/>
    </row>
    <row r="6504" spans="2:2">
      <c r="B6504" s="14"/>
    </row>
    <row r="6505" spans="2:2">
      <c r="B6505" s="14"/>
    </row>
    <row r="6506" spans="2:2">
      <c r="B6506" s="14"/>
    </row>
    <row r="6507" spans="2:2">
      <c r="B6507" s="14"/>
    </row>
    <row r="6508" spans="2:2">
      <c r="B6508" s="14"/>
    </row>
    <row r="6509" spans="2:2">
      <c r="B6509" s="14"/>
    </row>
    <row r="6510" spans="2:2">
      <c r="B6510" s="14"/>
    </row>
    <row r="6511" spans="2:2">
      <c r="B6511" s="14"/>
    </row>
    <row r="6512" spans="2:2">
      <c r="B6512" s="14"/>
    </row>
    <row r="6513" spans="2:2">
      <c r="B6513" s="14"/>
    </row>
    <row r="6514" spans="2:2">
      <c r="B6514" s="14"/>
    </row>
    <row r="6515" spans="2:2">
      <c r="B6515" s="14"/>
    </row>
    <row r="6516" spans="2:2">
      <c r="B6516" s="14"/>
    </row>
    <row r="6517" spans="2:2">
      <c r="B6517" s="14"/>
    </row>
    <row r="6518" spans="2:2">
      <c r="B6518" s="14"/>
    </row>
    <row r="6519" spans="2:2">
      <c r="B6519" s="14"/>
    </row>
    <row r="6520" spans="2:2">
      <c r="B6520" s="14"/>
    </row>
    <row r="6521" spans="2:2">
      <c r="B6521" s="14"/>
    </row>
    <row r="6522" spans="2:2">
      <c r="B6522" s="14"/>
    </row>
    <row r="6523" spans="2:2">
      <c r="B6523" s="14"/>
    </row>
    <row r="6524" spans="2:2">
      <c r="B6524" s="14"/>
    </row>
    <row r="6525" spans="2:2">
      <c r="B6525" s="14"/>
    </row>
    <row r="6526" spans="2:2">
      <c r="B6526" s="14"/>
    </row>
    <row r="6527" spans="2:2">
      <c r="B6527" s="14"/>
    </row>
    <row r="6528" spans="2:2">
      <c r="B6528" s="14"/>
    </row>
    <row r="6529" spans="2:2">
      <c r="B6529" s="14"/>
    </row>
    <row r="6530" spans="2:2">
      <c r="B6530" s="14"/>
    </row>
    <row r="6531" spans="2:2">
      <c r="B6531" s="14"/>
    </row>
    <row r="6532" spans="2:2">
      <c r="B6532" s="14"/>
    </row>
    <row r="6533" spans="2:2">
      <c r="B6533" s="14"/>
    </row>
    <row r="6534" spans="2:2">
      <c r="B6534" s="14"/>
    </row>
    <row r="6535" spans="2:2">
      <c r="B6535" s="14"/>
    </row>
    <row r="6536" spans="2:2">
      <c r="B6536" s="14"/>
    </row>
    <row r="6537" spans="2:2">
      <c r="B6537" s="14"/>
    </row>
    <row r="6538" spans="2:2">
      <c r="B6538" s="14"/>
    </row>
    <row r="6539" spans="2:2">
      <c r="B6539" s="14"/>
    </row>
    <row r="6540" spans="2:2">
      <c r="B6540" s="14"/>
    </row>
    <row r="6541" spans="2:2">
      <c r="B6541" s="14"/>
    </row>
    <row r="6542" spans="2:2">
      <c r="B6542" s="14"/>
    </row>
    <row r="6543" spans="2:2">
      <c r="B6543" s="14"/>
    </row>
    <row r="6544" spans="2:2">
      <c r="B6544" s="14"/>
    </row>
    <row r="6545" spans="2:2">
      <c r="B6545" s="14"/>
    </row>
    <row r="6546" spans="2:2">
      <c r="B6546" s="14"/>
    </row>
    <row r="6547" spans="2:2">
      <c r="B6547" s="14"/>
    </row>
    <row r="6548" spans="2:2">
      <c r="B6548" s="14"/>
    </row>
    <row r="6549" spans="2:2">
      <c r="B6549" s="14"/>
    </row>
    <row r="6550" spans="2:2">
      <c r="B6550" s="14"/>
    </row>
    <row r="6551" spans="2:2">
      <c r="B6551" s="14"/>
    </row>
    <row r="6552" spans="2:2">
      <c r="B6552" s="14"/>
    </row>
    <row r="6553" spans="2:2">
      <c r="B6553" s="14"/>
    </row>
    <row r="6554" spans="2:2">
      <c r="B6554" s="14"/>
    </row>
    <row r="6555" spans="2:2">
      <c r="B6555" s="14"/>
    </row>
    <row r="6556" spans="2:2">
      <c r="B6556" s="14"/>
    </row>
    <row r="6557" spans="2:2">
      <c r="B6557" s="14"/>
    </row>
    <row r="6558" spans="2:2">
      <c r="B6558" s="14"/>
    </row>
    <row r="6559" spans="2:2">
      <c r="B6559" s="14"/>
    </row>
    <row r="6560" spans="2:2">
      <c r="B6560" s="14"/>
    </row>
    <row r="6561" spans="2:2">
      <c r="B6561" s="14"/>
    </row>
    <row r="6562" spans="2:2">
      <c r="B6562" s="14"/>
    </row>
    <row r="6563" spans="2:2">
      <c r="B6563" s="14"/>
    </row>
    <row r="6564" spans="2:2">
      <c r="B6564" s="14"/>
    </row>
    <row r="6565" spans="2:2">
      <c r="B6565" s="14"/>
    </row>
    <row r="6566" spans="2:2">
      <c r="B6566" s="14"/>
    </row>
    <row r="6567" spans="2:2">
      <c r="B6567" s="14"/>
    </row>
    <row r="6568" spans="2:2">
      <c r="B6568" s="14"/>
    </row>
    <row r="6569" spans="2:2">
      <c r="B6569" s="14"/>
    </row>
    <row r="6570" spans="2:2">
      <c r="B6570" s="14"/>
    </row>
    <row r="6571" spans="2:2">
      <c r="B6571" s="14"/>
    </row>
    <row r="6572" spans="2:2">
      <c r="B6572" s="14"/>
    </row>
    <row r="6573" spans="2:2">
      <c r="B6573" s="14"/>
    </row>
    <row r="6574" spans="2:2">
      <c r="B6574" s="14"/>
    </row>
    <row r="6575" spans="2:2">
      <c r="B6575" s="14"/>
    </row>
    <row r="6576" spans="2:2">
      <c r="B6576" s="14"/>
    </row>
    <row r="6577" spans="2:2">
      <c r="B6577" s="14"/>
    </row>
    <row r="6578" spans="2:2">
      <c r="B6578" s="14"/>
    </row>
    <row r="6579" spans="2:2">
      <c r="B6579" s="14"/>
    </row>
    <row r="6580" spans="2:2">
      <c r="B6580" s="14"/>
    </row>
    <row r="6581" spans="2:2">
      <c r="B6581" s="14"/>
    </row>
    <row r="6582" spans="2:2">
      <c r="B6582" s="14"/>
    </row>
    <row r="6583" spans="2:2">
      <c r="B6583" s="14"/>
    </row>
    <row r="6584" spans="2:2">
      <c r="B6584" s="14"/>
    </row>
    <row r="6585" spans="2:2">
      <c r="B6585" s="14"/>
    </row>
    <row r="6586" spans="2:2">
      <c r="B6586" s="14"/>
    </row>
    <row r="6587" spans="2:2">
      <c r="B6587" s="14"/>
    </row>
    <row r="6588" spans="2:2">
      <c r="B6588" s="14"/>
    </row>
    <row r="6589" spans="2:2">
      <c r="B6589" s="14"/>
    </row>
    <row r="6590" spans="2:2">
      <c r="B6590" s="14"/>
    </row>
    <row r="6591" spans="2:2">
      <c r="B6591" s="14"/>
    </row>
    <row r="6592" spans="2:2">
      <c r="B6592" s="14"/>
    </row>
    <row r="6593" spans="2:2">
      <c r="B6593" s="14"/>
    </row>
    <row r="6594" spans="2:2">
      <c r="B6594" s="14"/>
    </row>
    <row r="6595" spans="2:2">
      <c r="B6595" s="14"/>
    </row>
    <row r="6596" spans="2:2">
      <c r="B6596" s="14"/>
    </row>
    <row r="6597" spans="2:2">
      <c r="B6597" s="14"/>
    </row>
    <row r="6598" spans="2:2">
      <c r="B6598" s="14"/>
    </row>
    <row r="6599" spans="2:2">
      <c r="B6599" s="14"/>
    </row>
    <row r="6600" spans="2:2">
      <c r="B6600" s="14"/>
    </row>
    <row r="6601" spans="2:2">
      <c r="B6601" s="14"/>
    </row>
    <row r="6602" spans="2:2">
      <c r="B6602" s="14"/>
    </row>
    <row r="6603" spans="2:2">
      <c r="B6603" s="14"/>
    </row>
    <row r="6604" spans="2:2">
      <c r="B6604" s="14"/>
    </row>
    <row r="6605" spans="2:2">
      <c r="B6605" s="14"/>
    </row>
    <row r="6606" spans="2:2">
      <c r="B6606" s="14"/>
    </row>
    <row r="6607" spans="2:2">
      <c r="B6607" s="14"/>
    </row>
    <row r="6608" spans="2:2">
      <c r="B6608" s="14"/>
    </row>
    <row r="6609" spans="2:2">
      <c r="B6609" s="14"/>
    </row>
    <row r="6610" spans="2:2">
      <c r="B6610" s="14"/>
    </row>
    <row r="6611" spans="2:2">
      <c r="B6611" s="14"/>
    </row>
    <row r="6612" spans="2:2">
      <c r="B6612" s="14"/>
    </row>
    <row r="6613" spans="2:2">
      <c r="B6613" s="14"/>
    </row>
    <row r="6614" spans="2:2">
      <c r="B6614" s="14"/>
    </row>
    <row r="6615" spans="2:2">
      <c r="B6615" s="14"/>
    </row>
    <row r="6616" spans="2:2">
      <c r="B6616" s="14"/>
    </row>
    <row r="6617" spans="2:2">
      <c r="B6617" s="14"/>
    </row>
    <row r="6618" spans="2:2">
      <c r="B6618" s="14"/>
    </row>
    <row r="6619" spans="2:2">
      <c r="B6619" s="14"/>
    </row>
    <row r="6620" spans="2:2">
      <c r="B6620" s="14"/>
    </row>
    <row r="6621" spans="2:2">
      <c r="B6621" s="14"/>
    </row>
    <row r="6622" spans="2:2">
      <c r="B6622" s="14"/>
    </row>
    <row r="6623" spans="2:2">
      <c r="B6623" s="14"/>
    </row>
    <row r="6624" spans="2:2">
      <c r="B6624" s="14"/>
    </row>
    <row r="6625" spans="2:2">
      <c r="B6625" s="14"/>
    </row>
    <row r="6626" spans="2:2">
      <c r="B6626" s="14"/>
    </row>
    <row r="6627" spans="2:2">
      <c r="B6627" s="14"/>
    </row>
    <row r="6628" spans="2:2">
      <c r="B6628" s="14"/>
    </row>
    <row r="6629" spans="2:2">
      <c r="B6629" s="14"/>
    </row>
    <row r="6630" spans="2:2">
      <c r="B6630" s="14"/>
    </row>
    <row r="6631" spans="2:2">
      <c r="B6631" s="14"/>
    </row>
    <row r="6632" spans="2:2">
      <c r="B6632" s="14"/>
    </row>
    <row r="6633" spans="2:2">
      <c r="B6633" s="14"/>
    </row>
    <row r="6634" spans="2:2">
      <c r="B6634" s="14"/>
    </row>
    <row r="6635" spans="2:2">
      <c r="B6635" s="14"/>
    </row>
    <row r="6636" spans="2:2">
      <c r="B6636" s="14"/>
    </row>
    <row r="6637" spans="2:2">
      <c r="B6637" s="14"/>
    </row>
    <row r="6638" spans="2:2">
      <c r="B6638" s="14"/>
    </row>
    <row r="6639" spans="2:2">
      <c r="B6639" s="14"/>
    </row>
    <row r="6640" spans="2:2">
      <c r="B6640" s="14"/>
    </row>
    <row r="6641" spans="2:2">
      <c r="B6641" s="14"/>
    </row>
    <row r="6642" spans="2:2">
      <c r="B6642" s="14"/>
    </row>
    <row r="6643" spans="2:2">
      <c r="B6643" s="14"/>
    </row>
    <row r="6644" spans="2:2">
      <c r="B6644" s="14"/>
    </row>
    <row r="6645" spans="2:2">
      <c r="B6645" s="14"/>
    </row>
    <row r="6646" spans="2:2">
      <c r="B6646" s="14"/>
    </row>
    <row r="6647" spans="2:2">
      <c r="B6647" s="14"/>
    </row>
    <row r="6648" spans="2:2">
      <c r="B6648" s="14"/>
    </row>
    <row r="6649" spans="2:2">
      <c r="B6649" s="14"/>
    </row>
    <row r="6650" spans="2:2">
      <c r="B6650" s="14"/>
    </row>
    <row r="6651" spans="2:2">
      <c r="B6651" s="14"/>
    </row>
    <row r="6652" spans="2:2">
      <c r="B6652" s="14"/>
    </row>
    <row r="6653" spans="2:2">
      <c r="B6653" s="14"/>
    </row>
    <row r="6654" spans="2:2">
      <c r="B6654" s="14"/>
    </row>
    <row r="6655" spans="2:2">
      <c r="B6655" s="14"/>
    </row>
    <row r="6656" spans="2:2">
      <c r="B6656" s="14"/>
    </row>
    <row r="6657" spans="2:2">
      <c r="B6657" s="14"/>
    </row>
    <row r="6658" spans="2:2">
      <c r="B6658" s="14"/>
    </row>
    <row r="6659" spans="2:2">
      <c r="B6659" s="14"/>
    </row>
    <row r="6660" spans="2:2">
      <c r="B6660" s="14"/>
    </row>
    <row r="6661" spans="2:2">
      <c r="B6661" s="14"/>
    </row>
    <row r="6662" spans="2:2">
      <c r="B6662" s="14"/>
    </row>
    <row r="6663" spans="2:2">
      <c r="B6663" s="14"/>
    </row>
    <row r="6664" spans="2:2">
      <c r="B6664" s="14"/>
    </row>
    <row r="6665" spans="2:2">
      <c r="B6665" s="14"/>
    </row>
    <row r="6666" spans="2:2">
      <c r="B6666" s="14"/>
    </row>
    <row r="6667" spans="2:2">
      <c r="B6667" s="14"/>
    </row>
    <row r="6668" spans="2:2">
      <c r="B6668" s="14"/>
    </row>
    <row r="6669" spans="2:2">
      <c r="B6669" s="14"/>
    </row>
    <row r="6670" spans="2:2">
      <c r="B6670" s="14"/>
    </row>
    <row r="6671" spans="2:2">
      <c r="B6671" s="14"/>
    </row>
    <row r="6672" spans="2:2">
      <c r="B6672" s="14"/>
    </row>
    <row r="6673" spans="2:2">
      <c r="B6673" s="14"/>
    </row>
    <row r="6674" spans="2:2">
      <c r="B6674" s="14"/>
    </row>
    <row r="6675" spans="2:2">
      <c r="B6675" s="14"/>
    </row>
    <row r="6676" spans="2:2">
      <c r="B6676" s="14"/>
    </row>
    <row r="6677" spans="2:2">
      <c r="B6677" s="14"/>
    </row>
    <row r="6678" spans="2:2">
      <c r="B6678" s="14"/>
    </row>
    <row r="6679" spans="2:2">
      <c r="B6679" s="14"/>
    </row>
    <row r="6680" spans="2:2">
      <c r="B6680" s="14"/>
    </row>
    <row r="6681" spans="2:2">
      <c r="B6681" s="14"/>
    </row>
    <row r="6682" spans="2:2">
      <c r="B6682" s="14"/>
    </row>
    <row r="6683" spans="2:2">
      <c r="B6683" s="14"/>
    </row>
    <row r="6684" spans="2:2">
      <c r="B6684" s="14"/>
    </row>
    <row r="6685" spans="2:2">
      <c r="B6685" s="14"/>
    </row>
    <row r="6686" spans="2:2">
      <c r="B6686" s="14"/>
    </row>
    <row r="6687" spans="2:2">
      <c r="B6687" s="14"/>
    </row>
    <row r="6688" spans="2:2">
      <c r="B6688" s="14"/>
    </row>
    <row r="6689" spans="2:2">
      <c r="B6689" s="14"/>
    </row>
    <row r="6690" spans="2:2">
      <c r="B6690" s="14"/>
    </row>
    <row r="6691" spans="2:2">
      <c r="B6691" s="14"/>
    </row>
    <row r="6692" spans="2:2">
      <c r="B6692" s="14"/>
    </row>
    <row r="6693" spans="2:2">
      <c r="B6693" s="14"/>
    </row>
    <row r="6694" spans="2:2">
      <c r="B6694" s="14"/>
    </row>
    <row r="6695" spans="2:2">
      <c r="B6695" s="14"/>
    </row>
    <row r="6696" spans="2:2">
      <c r="B6696" s="14"/>
    </row>
    <row r="6697" spans="2:2">
      <c r="B6697" s="14"/>
    </row>
    <row r="6698" spans="2:2">
      <c r="B6698" s="14"/>
    </row>
    <row r="6699" spans="2:2">
      <c r="B6699" s="14"/>
    </row>
    <row r="6700" spans="2:2">
      <c r="B6700" s="14"/>
    </row>
    <row r="6701" spans="2:2">
      <c r="B6701" s="14"/>
    </row>
    <row r="6702" spans="2:2">
      <c r="B6702" s="14"/>
    </row>
    <row r="6703" spans="2:2">
      <c r="B6703" s="14"/>
    </row>
    <row r="6704" spans="2:2">
      <c r="B6704" s="14"/>
    </row>
    <row r="6705" spans="2:2">
      <c r="B6705" s="14"/>
    </row>
    <row r="6706" spans="2:2">
      <c r="B6706" s="14"/>
    </row>
    <row r="6707" spans="2:2">
      <c r="B6707" s="14"/>
    </row>
    <row r="6708" spans="2:2">
      <c r="B6708" s="14"/>
    </row>
    <row r="6709" spans="2:2">
      <c r="B6709" s="14"/>
    </row>
    <row r="6710" spans="2:2">
      <c r="B6710" s="14"/>
    </row>
    <row r="6711" spans="2:2">
      <c r="B6711" s="14"/>
    </row>
    <row r="6712" spans="2:2">
      <c r="B6712" s="14"/>
    </row>
    <row r="6713" spans="2:2">
      <c r="B6713" s="14"/>
    </row>
    <row r="6714" spans="2:2">
      <c r="B6714" s="14"/>
    </row>
    <row r="6715" spans="2:2">
      <c r="B6715" s="14"/>
    </row>
    <row r="6716" spans="2:2">
      <c r="B6716" s="14"/>
    </row>
    <row r="6717" spans="2:2">
      <c r="B6717" s="14"/>
    </row>
    <row r="6718" spans="2:2">
      <c r="B6718" s="14"/>
    </row>
    <row r="6719" spans="2:2">
      <c r="B6719" s="14"/>
    </row>
    <row r="6720" spans="2:2">
      <c r="B6720" s="14"/>
    </row>
    <row r="6721" spans="2:2">
      <c r="B6721" s="14"/>
    </row>
    <row r="6722" spans="2:2">
      <c r="B6722" s="14"/>
    </row>
    <row r="6723" spans="2:2">
      <c r="B6723" s="14"/>
    </row>
    <row r="6724" spans="2:2">
      <c r="B6724" s="14"/>
    </row>
    <row r="6725" spans="2:2">
      <c r="B6725" s="14"/>
    </row>
    <row r="6726" spans="2:2">
      <c r="B6726" s="14"/>
    </row>
    <row r="6727" spans="2:2">
      <c r="B6727" s="14"/>
    </row>
    <row r="6728" spans="2:2">
      <c r="B6728" s="14"/>
    </row>
    <row r="6729" spans="2:2">
      <c r="B6729" s="14"/>
    </row>
    <row r="6730" spans="2:2">
      <c r="B6730" s="14"/>
    </row>
    <row r="6731" spans="2:2">
      <c r="B6731" s="14"/>
    </row>
    <row r="6732" spans="2:2">
      <c r="B6732" s="14"/>
    </row>
    <row r="6733" spans="2:2">
      <c r="B6733" s="14"/>
    </row>
    <row r="6734" spans="2:2">
      <c r="B6734" s="14"/>
    </row>
    <row r="6735" spans="2:2">
      <c r="B6735" s="14"/>
    </row>
    <row r="6736" spans="2:2">
      <c r="B6736" s="14"/>
    </row>
    <row r="6737" spans="2:2">
      <c r="B6737" s="14"/>
    </row>
    <row r="6738" spans="2:2">
      <c r="B6738" s="14"/>
    </row>
    <row r="6739" spans="2:2">
      <c r="B6739" s="14"/>
    </row>
    <row r="6740" spans="2:2">
      <c r="B6740" s="14"/>
    </row>
    <row r="6741" spans="2:2">
      <c r="B6741" s="14"/>
    </row>
    <row r="6742" spans="2:2">
      <c r="B6742" s="14"/>
    </row>
    <row r="6743" spans="2:2">
      <c r="B6743" s="14"/>
    </row>
    <row r="6744" spans="2:2">
      <c r="B6744" s="14"/>
    </row>
    <row r="6745" spans="2:2">
      <c r="B6745" s="14"/>
    </row>
    <row r="6746" spans="2:2">
      <c r="B6746" s="14"/>
    </row>
    <row r="6747" spans="2:2">
      <c r="B6747" s="14"/>
    </row>
    <row r="6748" spans="2:2">
      <c r="B6748" s="14"/>
    </row>
    <row r="6749" spans="2:2">
      <c r="B6749" s="14"/>
    </row>
    <row r="6750" spans="2:2">
      <c r="B6750" s="14"/>
    </row>
    <row r="6751" spans="2:2">
      <c r="B6751" s="14"/>
    </row>
    <row r="6752" spans="2:2">
      <c r="B6752" s="14"/>
    </row>
    <row r="6753" spans="2:2">
      <c r="B6753" s="14"/>
    </row>
    <row r="6754" spans="2:2">
      <c r="B6754" s="14"/>
    </row>
    <row r="6755" spans="2:2">
      <c r="B6755" s="14"/>
    </row>
    <row r="6756" spans="2:2">
      <c r="B6756" s="14"/>
    </row>
    <row r="6757" spans="2:2">
      <c r="B6757" s="14"/>
    </row>
    <row r="6758" spans="2:2">
      <c r="B6758" s="14"/>
    </row>
    <row r="6759" spans="2:2">
      <c r="B6759" s="14"/>
    </row>
    <row r="6760" spans="2:2">
      <c r="B6760" s="14"/>
    </row>
    <row r="6761" spans="2:2">
      <c r="B6761" s="14"/>
    </row>
    <row r="6762" spans="2:2">
      <c r="B6762" s="14"/>
    </row>
    <row r="6763" spans="2:2">
      <c r="B6763" s="14"/>
    </row>
    <row r="6764" spans="2:2">
      <c r="B6764" s="14"/>
    </row>
    <row r="6765" spans="2:2">
      <c r="B6765" s="14"/>
    </row>
    <row r="6766" spans="2:2">
      <c r="B6766" s="14"/>
    </row>
    <row r="6767" spans="2:2">
      <c r="B6767" s="14"/>
    </row>
    <row r="6768" spans="2:2">
      <c r="B6768" s="14"/>
    </row>
    <row r="6769" spans="2:2">
      <c r="B6769" s="14"/>
    </row>
    <row r="6770" spans="2:2">
      <c r="B6770" s="14"/>
    </row>
    <row r="6771" spans="2:2">
      <c r="B6771" s="14"/>
    </row>
    <row r="6772" spans="2:2">
      <c r="B6772" s="14"/>
    </row>
    <row r="6773" spans="2:2">
      <c r="B6773" s="14"/>
    </row>
    <row r="6774" spans="2:2">
      <c r="B6774" s="14"/>
    </row>
    <row r="6775" spans="2:2">
      <c r="B6775" s="14"/>
    </row>
    <row r="6776" spans="2:2">
      <c r="B6776" s="14"/>
    </row>
    <row r="6777" spans="2:2">
      <c r="B6777" s="14"/>
    </row>
    <row r="6778" spans="2:2">
      <c r="B6778" s="14"/>
    </row>
    <row r="6779" spans="2:2">
      <c r="B6779" s="14"/>
    </row>
    <row r="6780" spans="2:2">
      <c r="B6780" s="14"/>
    </row>
    <row r="6781" spans="2:2">
      <c r="B6781" s="14"/>
    </row>
    <row r="6782" spans="2:2">
      <c r="B6782" s="14"/>
    </row>
    <row r="6783" spans="2:2">
      <c r="B6783" s="14"/>
    </row>
    <row r="6784" spans="2:2">
      <c r="B6784" s="14"/>
    </row>
    <row r="6785" spans="2:2">
      <c r="B6785" s="14"/>
    </row>
    <row r="6786" spans="2:2">
      <c r="B6786" s="14"/>
    </row>
    <row r="6787" spans="2:2">
      <c r="B6787" s="14"/>
    </row>
    <row r="6788" spans="2:2">
      <c r="B6788" s="14"/>
    </row>
    <row r="6789" spans="2:2">
      <c r="B6789" s="14"/>
    </row>
    <row r="6790" spans="2:2">
      <c r="B6790" s="14"/>
    </row>
    <row r="6791" spans="2:2">
      <c r="B6791" s="14"/>
    </row>
    <row r="6792" spans="2:2">
      <c r="B6792" s="14"/>
    </row>
    <row r="6793" spans="2:2">
      <c r="B6793" s="14"/>
    </row>
    <row r="6794" spans="2:2">
      <c r="B6794" s="14"/>
    </row>
    <row r="6795" spans="2:2">
      <c r="B6795" s="14"/>
    </row>
    <row r="6796" spans="2:2">
      <c r="B6796" s="14"/>
    </row>
    <row r="6797" spans="2:2">
      <c r="B6797" s="14"/>
    </row>
    <row r="6798" spans="2:2">
      <c r="B6798" s="14"/>
    </row>
    <row r="6799" spans="2:2">
      <c r="B6799" s="14"/>
    </row>
    <row r="6800" spans="2:2">
      <c r="B6800" s="14"/>
    </row>
    <row r="6801" spans="2:2">
      <c r="B6801" s="14"/>
    </row>
    <row r="6802" spans="2:2">
      <c r="B6802" s="14"/>
    </row>
    <row r="6803" spans="2:2">
      <c r="B6803" s="14"/>
    </row>
    <row r="6804" spans="2:2">
      <c r="B6804" s="14"/>
    </row>
    <row r="6805" spans="2:2">
      <c r="B6805" s="14"/>
    </row>
    <row r="6806" spans="2:2">
      <c r="B6806" s="14"/>
    </row>
    <row r="6807" spans="2:2">
      <c r="B6807" s="14"/>
    </row>
    <row r="6808" spans="2:2">
      <c r="B6808" s="14"/>
    </row>
    <row r="6809" spans="2:2">
      <c r="B6809" s="14"/>
    </row>
    <row r="6810" spans="2:2">
      <c r="B6810" s="14"/>
    </row>
    <row r="6811" spans="2:2">
      <c r="B6811" s="14"/>
    </row>
    <row r="6812" spans="2:2">
      <c r="B6812" s="14"/>
    </row>
    <row r="6813" spans="2:2">
      <c r="B6813" s="14"/>
    </row>
    <row r="6814" spans="2:2">
      <c r="B6814" s="14"/>
    </row>
    <row r="6815" spans="2:2">
      <c r="B6815" s="14"/>
    </row>
    <row r="6816" spans="2:2">
      <c r="B6816" s="14"/>
    </row>
    <row r="6817" spans="2:2">
      <c r="B6817" s="14"/>
    </row>
    <row r="6818" spans="2:2">
      <c r="B6818" s="14"/>
    </row>
    <row r="6819" spans="2:2">
      <c r="B6819" s="14"/>
    </row>
    <row r="6820" spans="2:2">
      <c r="B6820" s="14"/>
    </row>
    <row r="6821" spans="2:2">
      <c r="B6821" s="14"/>
    </row>
    <row r="6822" spans="2:2">
      <c r="B6822" s="14"/>
    </row>
    <row r="6823" spans="2:2">
      <c r="B6823" s="14"/>
    </row>
    <row r="6824" spans="2:2">
      <c r="B6824" s="14"/>
    </row>
    <row r="6825" spans="2:2">
      <c r="B6825" s="14"/>
    </row>
    <row r="6826" spans="2:2">
      <c r="B6826" s="14"/>
    </row>
    <row r="6827" spans="2:2">
      <c r="B6827" s="14"/>
    </row>
    <row r="6828" spans="2:2">
      <c r="B6828" s="14"/>
    </row>
    <row r="6829" spans="2:2">
      <c r="B6829" s="14"/>
    </row>
    <row r="6830" spans="2:2">
      <c r="B6830" s="14"/>
    </row>
    <row r="6831" spans="2:2">
      <c r="B6831" s="14"/>
    </row>
    <row r="6832" spans="2:2">
      <c r="B6832" s="14"/>
    </row>
    <row r="6833" spans="2:2">
      <c r="B6833" s="14"/>
    </row>
    <row r="6834" spans="2:2">
      <c r="B6834" s="14"/>
    </row>
    <row r="6835" spans="2:2">
      <c r="B6835" s="14"/>
    </row>
    <row r="6836" spans="2:2">
      <c r="B6836" s="14"/>
    </row>
    <row r="6837" spans="2:2">
      <c r="B6837" s="14"/>
    </row>
    <row r="6838" spans="2:2">
      <c r="B6838" s="14"/>
    </row>
    <row r="6839" spans="2:2">
      <c r="B6839" s="14"/>
    </row>
    <row r="6840" spans="2:2">
      <c r="B6840" s="14"/>
    </row>
    <row r="6841" spans="2:2">
      <c r="B6841" s="14"/>
    </row>
    <row r="6842" spans="2:2">
      <c r="B6842" s="14"/>
    </row>
    <row r="6843" spans="2:2">
      <c r="B6843" s="14"/>
    </row>
    <row r="6844" spans="2:2">
      <c r="B6844" s="14"/>
    </row>
    <row r="6845" spans="2:2">
      <c r="B6845" s="14"/>
    </row>
    <row r="6846" spans="2:2">
      <c r="B6846" s="14"/>
    </row>
    <row r="6847" spans="2:2">
      <c r="B6847" s="14"/>
    </row>
    <row r="6848" spans="2:2">
      <c r="B6848" s="14"/>
    </row>
    <row r="6849" spans="2:2">
      <c r="B6849" s="14"/>
    </row>
    <row r="6850" spans="2:2">
      <c r="B6850" s="14"/>
    </row>
    <row r="6851" spans="2:2">
      <c r="B6851" s="14"/>
    </row>
    <row r="6852" spans="2:2">
      <c r="B6852" s="14"/>
    </row>
    <row r="6853" spans="2:2">
      <c r="B6853" s="14"/>
    </row>
    <row r="6854" spans="2:2">
      <c r="B6854" s="14"/>
    </row>
    <row r="6855" spans="2:2">
      <c r="B6855" s="14"/>
    </row>
    <row r="6856" spans="2:2">
      <c r="B6856" s="14"/>
    </row>
    <row r="6857" spans="2:2">
      <c r="B6857" s="14"/>
    </row>
    <row r="6858" spans="2:2">
      <c r="B6858" s="14"/>
    </row>
    <row r="6859" spans="2:2">
      <c r="B6859" s="14"/>
    </row>
    <row r="6860" spans="2:2">
      <c r="B6860" s="14"/>
    </row>
    <row r="6861" spans="2:2">
      <c r="B6861" s="14"/>
    </row>
    <row r="6862" spans="2:2">
      <c r="B6862" s="14"/>
    </row>
    <row r="6863" spans="2:2">
      <c r="B6863" s="14"/>
    </row>
    <row r="6864" spans="2:2">
      <c r="B6864" s="14"/>
    </row>
    <row r="6865" spans="2:2">
      <c r="B6865" s="14"/>
    </row>
    <row r="6866" spans="2:2">
      <c r="B6866" s="14"/>
    </row>
    <row r="6867" spans="2:2">
      <c r="B6867" s="14"/>
    </row>
    <row r="6868" spans="2:2">
      <c r="B6868" s="14"/>
    </row>
    <row r="6869" spans="2:2">
      <c r="B6869" s="14"/>
    </row>
    <row r="6870" spans="2:2">
      <c r="B6870" s="14"/>
    </row>
    <row r="6871" spans="2:2">
      <c r="B6871" s="14"/>
    </row>
    <row r="6872" spans="2:2">
      <c r="B6872" s="14"/>
    </row>
    <row r="6873" spans="2:2">
      <c r="B6873" s="14"/>
    </row>
    <row r="6874" spans="2:2">
      <c r="B6874" s="14"/>
    </row>
    <row r="6875" spans="2:2">
      <c r="B6875" s="14"/>
    </row>
    <row r="6876" spans="2:2">
      <c r="B6876" s="14"/>
    </row>
    <row r="6877" spans="2:2">
      <c r="B6877" s="14"/>
    </row>
    <row r="6878" spans="2:2">
      <c r="B6878" s="14"/>
    </row>
    <row r="6879" spans="2:2">
      <c r="B6879" s="14"/>
    </row>
    <row r="6880" spans="2:2">
      <c r="B6880" s="14"/>
    </row>
    <row r="6881" spans="2:2">
      <c r="B6881" s="14"/>
    </row>
    <row r="6882" spans="2:2">
      <c r="B6882" s="14"/>
    </row>
    <row r="6883" spans="2:2">
      <c r="B6883" s="14"/>
    </row>
    <row r="6884" spans="2:2">
      <c r="B6884" s="14"/>
    </row>
    <row r="6885" spans="2:2">
      <c r="B6885" s="14"/>
    </row>
    <row r="6886" spans="2:2">
      <c r="B6886" s="14"/>
    </row>
    <row r="6887" spans="2:2">
      <c r="B6887" s="14"/>
    </row>
    <row r="6888" spans="2:2">
      <c r="B6888" s="14"/>
    </row>
    <row r="6889" spans="2:2">
      <c r="B6889" s="14"/>
    </row>
    <row r="6890" spans="2:2">
      <c r="B6890" s="14"/>
    </row>
    <row r="6891" spans="2:2">
      <c r="B6891" s="14"/>
    </row>
    <row r="6892" spans="2:2">
      <c r="B6892" s="14"/>
    </row>
    <row r="6893" spans="2:2">
      <c r="B6893" s="14"/>
    </row>
    <row r="6894" spans="2:2">
      <c r="B6894" s="14"/>
    </row>
    <row r="6895" spans="2:2">
      <c r="B6895" s="14"/>
    </row>
    <row r="6896" spans="2:2">
      <c r="B6896" s="14"/>
    </row>
    <row r="6897" spans="2:2">
      <c r="B6897" s="14"/>
    </row>
    <row r="6898" spans="2:2">
      <c r="B6898" s="14"/>
    </row>
    <row r="6899" spans="2:2">
      <c r="B6899" s="14"/>
    </row>
    <row r="6900" spans="2:2">
      <c r="B6900" s="14"/>
    </row>
    <row r="6901" spans="2:2">
      <c r="B6901" s="14"/>
    </row>
    <row r="6902" spans="2:2">
      <c r="B6902" s="14"/>
    </row>
    <row r="6903" spans="2:2">
      <c r="B6903" s="14"/>
    </row>
    <row r="6904" spans="2:2">
      <c r="B6904" s="14"/>
    </row>
    <row r="6905" spans="2:2">
      <c r="B6905" s="14"/>
    </row>
    <row r="6906" spans="2:2">
      <c r="B6906" s="14"/>
    </row>
    <row r="6907" spans="2:2">
      <c r="B6907" s="14"/>
    </row>
    <row r="6908" spans="2:2">
      <c r="B6908" s="14"/>
    </row>
    <row r="6909" spans="2:2">
      <c r="B6909" s="14"/>
    </row>
    <row r="6910" spans="2:2">
      <c r="B6910" s="14"/>
    </row>
    <row r="6911" spans="2:2">
      <c r="B6911" s="14"/>
    </row>
    <row r="6912" spans="2:2">
      <c r="B6912" s="14"/>
    </row>
    <row r="6913" spans="2:2">
      <c r="B6913" s="14"/>
    </row>
    <row r="6914" spans="2:2">
      <c r="B6914" s="14"/>
    </row>
    <row r="6915" spans="2:2">
      <c r="B6915" s="14"/>
    </row>
    <row r="6916" spans="2:2">
      <c r="B6916" s="14"/>
    </row>
    <row r="6917" spans="2:2">
      <c r="B6917" s="14"/>
    </row>
    <row r="6918" spans="2:2">
      <c r="B6918" s="14"/>
    </row>
    <row r="6919" spans="2:2">
      <c r="B6919" s="14"/>
    </row>
    <row r="6920" spans="2:2">
      <c r="B6920" s="14"/>
    </row>
    <row r="6921" spans="2:2">
      <c r="B6921" s="14"/>
    </row>
    <row r="6922" spans="2:2">
      <c r="B6922" s="14"/>
    </row>
    <row r="6923" spans="2:2">
      <c r="B6923" s="14"/>
    </row>
    <row r="6924" spans="2:2">
      <c r="B6924" s="14"/>
    </row>
    <row r="6925" spans="2:2">
      <c r="B6925" s="14"/>
    </row>
    <row r="6926" spans="2:2">
      <c r="B6926" s="14"/>
    </row>
    <row r="6927" spans="2:2">
      <c r="B6927" s="14"/>
    </row>
    <row r="6928" spans="2:2">
      <c r="B6928" s="14"/>
    </row>
    <row r="6929" spans="2:2">
      <c r="B6929" s="14"/>
    </row>
    <row r="6930" spans="2:2">
      <c r="B6930" s="14"/>
    </row>
    <row r="6931" spans="2:2">
      <c r="B6931" s="14"/>
    </row>
    <row r="6932" spans="2:2">
      <c r="B6932" s="14"/>
    </row>
    <row r="6933" spans="2:2">
      <c r="B6933" s="14"/>
    </row>
    <row r="6934" spans="2:2">
      <c r="B6934" s="14"/>
    </row>
    <row r="6935" spans="2:2">
      <c r="B6935" s="14"/>
    </row>
    <row r="6936" spans="2:2">
      <c r="B6936" s="14"/>
    </row>
    <row r="6937" spans="2:2">
      <c r="B6937" s="14"/>
    </row>
    <row r="6938" spans="2:2">
      <c r="B6938" s="14"/>
    </row>
    <row r="6939" spans="2:2">
      <c r="B6939" s="14"/>
    </row>
    <row r="6940" spans="2:2">
      <c r="B6940" s="14"/>
    </row>
    <row r="6941" spans="2:2">
      <c r="B6941" s="14"/>
    </row>
    <row r="6942" spans="2:2">
      <c r="B6942" s="14"/>
    </row>
    <row r="6943" spans="2:2">
      <c r="B6943" s="14"/>
    </row>
    <row r="6944" spans="2:2">
      <c r="B6944" s="14"/>
    </row>
    <row r="6945" spans="2:2">
      <c r="B6945" s="14"/>
    </row>
    <row r="6946" spans="2:2">
      <c r="B6946" s="14"/>
    </row>
    <row r="6947" spans="2:2">
      <c r="B6947" s="14"/>
    </row>
    <row r="6948" spans="2:2">
      <c r="B6948" s="14"/>
    </row>
    <row r="6949" spans="2:2">
      <c r="B6949" s="14"/>
    </row>
    <row r="6950" spans="2:2">
      <c r="B6950" s="14"/>
    </row>
    <row r="6951" spans="2:2">
      <c r="B6951" s="14"/>
    </row>
    <row r="6952" spans="2:2">
      <c r="B6952" s="14"/>
    </row>
    <row r="6953" spans="2:2">
      <c r="B6953" s="14"/>
    </row>
    <row r="6954" spans="2:2">
      <c r="B6954" s="14"/>
    </row>
    <row r="6955" spans="2:2">
      <c r="B6955" s="14"/>
    </row>
    <row r="6956" spans="2:2">
      <c r="B6956" s="14"/>
    </row>
    <row r="6957" spans="2:2">
      <c r="B6957" s="14"/>
    </row>
    <row r="6958" spans="2:2">
      <c r="B6958" s="14"/>
    </row>
    <row r="6959" spans="2:2">
      <c r="B6959" s="14"/>
    </row>
    <row r="6960" spans="2:2">
      <c r="B6960" s="14"/>
    </row>
    <row r="6961" spans="2:2">
      <c r="B6961" s="14"/>
    </row>
    <row r="6962" spans="2:2">
      <c r="B6962" s="14"/>
    </row>
    <row r="6963" spans="2:2">
      <c r="B6963" s="14"/>
    </row>
    <row r="6964" spans="2:2">
      <c r="B6964" s="14"/>
    </row>
    <row r="6965" spans="2:2">
      <c r="B6965" s="14"/>
    </row>
    <row r="6966" spans="2:2">
      <c r="B6966" s="14"/>
    </row>
    <row r="6967" spans="2:2">
      <c r="B6967" s="14"/>
    </row>
    <row r="6968" spans="2:2">
      <c r="B6968" s="14"/>
    </row>
    <row r="6969" spans="2:2">
      <c r="B6969" s="14"/>
    </row>
    <row r="6970" spans="2:2">
      <c r="B6970" s="14"/>
    </row>
    <row r="6971" spans="2:2">
      <c r="B6971" s="14"/>
    </row>
    <row r="6972" spans="2:2">
      <c r="B6972" s="14"/>
    </row>
    <row r="6973" spans="2:2">
      <c r="B6973" s="14"/>
    </row>
    <row r="6974" spans="2:2">
      <c r="B6974" s="14"/>
    </row>
    <row r="6975" spans="2:2">
      <c r="B6975" s="14"/>
    </row>
    <row r="6976" spans="2:2">
      <c r="B6976" s="14"/>
    </row>
    <row r="6977" spans="2:2">
      <c r="B6977" s="14"/>
    </row>
    <row r="6978" spans="2:2">
      <c r="B6978" s="14"/>
    </row>
    <row r="6979" spans="2:2">
      <c r="B6979" s="14"/>
    </row>
    <row r="6980" spans="2:2">
      <c r="B6980" s="14"/>
    </row>
    <row r="6981" spans="2:2">
      <c r="B6981" s="14"/>
    </row>
    <row r="6982" spans="2:2">
      <c r="B6982" s="14"/>
    </row>
    <row r="6983" spans="2:2">
      <c r="B6983" s="14"/>
    </row>
    <row r="6984" spans="2:2">
      <c r="B6984" s="14"/>
    </row>
    <row r="6985" spans="2:2">
      <c r="B6985" s="14"/>
    </row>
    <row r="6986" spans="2:2">
      <c r="B6986" s="14"/>
    </row>
    <row r="6987" spans="2:2">
      <c r="B6987" s="14"/>
    </row>
    <row r="6988" spans="2:2">
      <c r="B6988" s="14"/>
    </row>
    <row r="6989" spans="2:2">
      <c r="B6989" s="14"/>
    </row>
    <row r="6990" spans="2:2">
      <c r="B6990" s="14"/>
    </row>
    <row r="6991" spans="2:2">
      <c r="B6991" s="14"/>
    </row>
    <row r="6992" spans="2:2">
      <c r="B6992" s="14"/>
    </row>
    <row r="6993" spans="2:2">
      <c r="B6993" s="14"/>
    </row>
    <row r="6994" spans="2:2">
      <c r="B6994" s="14"/>
    </row>
    <row r="6995" spans="2:2">
      <c r="B6995" s="14"/>
    </row>
    <row r="6996" spans="2:2">
      <c r="B6996" s="14"/>
    </row>
    <row r="6997" spans="2:2">
      <c r="B6997" s="14"/>
    </row>
    <row r="6998" spans="2:2">
      <c r="B6998" s="14"/>
    </row>
    <row r="6999" spans="2:2">
      <c r="B6999" s="14"/>
    </row>
    <row r="7000" spans="2:2">
      <c r="B7000" s="14"/>
    </row>
    <row r="7001" spans="2:2">
      <c r="B7001" s="14"/>
    </row>
    <row r="7002" spans="2:2">
      <c r="B7002" s="14"/>
    </row>
    <row r="7003" spans="2:2">
      <c r="B7003" s="14"/>
    </row>
    <row r="7004" spans="2:2">
      <c r="B7004" s="14"/>
    </row>
    <row r="7005" spans="2:2">
      <c r="B7005" s="14"/>
    </row>
    <row r="7006" spans="2:2">
      <c r="B7006" s="14"/>
    </row>
    <row r="7007" spans="2:2">
      <c r="B7007" s="14"/>
    </row>
    <row r="7008" spans="2:2">
      <c r="B7008" s="14"/>
    </row>
    <row r="7009" spans="2:2">
      <c r="B7009" s="14"/>
    </row>
    <row r="7010" spans="2:2">
      <c r="B7010" s="14"/>
    </row>
    <row r="7011" spans="2:2">
      <c r="B7011" s="14"/>
    </row>
    <row r="7012" spans="2:2">
      <c r="B7012" s="14"/>
    </row>
    <row r="7013" spans="2:2">
      <c r="B7013" s="14"/>
    </row>
    <row r="7014" spans="2:2">
      <c r="B7014" s="14"/>
    </row>
    <row r="7015" spans="2:2">
      <c r="B7015" s="14"/>
    </row>
    <row r="7016" spans="2:2">
      <c r="B7016" s="14"/>
    </row>
    <row r="7017" spans="2:2">
      <c r="B7017" s="14"/>
    </row>
    <row r="7018" spans="2:2">
      <c r="B7018" s="14"/>
    </row>
    <row r="7019" spans="2:2">
      <c r="B7019" s="14"/>
    </row>
    <row r="7020" spans="2:2">
      <c r="B7020" s="14"/>
    </row>
    <row r="7021" spans="2:2">
      <c r="B7021" s="14"/>
    </row>
    <row r="7022" spans="2:2">
      <c r="B7022" s="14"/>
    </row>
    <row r="7023" spans="2:2">
      <c r="B7023" s="14"/>
    </row>
    <row r="7024" spans="2:2">
      <c r="B7024" s="14"/>
    </row>
    <row r="7025" spans="2:2">
      <c r="B7025" s="14"/>
    </row>
    <row r="7026" spans="2:2">
      <c r="B7026" s="14"/>
    </row>
    <row r="7027" spans="2:2">
      <c r="B7027" s="14"/>
    </row>
    <row r="7028" spans="2:2">
      <c r="B7028" s="14"/>
    </row>
    <row r="7029" spans="2:2">
      <c r="B7029" s="14"/>
    </row>
    <row r="7030" spans="2:2">
      <c r="B7030" s="14"/>
    </row>
    <row r="7031" spans="2:2">
      <c r="B7031" s="14"/>
    </row>
    <row r="7032" spans="2:2">
      <c r="B7032" s="14"/>
    </row>
    <row r="7033" spans="2:2">
      <c r="B7033" s="14"/>
    </row>
    <row r="7034" spans="2:2">
      <c r="B7034" s="14"/>
    </row>
    <row r="7035" spans="2:2">
      <c r="B7035" s="14"/>
    </row>
    <row r="7036" spans="2:2">
      <c r="B7036" s="14"/>
    </row>
    <row r="7037" spans="2:2">
      <c r="B7037" s="14"/>
    </row>
    <row r="7038" spans="2:2">
      <c r="B7038" s="14"/>
    </row>
    <row r="7039" spans="2:2">
      <c r="B7039" s="14"/>
    </row>
    <row r="7040" spans="2:2">
      <c r="B7040" s="14"/>
    </row>
    <row r="7041" spans="2:2">
      <c r="B7041" s="14"/>
    </row>
    <row r="7042" spans="2:2">
      <c r="B7042" s="14"/>
    </row>
    <row r="7043" spans="2:2">
      <c r="B7043" s="14"/>
    </row>
    <row r="7044" spans="2:2">
      <c r="B7044" s="14"/>
    </row>
    <row r="7045" spans="2:2">
      <c r="B7045" s="14"/>
    </row>
    <row r="7046" spans="2:2">
      <c r="B7046" s="14"/>
    </row>
    <row r="7047" spans="2:2">
      <c r="B7047" s="14"/>
    </row>
    <row r="7048" spans="2:2">
      <c r="B7048" s="14"/>
    </row>
    <row r="7049" spans="2:2">
      <c r="B7049" s="14"/>
    </row>
    <row r="7050" spans="2:2">
      <c r="B7050" s="14"/>
    </row>
    <row r="7051" spans="2:2">
      <c r="B7051" s="14"/>
    </row>
    <row r="7052" spans="2:2">
      <c r="B7052" s="14"/>
    </row>
    <row r="7053" spans="2:2">
      <c r="B7053" s="14"/>
    </row>
    <row r="7054" spans="2:2">
      <c r="B7054" s="14"/>
    </row>
    <row r="7055" spans="2:2">
      <c r="B7055" s="14"/>
    </row>
    <row r="7056" spans="2:2">
      <c r="B7056" s="14"/>
    </row>
    <row r="7057" spans="2:2">
      <c r="B7057" s="14"/>
    </row>
    <row r="7058" spans="2:2">
      <c r="B7058" s="14"/>
    </row>
    <row r="7059" spans="2:2">
      <c r="B7059" s="14"/>
    </row>
    <row r="7060" spans="2:2">
      <c r="B7060" s="14"/>
    </row>
    <row r="7061" spans="2:2">
      <c r="B7061" s="14"/>
    </row>
    <row r="7062" spans="2:2">
      <c r="B7062" s="14"/>
    </row>
    <row r="7063" spans="2:2">
      <c r="B7063" s="14"/>
    </row>
    <row r="7064" spans="2:2">
      <c r="B7064" s="14"/>
    </row>
    <row r="7065" spans="2:2">
      <c r="B7065" s="14"/>
    </row>
    <row r="7066" spans="2:2">
      <c r="B7066" s="14"/>
    </row>
    <row r="7067" spans="2:2">
      <c r="B7067" s="14"/>
    </row>
    <row r="7068" spans="2:2">
      <c r="B7068" s="14"/>
    </row>
    <row r="7069" spans="2:2">
      <c r="B7069" s="14"/>
    </row>
    <row r="7070" spans="2:2">
      <c r="B7070" s="14"/>
    </row>
    <row r="7071" spans="2:2">
      <c r="B7071" s="14"/>
    </row>
    <row r="7072" spans="2:2">
      <c r="B7072" s="14"/>
    </row>
    <row r="7073" spans="2:2">
      <c r="B7073" s="14"/>
    </row>
    <row r="7074" spans="2:2">
      <c r="B7074" s="14"/>
    </row>
    <row r="7075" spans="2:2">
      <c r="B7075" s="14"/>
    </row>
    <row r="7076" spans="2:2">
      <c r="B7076" s="14"/>
    </row>
    <row r="7077" spans="2:2">
      <c r="B7077" s="14"/>
    </row>
    <row r="7078" spans="2:2">
      <c r="B7078" s="14"/>
    </row>
    <row r="7079" spans="2:2">
      <c r="B7079" s="14"/>
    </row>
    <row r="7080" spans="2:2">
      <c r="B7080" s="14"/>
    </row>
    <row r="7081" spans="2:2">
      <c r="B7081" s="14"/>
    </row>
    <row r="7082" spans="2:2">
      <c r="B7082" s="14"/>
    </row>
    <row r="7083" spans="2:2">
      <c r="B7083" s="14"/>
    </row>
    <row r="7084" spans="2:2">
      <c r="B7084" s="14"/>
    </row>
    <row r="7085" spans="2:2">
      <c r="B7085" s="14"/>
    </row>
    <row r="7086" spans="2:2">
      <c r="B7086" s="14"/>
    </row>
    <row r="7087" spans="2:2">
      <c r="B7087" s="14"/>
    </row>
    <row r="7088" spans="2:2">
      <c r="B7088" s="14"/>
    </row>
    <row r="7089" spans="2:2">
      <c r="B7089" s="14"/>
    </row>
    <row r="7090" spans="2:2">
      <c r="B7090" s="14"/>
    </row>
    <row r="7091" spans="2:2">
      <c r="B7091" s="14"/>
    </row>
    <row r="7092" spans="2:2">
      <c r="B7092" s="14"/>
    </row>
    <row r="7093" spans="2:2">
      <c r="B7093" s="14"/>
    </row>
    <row r="7094" spans="2:2">
      <c r="B7094" s="14"/>
    </row>
    <row r="7095" spans="2:2">
      <c r="B7095" s="14"/>
    </row>
    <row r="7096" spans="2:2">
      <c r="B7096" s="14"/>
    </row>
    <row r="7097" spans="2:2">
      <c r="B7097" s="14"/>
    </row>
    <row r="7098" spans="2:2">
      <c r="B7098" s="14"/>
    </row>
    <row r="7099" spans="2:2">
      <c r="B7099" s="14"/>
    </row>
    <row r="7100" spans="2:2">
      <c r="B7100" s="14"/>
    </row>
    <row r="7101" spans="2:2">
      <c r="B7101" s="14"/>
    </row>
    <row r="7102" spans="2:2">
      <c r="B7102" s="14"/>
    </row>
    <row r="7103" spans="2:2">
      <c r="B7103" s="14"/>
    </row>
    <row r="7104" spans="2:2">
      <c r="B7104" s="14"/>
    </row>
    <row r="7105" spans="2:2">
      <c r="B7105" s="14"/>
    </row>
    <row r="7106" spans="2:2">
      <c r="B7106" s="14"/>
    </row>
    <row r="7107" spans="2:2">
      <c r="B7107" s="14"/>
    </row>
    <row r="7108" spans="2:2">
      <c r="B7108" s="14"/>
    </row>
    <row r="7109" spans="2:2">
      <c r="B7109" s="14"/>
    </row>
    <row r="7110" spans="2:2">
      <c r="B7110" s="14"/>
    </row>
    <row r="7111" spans="2:2">
      <c r="B7111" s="14"/>
    </row>
    <row r="7112" spans="2:2">
      <c r="B7112" s="14"/>
    </row>
    <row r="7113" spans="2:2">
      <c r="B7113" s="14"/>
    </row>
    <row r="7114" spans="2:2">
      <c r="B7114" s="14"/>
    </row>
    <row r="7115" spans="2:2">
      <c r="B7115" s="14"/>
    </row>
    <row r="7116" spans="2:2">
      <c r="B7116" s="14"/>
    </row>
    <row r="7117" spans="2:2">
      <c r="B7117" s="14"/>
    </row>
    <row r="7118" spans="2:2">
      <c r="B7118" s="14"/>
    </row>
    <row r="7119" spans="2:2">
      <c r="B7119" s="14"/>
    </row>
    <row r="7120" spans="2:2">
      <c r="B7120" s="14"/>
    </row>
    <row r="7121" spans="2:2">
      <c r="B7121" s="14"/>
    </row>
    <row r="7122" spans="2:2">
      <c r="B7122" s="14"/>
    </row>
    <row r="7123" spans="2:2">
      <c r="B7123" s="14"/>
    </row>
    <row r="7124" spans="2:2">
      <c r="B7124" s="14"/>
    </row>
    <row r="7125" spans="2:2">
      <c r="B7125" s="14"/>
    </row>
    <row r="7126" spans="2:2">
      <c r="B7126" s="14"/>
    </row>
    <row r="7127" spans="2:2">
      <c r="B7127" s="14"/>
    </row>
    <row r="7128" spans="2:2">
      <c r="B7128" s="14"/>
    </row>
    <row r="7129" spans="2:2">
      <c r="B7129" s="14"/>
    </row>
    <row r="7130" spans="2:2">
      <c r="B7130" s="14"/>
    </row>
    <row r="7131" spans="2:2">
      <c r="B7131" s="14"/>
    </row>
    <row r="7132" spans="2:2">
      <c r="B7132" s="14"/>
    </row>
    <row r="7133" spans="2:2">
      <c r="B7133" s="14"/>
    </row>
    <row r="7134" spans="2:2">
      <c r="B7134" s="14"/>
    </row>
    <row r="7135" spans="2:2">
      <c r="B7135" s="14"/>
    </row>
    <row r="7136" spans="2:2">
      <c r="B7136" s="14"/>
    </row>
    <row r="7137" spans="2:2">
      <c r="B7137" s="14"/>
    </row>
    <row r="7138" spans="2:2">
      <c r="B7138" s="14"/>
    </row>
    <row r="7139" spans="2:2">
      <c r="B7139" s="14"/>
    </row>
    <row r="7140" spans="2:2">
      <c r="B7140" s="14"/>
    </row>
    <row r="7141" spans="2:2">
      <c r="B7141" s="14"/>
    </row>
    <row r="7142" spans="2:2">
      <c r="B7142" s="14"/>
    </row>
    <row r="7143" spans="2:2">
      <c r="B7143" s="14"/>
    </row>
    <row r="7144" spans="2:2">
      <c r="B7144" s="14"/>
    </row>
    <row r="7145" spans="2:2">
      <c r="B7145" s="14"/>
    </row>
    <row r="7146" spans="2:2">
      <c r="B7146" s="14"/>
    </row>
    <row r="7147" spans="2:2">
      <c r="B7147" s="14"/>
    </row>
    <row r="7148" spans="2:2">
      <c r="B7148" s="14"/>
    </row>
    <row r="7149" spans="2:2">
      <c r="B7149" s="14"/>
    </row>
    <row r="7150" spans="2:2">
      <c r="B7150" s="14"/>
    </row>
    <row r="7151" spans="2:2">
      <c r="B7151" s="14"/>
    </row>
    <row r="7152" spans="2:2">
      <c r="B7152" s="14"/>
    </row>
    <row r="7153" spans="2:2">
      <c r="B7153" s="14"/>
    </row>
    <row r="7154" spans="2:2">
      <c r="B7154" s="14"/>
    </row>
    <row r="7155" spans="2:2">
      <c r="B7155" s="14"/>
    </row>
    <row r="7156" spans="2:2">
      <c r="B7156" s="14"/>
    </row>
    <row r="7157" spans="2:2">
      <c r="B7157" s="14"/>
    </row>
    <row r="7158" spans="2:2">
      <c r="B7158" s="14"/>
    </row>
    <row r="7159" spans="2:2">
      <c r="B7159" s="14"/>
    </row>
    <row r="7160" spans="2:2">
      <c r="B7160" s="14"/>
    </row>
    <row r="7161" spans="2:2">
      <c r="B7161" s="14"/>
    </row>
    <row r="7162" spans="2:2">
      <c r="B7162" s="14"/>
    </row>
    <row r="7163" spans="2:2">
      <c r="B7163" s="14"/>
    </row>
    <row r="7164" spans="2:2">
      <c r="B7164" s="14"/>
    </row>
    <row r="7165" spans="2:2">
      <c r="B7165" s="14"/>
    </row>
    <row r="7166" spans="2:2">
      <c r="B7166" s="14"/>
    </row>
    <row r="7167" spans="2:2">
      <c r="B7167" s="14"/>
    </row>
    <row r="7168" spans="2:2">
      <c r="B7168" s="14"/>
    </row>
    <row r="7169" spans="2:2">
      <c r="B7169" s="14"/>
    </row>
    <row r="7170" spans="2:2">
      <c r="B7170" s="14"/>
    </row>
    <row r="7171" spans="2:2">
      <c r="B7171" s="14"/>
    </row>
    <row r="7172" spans="2:2">
      <c r="B7172" s="14"/>
    </row>
    <row r="7173" spans="2:2">
      <c r="B7173" s="14"/>
    </row>
    <row r="7174" spans="2:2">
      <c r="B7174" s="14"/>
    </row>
    <row r="7175" spans="2:2">
      <c r="B7175" s="14"/>
    </row>
    <row r="7176" spans="2:2">
      <c r="B7176" s="14"/>
    </row>
    <row r="7177" spans="2:2">
      <c r="B7177" s="14"/>
    </row>
    <row r="7178" spans="2:2">
      <c r="B7178" s="14"/>
    </row>
    <row r="7179" spans="2:2">
      <c r="B7179" s="14"/>
    </row>
    <row r="7180" spans="2:2">
      <c r="B7180" s="14"/>
    </row>
    <row r="7181" spans="2:2">
      <c r="B7181" s="14"/>
    </row>
    <row r="7182" spans="2:2">
      <c r="B7182" s="14"/>
    </row>
    <row r="7183" spans="2:2">
      <c r="B7183" s="14"/>
    </row>
    <row r="7184" spans="2:2">
      <c r="B7184" s="14"/>
    </row>
    <row r="7185" spans="2:2">
      <c r="B7185" s="14"/>
    </row>
    <row r="7186" spans="2:2">
      <c r="B7186" s="14"/>
    </row>
    <row r="7187" spans="2:2">
      <c r="B7187" s="14"/>
    </row>
    <row r="7188" spans="2:2">
      <c r="B7188" s="14"/>
    </row>
    <row r="7189" spans="2:2">
      <c r="B7189" s="14"/>
    </row>
    <row r="7190" spans="2:2">
      <c r="B7190" s="14"/>
    </row>
    <row r="7191" spans="2:2">
      <c r="B7191" s="14"/>
    </row>
    <row r="7192" spans="2:2">
      <c r="B7192" s="14"/>
    </row>
    <row r="7193" spans="2:2">
      <c r="B7193" s="14"/>
    </row>
    <row r="7194" spans="2:2">
      <c r="B7194" s="14"/>
    </row>
    <row r="7195" spans="2:2">
      <c r="B7195" s="14"/>
    </row>
    <row r="7196" spans="2:2">
      <c r="B7196" s="14"/>
    </row>
    <row r="7197" spans="2:2">
      <c r="B7197" s="14"/>
    </row>
    <row r="7198" spans="2:2">
      <c r="B7198" s="14"/>
    </row>
    <row r="7199" spans="2:2">
      <c r="B7199" s="14"/>
    </row>
    <row r="7200" spans="2:2">
      <c r="B7200" s="14"/>
    </row>
    <row r="7201" spans="2:2">
      <c r="B7201" s="14"/>
    </row>
    <row r="7202" spans="2:2">
      <c r="B7202" s="14"/>
    </row>
    <row r="7203" spans="2:2">
      <c r="B7203" s="14"/>
    </row>
    <row r="7204" spans="2:2">
      <c r="B7204" s="14"/>
    </row>
    <row r="7205" spans="2:2">
      <c r="B7205" s="14"/>
    </row>
    <row r="7206" spans="2:2">
      <c r="B7206" s="14"/>
    </row>
    <row r="7207" spans="2:2">
      <c r="B7207" s="14"/>
    </row>
    <row r="7208" spans="2:2">
      <c r="B7208" s="14"/>
    </row>
    <row r="7209" spans="2:2">
      <c r="B7209" s="14"/>
    </row>
    <row r="7210" spans="2:2">
      <c r="B7210" s="14"/>
    </row>
    <row r="7211" spans="2:2">
      <c r="B7211" s="14"/>
    </row>
    <row r="7212" spans="2:2">
      <c r="B7212" s="14"/>
    </row>
    <row r="7213" spans="2:2">
      <c r="B7213" s="14"/>
    </row>
    <row r="7214" spans="2:2">
      <c r="B7214" s="14"/>
    </row>
    <row r="7215" spans="2:2">
      <c r="B7215" s="14"/>
    </row>
    <row r="7216" spans="2:2">
      <c r="B7216" s="14"/>
    </row>
    <row r="7217" spans="2:2">
      <c r="B7217" s="14"/>
    </row>
    <row r="7218" spans="2:2">
      <c r="B7218" s="14"/>
    </row>
    <row r="7219" spans="2:2">
      <c r="B7219" s="14"/>
    </row>
    <row r="7220" spans="2:2">
      <c r="B7220" s="14"/>
    </row>
    <row r="7221" spans="2:2">
      <c r="B7221" s="14"/>
    </row>
    <row r="7222" spans="2:2">
      <c r="B7222" s="14"/>
    </row>
    <row r="7223" spans="2:2">
      <c r="B7223" s="14"/>
    </row>
    <row r="7224" spans="2:2">
      <c r="B7224" s="14"/>
    </row>
    <row r="7225" spans="2:2">
      <c r="B7225" s="14"/>
    </row>
    <row r="7226" spans="2:2">
      <c r="B7226" s="14"/>
    </row>
    <row r="7227" spans="2:2">
      <c r="B7227" s="14"/>
    </row>
    <row r="7228" spans="2:2">
      <c r="B7228" s="14"/>
    </row>
    <row r="7229" spans="2:2">
      <c r="B7229" s="14"/>
    </row>
    <row r="7230" spans="2:2">
      <c r="B7230" s="14"/>
    </row>
    <row r="7231" spans="2:2">
      <c r="B7231" s="14"/>
    </row>
    <row r="7232" spans="2:2">
      <c r="B7232" s="14"/>
    </row>
    <row r="7233" spans="2:2">
      <c r="B7233" s="14"/>
    </row>
    <row r="7234" spans="2:2">
      <c r="B7234" s="14"/>
    </row>
    <row r="7235" spans="2:2">
      <c r="B7235" s="14"/>
    </row>
    <row r="7236" spans="2:2">
      <c r="B7236" s="14"/>
    </row>
    <row r="7237" spans="2:2">
      <c r="B7237" s="14"/>
    </row>
    <row r="7238" spans="2:2">
      <c r="B7238" s="14"/>
    </row>
    <row r="7239" spans="2:2">
      <c r="B7239" s="14"/>
    </row>
    <row r="7240" spans="2:2">
      <c r="B7240" s="14"/>
    </row>
    <row r="7241" spans="2:2">
      <c r="B7241" s="14"/>
    </row>
    <row r="7242" spans="2:2">
      <c r="B7242" s="14"/>
    </row>
    <row r="7243" spans="2:2">
      <c r="B7243" s="14"/>
    </row>
    <row r="7244" spans="2:2">
      <c r="B7244" s="14"/>
    </row>
    <row r="7245" spans="2:2">
      <c r="B7245" s="14"/>
    </row>
    <row r="7246" spans="2:2">
      <c r="B7246" s="14"/>
    </row>
    <row r="7247" spans="2:2">
      <c r="B7247" s="14"/>
    </row>
    <row r="7248" spans="2:2">
      <c r="B7248" s="14"/>
    </row>
    <row r="7249" spans="2:2">
      <c r="B7249" s="14"/>
    </row>
    <row r="7250" spans="2:2">
      <c r="B7250" s="14"/>
    </row>
    <row r="7251" spans="2:2">
      <c r="B7251" s="14"/>
    </row>
    <row r="7252" spans="2:2">
      <c r="B7252" s="14"/>
    </row>
    <row r="7253" spans="2:2">
      <c r="B7253" s="14"/>
    </row>
    <row r="7254" spans="2:2">
      <c r="B7254" s="14"/>
    </row>
    <row r="7255" spans="2:2">
      <c r="B7255" s="14"/>
    </row>
    <row r="7256" spans="2:2">
      <c r="B7256" s="14"/>
    </row>
    <row r="7257" spans="2:2">
      <c r="B7257" s="14"/>
    </row>
    <row r="7258" spans="2:2">
      <c r="B7258" s="14"/>
    </row>
    <row r="7259" spans="2:2">
      <c r="B7259" s="14"/>
    </row>
    <row r="7260" spans="2:2">
      <c r="B7260" s="14"/>
    </row>
    <row r="7261" spans="2:2">
      <c r="B7261" s="14"/>
    </row>
    <row r="7262" spans="2:2">
      <c r="B7262" s="14"/>
    </row>
    <row r="7263" spans="2:2">
      <c r="B7263" s="14"/>
    </row>
    <row r="7264" spans="2:2">
      <c r="B7264" s="14"/>
    </row>
    <row r="7265" spans="2:2">
      <c r="B7265" s="14"/>
    </row>
    <row r="7266" spans="2:2">
      <c r="B7266" s="14"/>
    </row>
    <row r="7267" spans="2:2">
      <c r="B7267" s="14"/>
    </row>
    <row r="7268" spans="2:2">
      <c r="B7268" s="14"/>
    </row>
    <row r="7269" spans="2:2">
      <c r="B7269" s="14"/>
    </row>
    <row r="7270" spans="2:2">
      <c r="B7270" s="14"/>
    </row>
    <row r="7271" spans="2:2">
      <c r="B7271" s="14"/>
    </row>
    <row r="7272" spans="2:2">
      <c r="B7272" s="14"/>
    </row>
    <row r="7273" spans="2:2">
      <c r="B7273" s="14"/>
    </row>
    <row r="7274" spans="2:2">
      <c r="B7274" s="14"/>
    </row>
    <row r="7275" spans="2:2">
      <c r="B7275" s="14"/>
    </row>
    <row r="7276" spans="2:2">
      <c r="B7276" s="14"/>
    </row>
    <row r="7277" spans="2:2">
      <c r="B7277" s="14"/>
    </row>
    <row r="7278" spans="2:2">
      <c r="B7278" s="14"/>
    </row>
    <row r="7279" spans="2:2">
      <c r="B7279" s="14"/>
    </row>
    <row r="7280" spans="2:2">
      <c r="B7280" s="14"/>
    </row>
    <row r="7281" spans="2:2">
      <c r="B7281" s="14"/>
    </row>
    <row r="7282" spans="2:2">
      <c r="B7282" s="14"/>
    </row>
    <row r="7283" spans="2:2">
      <c r="B7283" s="14"/>
    </row>
    <row r="7284" spans="2:2">
      <c r="B7284" s="14"/>
    </row>
    <row r="7285" spans="2:2">
      <c r="B7285" s="14"/>
    </row>
    <row r="7286" spans="2:2">
      <c r="B7286" s="14"/>
    </row>
    <row r="7287" spans="2:2">
      <c r="B7287" s="14"/>
    </row>
    <row r="7288" spans="2:2">
      <c r="B7288" s="14"/>
    </row>
    <row r="7289" spans="2:2">
      <c r="B7289" s="14"/>
    </row>
    <row r="7290" spans="2:2">
      <c r="B7290" s="14"/>
    </row>
    <row r="7291" spans="2:2">
      <c r="B7291" s="14"/>
    </row>
    <row r="7292" spans="2:2">
      <c r="B7292" s="14"/>
    </row>
    <row r="7293" spans="2:2">
      <c r="B7293" s="14"/>
    </row>
    <row r="7294" spans="2:2">
      <c r="B7294" s="14"/>
    </row>
    <row r="7295" spans="2:2">
      <c r="B7295" s="14"/>
    </row>
    <row r="7296" spans="2:2">
      <c r="B7296" s="14"/>
    </row>
    <row r="7297" spans="2:2">
      <c r="B7297" s="14"/>
    </row>
    <row r="7298" spans="2:2">
      <c r="B7298" s="14"/>
    </row>
    <row r="7299" spans="2:2">
      <c r="B7299" s="14"/>
    </row>
    <row r="7300" spans="2:2">
      <c r="B7300" s="14"/>
    </row>
    <row r="7301" spans="2:2">
      <c r="B7301" s="14"/>
    </row>
    <row r="7302" spans="2:2">
      <c r="B7302" s="14"/>
    </row>
    <row r="7303" spans="2:2">
      <c r="B7303" s="14"/>
    </row>
    <row r="7304" spans="2:2">
      <c r="B7304" s="14"/>
    </row>
    <row r="7305" spans="2:2">
      <c r="B7305" s="14"/>
    </row>
    <row r="7306" spans="2:2">
      <c r="B7306" s="14"/>
    </row>
    <row r="7307" spans="2:2">
      <c r="B7307" s="14"/>
    </row>
    <row r="7308" spans="2:2">
      <c r="B7308" s="14"/>
    </row>
    <row r="7309" spans="2:2">
      <c r="B7309" s="14"/>
    </row>
    <row r="7310" spans="2:2">
      <c r="B7310" s="14"/>
    </row>
    <row r="7311" spans="2:2">
      <c r="B7311" s="14"/>
    </row>
    <row r="7312" spans="2:2">
      <c r="B7312" s="14"/>
    </row>
    <row r="7313" spans="2:2">
      <c r="B7313" s="14"/>
    </row>
    <row r="7314" spans="2:2">
      <c r="B7314" s="14"/>
    </row>
    <row r="7315" spans="2:2">
      <c r="B7315" s="14"/>
    </row>
    <row r="7316" spans="2:2">
      <c r="B7316" s="14"/>
    </row>
    <row r="7317" spans="2:2">
      <c r="B7317" s="14"/>
    </row>
    <row r="7318" spans="2:2">
      <c r="B7318" s="14"/>
    </row>
    <row r="7319" spans="2:2">
      <c r="B7319" s="14"/>
    </row>
    <row r="7320" spans="2:2">
      <c r="B7320" s="14"/>
    </row>
    <row r="7321" spans="2:2">
      <c r="B7321" s="14"/>
    </row>
    <row r="7322" spans="2:2">
      <c r="B7322" s="14"/>
    </row>
    <row r="7323" spans="2:2">
      <c r="B7323" s="14"/>
    </row>
    <row r="7324" spans="2:2">
      <c r="B7324" s="14"/>
    </row>
    <row r="7325" spans="2:2">
      <c r="B7325" s="14"/>
    </row>
    <row r="7326" spans="2:2">
      <c r="B7326" s="14"/>
    </row>
    <row r="7327" spans="2:2">
      <c r="B7327" s="14"/>
    </row>
    <row r="7328" spans="2:2">
      <c r="B7328" s="14"/>
    </row>
    <row r="7329" spans="2:2">
      <c r="B7329" s="14"/>
    </row>
    <row r="7330" spans="2:2">
      <c r="B7330" s="14"/>
    </row>
    <row r="7331" spans="2:2">
      <c r="B7331" s="14"/>
    </row>
    <row r="7332" spans="2:2">
      <c r="B7332" s="14"/>
    </row>
    <row r="7333" spans="2:2">
      <c r="B7333" s="14"/>
    </row>
    <row r="7334" spans="2:2">
      <c r="B7334" s="14"/>
    </row>
    <row r="7335" spans="2:2">
      <c r="B7335" s="14"/>
    </row>
    <row r="7336" spans="2:2">
      <c r="B7336" s="14"/>
    </row>
    <row r="7337" spans="2:2">
      <c r="B7337" s="14"/>
    </row>
    <row r="7338" spans="2:2">
      <c r="B7338" s="14"/>
    </row>
    <row r="7339" spans="2:2">
      <c r="B7339" s="14"/>
    </row>
    <row r="7340" spans="2:2">
      <c r="B7340" s="14"/>
    </row>
    <row r="7341" spans="2:2">
      <c r="B7341" s="14"/>
    </row>
    <row r="7342" spans="2:2">
      <c r="B7342" s="14"/>
    </row>
    <row r="7343" spans="2:2">
      <c r="B7343" s="14"/>
    </row>
    <row r="7344" spans="2:2">
      <c r="B7344" s="14"/>
    </row>
    <row r="7345" spans="2:2">
      <c r="B7345" s="14"/>
    </row>
    <row r="7346" spans="2:2">
      <c r="B7346" s="14"/>
    </row>
    <row r="7347" spans="2:2">
      <c r="B7347" s="14"/>
    </row>
    <row r="7348" spans="2:2">
      <c r="B7348" s="14"/>
    </row>
    <row r="7349" spans="2:2">
      <c r="B7349" s="14"/>
    </row>
    <row r="7350" spans="2:2">
      <c r="B7350" s="14"/>
    </row>
    <row r="7351" spans="2:2">
      <c r="B7351" s="14"/>
    </row>
    <row r="7352" spans="2:2">
      <c r="B7352" s="14"/>
    </row>
    <row r="7353" spans="2:2">
      <c r="B7353" s="14"/>
    </row>
    <row r="7354" spans="2:2">
      <c r="B7354" s="14"/>
    </row>
    <row r="7355" spans="2:2">
      <c r="B7355" s="14"/>
    </row>
    <row r="7356" spans="2:2">
      <c r="B7356" s="14"/>
    </row>
    <row r="7357" spans="2:2">
      <c r="B7357" s="14"/>
    </row>
    <row r="7358" spans="2:2">
      <c r="B7358" s="14"/>
    </row>
    <row r="7359" spans="2:2">
      <c r="B7359" s="14"/>
    </row>
    <row r="7360" spans="2:2">
      <c r="B7360" s="14"/>
    </row>
    <row r="7361" spans="2:2">
      <c r="B7361" s="14"/>
    </row>
    <row r="7362" spans="2:2">
      <c r="B7362" s="14"/>
    </row>
    <row r="7363" spans="2:2">
      <c r="B7363" s="14"/>
    </row>
    <row r="7364" spans="2:2">
      <c r="B7364" s="14"/>
    </row>
    <row r="7365" spans="2:2">
      <c r="B7365" s="14"/>
    </row>
    <row r="7366" spans="2:2">
      <c r="B7366" s="14"/>
    </row>
    <row r="7367" spans="2:2">
      <c r="B7367" s="14"/>
    </row>
    <row r="7368" spans="2:2">
      <c r="B7368" s="14"/>
    </row>
    <row r="7369" spans="2:2">
      <c r="B7369" s="14"/>
    </row>
    <row r="7370" spans="2:2">
      <c r="B7370" s="14"/>
    </row>
    <row r="7371" spans="2:2">
      <c r="B7371" s="14"/>
    </row>
    <row r="7372" spans="2:2">
      <c r="B7372" s="14"/>
    </row>
    <row r="7373" spans="2:2">
      <c r="B7373" s="14"/>
    </row>
    <row r="7374" spans="2:2">
      <c r="B7374" s="14"/>
    </row>
    <row r="7375" spans="2:2">
      <c r="B7375" s="14"/>
    </row>
    <row r="7376" spans="2:2">
      <c r="B7376" s="14"/>
    </row>
    <row r="7377" spans="2:2">
      <c r="B7377" s="14"/>
    </row>
    <row r="7378" spans="2:2">
      <c r="B7378" s="14"/>
    </row>
    <row r="7379" spans="2:2">
      <c r="B7379" s="14"/>
    </row>
    <row r="7380" spans="2:2">
      <c r="B7380" s="14"/>
    </row>
    <row r="7381" spans="2:2">
      <c r="B7381" s="14"/>
    </row>
    <row r="7382" spans="2:2">
      <c r="B7382" s="14"/>
    </row>
    <row r="7383" spans="2:2">
      <c r="B7383" s="14"/>
    </row>
    <row r="7384" spans="2:2">
      <c r="B7384" s="14"/>
    </row>
    <row r="7385" spans="2:2">
      <c r="B7385" s="14"/>
    </row>
    <row r="7386" spans="2:2">
      <c r="B7386" s="14"/>
    </row>
    <row r="7387" spans="2:2">
      <c r="B7387" s="14"/>
    </row>
    <row r="7388" spans="2:2">
      <c r="B7388" s="14"/>
    </row>
    <row r="7389" spans="2:2">
      <c r="B7389" s="14"/>
    </row>
    <row r="7390" spans="2:2">
      <c r="B7390" s="14"/>
    </row>
    <row r="7391" spans="2:2">
      <c r="B7391" s="14"/>
    </row>
    <row r="7392" spans="2:2">
      <c r="B7392" s="14"/>
    </row>
    <row r="7393" spans="2:2">
      <c r="B7393" s="14"/>
    </row>
    <row r="7394" spans="2:2">
      <c r="B7394" s="14"/>
    </row>
    <row r="7395" spans="2:2">
      <c r="B7395" s="14"/>
    </row>
    <row r="7396" spans="2:2">
      <c r="B7396" s="14"/>
    </row>
    <row r="7397" spans="2:2">
      <c r="B7397" s="14"/>
    </row>
    <row r="7398" spans="2:2">
      <c r="B7398" s="14"/>
    </row>
    <row r="7399" spans="2:2">
      <c r="B7399" s="14"/>
    </row>
    <row r="7400" spans="2:2">
      <c r="B7400" s="14"/>
    </row>
    <row r="7401" spans="2:2">
      <c r="B7401" s="14"/>
    </row>
    <row r="7402" spans="2:2">
      <c r="B7402" s="14"/>
    </row>
    <row r="7403" spans="2:2">
      <c r="B7403" s="14"/>
    </row>
    <row r="7404" spans="2:2">
      <c r="B7404" s="14"/>
    </row>
    <row r="7405" spans="2:2">
      <c r="B7405" s="14"/>
    </row>
    <row r="7406" spans="2:2">
      <c r="B7406" s="14"/>
    </row>
    <row r="7407" spans="2:2">
      <c r="B7407" s="14"/>
    </row>
    <row r="7408" spans="2:2">
      <c r="B7408" s="14"/>
    </row>
    <row r="7409" spans="2:2">
      <c r="B7409" s="14"/>
    </row>
    <row r="7410" spans="2:2">
      <c r="B7410" s="14"/>
    </row>
    <row r="7411" spans="2:2">
      <c r="B7411" s="14"/>
    </row>
    <row r="7412" spans="2:2">
      <c r="B7412" s="14"/>
    </row>
    <row r="7413" spans="2:2">
      <c r="B7413" s="14"/>
    </row>
    <row r="7414" spans="2:2">
      <c r="B7414" s="14"/>
    </row>
    <row r="7415" spans="2:2">
      <c r="B7415" s="14"/>
    </row>
    <row r="7416" spans="2:2">
      <c r="B7416" s="14"/>
    </row>
    <row r="7417" spans="2:2">
      <c r="B7417" s="14"/>
    </row>
    <row r="7418" spans="2:2">
      <c r="B7418" s="14"/>
    </row>
    <row r="7419" spans="2:2">
      <c r="B7419" s="14"/>
    </row>
    <row r="7420" spans="2:2">
      <c r="B7420" s="14"/>
    </row>
    <row r="7421" spans="2:2">
      <c r="B7421" s="14"/>
    </row>
    <row r="7422" spans="2:2">
      <c r="B7422" s="14"/>
    </row>
    <row r="7423" spans="2:2">
      <c r="B7423" s="14"/>
    </row>
    <row r="7424" spans="2:2">
      <c r="B7424" s="14"/>
    </row>
    <row r="7425" spans="2:2">
      <c r="B7425" s="14"/>
    </row>
    <row r="7426" spans="2:2">
      <c r="B7426" s="14"/>
    </row>
    <row r="7427" spans="2:2">
      <c r="B7427" s="14"/>
    </row>
    <row r="7428" spans="2:2">
      <c r="B7428" s="14"/>
    </row>
    <row r="7429" spans="2:2">
      <c r="B7429" s="14"/>
    </row>
    <row r="7430" spans="2:2">
      <c r="B7430" s="14"/>
    </row>
    <row r="7431" spans="2:2">
      <c r="B7431" s="14"/>
    </row>
    <row r="7432" spans="2:2">
      <c r="B7432" s="14"/>
    </row>
    <row r="7433" spans="2:2">
      <c r="B7433" s="14"/>
    </row>
    <row r="7434" spans="2:2">
      <c r="B7434" s="14"/>
    </row>
    <row r="7435" spans="2:2">
      <c r="B7435" s="14"/>
    </row>
    <row r="7436" spans="2:2">
      <c r="B7436" s="14"/>
    </row>
    <row r="7437" spans="2:2">
      <c r="B7437" s="14"/>
    </row>
    <row r="7438" spans="2:2">
      <c r="B7438" s="14"/>
    </row>
    <row r="7439" spans="2:2">
      <c r="B7439" s="14"/>
    </row>
    <row r="7440" spans="2:2">
      <c r="B7440" s="14"/>
    </row>
    <row r="7441" spans="2:2">
      <c r="B7441" s="14"/>
    </row>
    <row r="7442" spans="2:2">
      <c r="B7442" s="14"/>
    </row>
    <row r="7443" spans="2:2">
      <c r="B7443" s="14"/>
    </row>
    <row r="7444" spans="2:2">
      <c r="B7444" s="14"/>
    </row>
    <row r="7445" spans="2:2">
      <c r="B7445" s="14"/>
    </row>
    <row r="7446" spans="2:2">
      <c r="B7446" s="14"/>
    </row>
    <row r="7447" spans="2:2">
      <c r="B7447" s="14"/>
    </row>
    <row r="7448" spans="2:2">
      <c r="B7448" s="14"/>
    </row>
    <row r="7449" spans="2:2">
      <c r="B7449" s="14"/>
    </row>
    <row r="7450" spans="2:2">
      <c r="B7450" s="14"/>
    </row>
    <row r="7451" spans="2:2">
      <c r="B7451" s="14"/>
    </row>
    <row r="7452" spans="2:2">
      <c r="B7452" s="14"/>
    </row>
    <row r="7453" spans="2:2">
      <c r="B7453" s="14"/>
    </row>
    <row r="7454" spans="2:2">
      <c r="B7454" s="14"/>
    </row>
    <row r="7455" spans="2:2">
      <c r="B7455" s="14"/>
    </row>
    <row r="7456" spans="2:2">
      <c r="B7456" s="14"/>
    </row>
    <row r="7457" spans="2:2">
      <c r="B7457" s="14"/>
    </row>
    <row r="7458" spans="2:2">
      <c r="B7458" s="14"/>
    </row>
    <row r="7459" spans="2:2">
      <c r="B7459" s="14"/>
    </row>
    <row r="7460" spans="2:2">
      <c r="B7460" s="14"/>
    </row>
    <row r="7461" spans="2:2">
      <c r="B7461" s="14"/>
    </row>
    <row r="7462" spans="2:2">
      <c r="B7462" s="14"/>
    </row>
    <row r="7463" spans="2:2">
      <c r="B7463" s="14"/>
    </row>
    <row r="7464" spans="2:2">
      <c r="B7464" s="14"/>
    </row>
    <row r="7465" spans="2:2">
      <c r="B7465" s="14"/>
    </row>
    <row r="7466" spans="2:2">
      <c r="B7466" s="14"/>
    </row>
    <row r="7467" spans="2:2">
      <c r="B7467" s="14"/>
    </row>
    <row r="7468" spans="2:2">
      <c r="B7468" s="14"/>
    </row>
    <row r="7469" spans="2:2">
      <c r="B7469" s="14"/>
    </row>
    <row r="7470" spans="2:2">
      <c r="B7470" s="14"/>
    </row>
    <row r="7471" spans="2:2">
      <c r="B7471" s="14"/>
    </row>
    <row r="7472" spans="2:2">
      <c r="B7472" s="14"/>
    </row>
    <row r="7473" spans="2:2">
      <c r="B7473" s="14"/>
    </row>
    <row r="7474" spans="2:2">
      <c r="B7474" s="14"/>
    </row>
    <row r="7475" spans="2:2">
      <c r="B7475" s="14"/>
    </row>
    <row r="7476" spans="2:2">
      <c r="B7476" s="14"/>
    </row>
    <row r="7477" spans="2:2">
      <c r="B7477" s="14"/>
    </row>
    <row r="7478" spans="2:2">
      <c r="B7478" s="14"/>
    </row>
    <row r="7479" spans="2:2">
      <c r="B7479" s="14"/>
    </row>
    <row r="7480" spans="2:2">
      <c r="B7480" s="14"/>
    </row>
    <row r="7481" spans="2:2">
      <c r="B7481" s="14"/>
    </row>
    <row r="7482" spans="2:2">
      <c r="B7482" s="14"/>
    </row>
    <row r="7483" spans="2:2">
      <c r="B7483" s="14"/>
    </row>
    <row r="7484" spans="2:2">
      <c r="B7484" s="14"/>
    </row>
    <row r="7485" spans="2:2">
      <c r="B7485" s="14"/>
    </row>
    <row r="7486" spans="2:2">
      <c r="B7486" s="14"/>
    </row>
    <row r="7487" spans="2:2">
      <c r="B7487" s="14"/>
    </row>
    <row r="7488" spans="2:2">
      <c r="B7488" s="14"/>
    </row>
    <row r="7489" spans="2:2">
      <c r="B7489" s="14"/>
    </row>
    <row r="7490" spans="2:2">
      <c r="B7490" s="14"/>
    </row>
    <row r="7491" spans="2:2">
      <c r="B7491" s="14"/>
    </row>
    <row r="7492" spans="2:2">
      <c r="B7492" s="14"/>
    </row>
    <row r="7493" spans="2:2">
      <c r="B7493" s="14"/>
    </row>
    <row r="7494" spans="2:2">
      <c r="B7494" s="14"/>
    </row>
    <row r="7495" spans="2:2">
      <c r="B7495" s="14"/>
    </row>
    <row r="7496" spans="2:2">
      <c r="B7496" s="14"/>
    </row>
    <row r="7497" spans="2:2">
      <c r="B7497" s="14"/>
    </row>
    <row r="7498" spans="2:2">
      <c r="B7498" s="14"/>
    </row>
    <row r="7499" spans="2:2">
      <c r="B7499" s="14"/>
    </row>
    <row r="7500" spans="2:2">
      <c r="B7500" s="14"/>
    </row>
    <row r="7501" spans="2:2">
      <c r="B7501" s="14"/>
    </row>
    <row r="7502" spans="2:2">
      <c r="B7502" s="14"/>
    </row>
    <row r="7503" spans="2:2">
      <c r="B7503" s="14"/>
    </row>
    <row r="7504" spans="2:2">
      <c r="B7504" s="14"/>
    </row>
    <row r="7505" spans="2:2">
      <c r="B7505" s="14"/>
    </row>
    <row r="7506" spans="2:2">
      <c r="B7506" s="14"/>
    </row>
    <row r="7507" spans="2:2">
      <c r="B7507" s="14"/>
    </row>
    <row r="7508" spans="2:2">
      <c r="B7508" s="14"/>
    </row>
    <row r="7509" spans="2:2">
      <c r="B7509" s="14"/>
    </row>
    <row r="7510" spans="2:2">
      <c r="B7510" s="14"/>
    </row>
    <row r="7511" spans="2:2">
      <c r="B7511" s="14"/>
    </row>
    <row r="7512" spans="2:2">
      <c r="B7512" s="14"/>
    </row>
    <row r="7513" spans="2:2">
      <c r="B7513" s="14"/>
    </row>
    <row r="7514" spans="2:2">
      <c r="B7514" s="14"/>
    </row>
    <row r="7515" spans="2:2">
      <c r="B7515" s="14"/>
    </row>
    <row r="7516" spans="2:2">
      <c r="B7516" s="14"/>
    </row>
    <row r="7517" spans="2:2">
      <c r="B7517" s="14"/>
    </row>
    <row r="7518" spans="2:2">
      <c r="B7518" s="14"/>
    </row>
    <row r="7519" spans="2:2">
      <c r="B7519" s="14"/>
    </row>
    <row r="7520" spans="2:2">
      <c r="B7520" s="14"/>
    </row>
    <row r="7521" spans="2:2">
      <c r="B7521" s="14"/>
    </row>
    <row r="7522" spans="2:2">
      <c r="B7522" s="14"/>
    </row>
    <row r="7523" spans="2:2">
      <c r="B7523" s="14"/>
    </row>
    <row r="7524" spans="2:2">
      <c r="B7524" s="14"/>
    </row>
    <row r="7525" spans="2:2">
      <c r="B7525" s="14"/>
    </row>
    <row r="7526" spans="2:2">
      <c r="B7526" s="14"/>
    </row>
    <row r="7527" spans="2:2">
      <c r="B7527" s="14"/>
    </row>
    <row r="7528" spans="2:2">
      <c r="B7528" s="14"/>
    </row>
    <row r="7529" spans="2:2">
      <c r="B7529" s="14"/>
    </row>
    <row r="7530" spans="2:2">
      <c r="B7530" s="14"/>
    </row>
    <row r="7531" spans="2:2">
      <c r="B7531" s="14"/>
    </row>
    <row r="7532" spans="2:2">
      <c r="B7532" s="14"/>
    </row>
    <row r="7533" spans="2:2">
      <c r="B7533" s="14"/>
    </row>
    <row r="7534" spans="2:2">
      <c r="B7534" s="14"/>
    </row>
    <row r="7535" spans="2:2">
      <c r="B7535" s="14"/>
    </row>
    <row r="7536" spans="2:2">
      <c r="B7536" s="14"/>
    </row>
    <row r="7537" spans="2:2">
      <c r="B7537" s="14"/>
    </row>
    <row r="7538" spans="2:2">
      <c r="B7538" s="14"/>
    </row>
    <row r="7539" spans="2:2">
      <c r="B7539" s="14"/>
    </row>
    <row r="7540" spans="2:2">
      <c r="B7540" s="14"/>
    </row>
    <row r="7541" spans="2:2">
      <c r="B7541" s="14"/>
    </row>
    <row r="7542" spans="2:2">
      <c r="B7542" s="14"/>
    </row>
    <row r="7543" spans="2:2">
      <c r="B7543" s="14"/>
    </row>
    <row r="7544" spans="2:2">
      <c r="B7544" s="14"/>
    </row>
    <row r="7545" spans="2:2">
      <c r="B7545" s="14"/>
    </row>
    <row r="7546" spans="2:2">
      <c r="B7546" s="14"/>
    </row>
    <row r="7547" spans="2:2">
      <c r="B7547" s="14"/>
    </row>
    <row r="7548" spans="2:2">
      <c r="B7548" s="14"/>
    </row>
    <row r="7549" spans="2:2">
      <c r="B7549" s="14"/>
    </row>
    <row r="7550" spans="2:2">
      <c r="B7550" s="14"/>
    </row>
    <row r="7551" spans="2:2">
      <c r="B7551" s="14"/>
    </row>
    <row r="7552" spans="2:2">
      <c r="B7552" s="14"/>
    </row>
    <row r="7553" spans="2:2">
      <c r="B7553" s="14"/>
    </row>
    <row r="7554" spans="2:2">
      <c r="B7554" s="14"/>
    </row>
    <row r="7555" spans="2:2">
      <c r="B7555" s="14"/>
    </row>
    <row r="7556" spans="2:2">
      <c r="B7556" s="14"/>
    </row>
    <row r="7557" spans="2:2">
      <c r="B7557" s="14"/>
    </row>
    <row r="7558" spans="2:2">
      <c r="B7558" s="14"/>
    </row>
    <row r="7559" spans="2:2">
      <c r="B7559" s="14"/>
    </row>
    <row r="7560" spans="2:2">
      <c r="B7560" s="14"/>
    </row>
    <row r="7561" spans="2:2">
      <c r="B7561" s="14"/>
    </row>
    <row r="7562" spans="2:2">
      <c r="B7562" s="14"/>
    </row>
    <row r="7563" spans="2:2">
      <c r="B7563" s="14"/>
    </row>
    <row r="7564" spans="2:2">
      <c r="B7564" s="14"/>
    </row>
    <row r="7565" spans="2:2">
      <c r="B7565" s="14"/>
    </row>
    <row r="7566" spans="2:2">
      <c r="B7566" s="14"/>
    </row>
    <row r="7567" spans="2:2">
      <c r="B7567" s="14"/>
    </row>
    <row r="7568" spans="2:2">
      <c r="B7568" s="14"/>
    </row>
    <row r="7569" spans="2:2">
      <c r="B7569" s="14"/>
    </row>
    <row r="7570" spans="2:2">
      <c r="B7570" s="14"/>
    </row>
    <row r="7571" spans="2:2">
      <c r="B7571" s="14"/>
    </row>
    <row r="7572" spans="2:2">
      <c r="B7572" s="14"/>
    </row>
    <row r="7573" spans="2:2">
      <c r="B7573" s="14"/>
    </row>
    <row r="7574" spans="2:2">
      <c r="B7574" s="14"/>
    </row>
    <row r="7575" spans="2:2">
      <c r="B7575" s="14"/>
    </row>
    <row r="7576" spans="2:2">
      <c r="B7576" s="14"/>
    </row>
    <row r="7577" spans="2:2">
      <c r="B7577" s="14"/>
    </row>
    <row r="7578" spans="2:2">
      <c r="B7578" s="14"/>
    </row>
    <row r="7579" spans="2:2">
      <c r="B7579" s="14"/>
    </row>
    <row r="7580" spans="2:2">
      <c r="B7580" s="14"/>
    </row>
    <row r="7581" spans="2:2">
      <c r="B7581" s="14"/>
    </row>
    <row r="7582" spans="2:2">
      <c r="B7582" s="14"/>
    </row>
    <row r="7583" spans="2:2">
      <c r="B7583" s="14"/>
    </row>
    <row r="7584" spans="2:2">
      <c r="B7584" s="14"/>
    </row>
    <row r="7585" spans="2:2">
      <c r="B7585" s="14"/>
    </row>
    <row r="7586" spans="2:2">
      <c r="B7586" s="14"/>
    </row>
    <row r="7587" spans="2:2">
      <c r="B7587" s="14"/>
    </row>
    <row r="7588" spans="2:2">
      <c r="B7588" s="14"/>
    </row>
    <row r="7589" spans="2:2">
      <c r="B7589" s="14"/>
    </row>
    <row r="7590" spans="2:2">
      <c r="B7590" s="14"/>
    </row>
    <row r="7591" spans="2:2">
      <c r="B7591" s="14"/>
    </row>
    <row r="7592" spans="2:2">
      <c r="B7592" s="14"/>
    </row>
    <row r="7593" spans="2:2">
      <c r="B7593" s="14"/>
    </row>
    <row r="7594" spans="2:2">
      <c r="B7594" s="14"/>
    </row>
    <row r="7595" spans="2:2">
      <c r="B7595" s="14"/>
    </row>
    <row r="7596" spans="2:2">
      <c r="B7596" s="14"/>
    </row>
    <row r="7597" spans="2:2">
      <c r="B7597" s="14"/>
    </row>
    <row r="7598" spans="2:2">
      <c r="B7598" s="14"/>
    </row>
    <row r="7599" spans="2:2">
      <c r="B7599" s="14"/>
    </row>
    <row r="7600" spans="2:2">
      <c r="B7600" s="14"/>
    </row>
    <row r="7601" spans="2:2">
      <c r="B7601" s="14"/>
    </row>
    <row r="7602" spans="2:2">
      <c r="B7602" s="14"/>
    </row>
    <row r="7603" spans="2:2">
      <c r="B7603" s="14"/>
    </row>
    <row r="7604" spans="2:2">
      <c r="B7604" s="14"/>
    </row>
    <row r="7605" spans="2:2">
      <c r="B7605" s="14"/>
    </row>
    <row r="7606" spans="2:2">
      <c r="B7606" s="14"/>
    </row>
    <row r="7607" spans="2:2">
      <c r="B7607" s="14"/>
    </row>
    <row r="7608" spans="2:2">
      <c r="B7608" s="14"/>
    </row>
    <row r="7609" spans="2:2">
      <c r="B7609" s="14"/>
    </row>
    <row r="7610" spans="2:2">
      <c r="B7610" s="14"/>
    </row>
    <row r="7611" spans="2:2">
      <c r="B7611" s="14"/>
    </row>
    <row r="7612" spans="2:2">
      <c r="B7612" s="14"/>
    </row>
    <row r="7613" spans="2:2">
      <c r="B7613" s="14"/>
    </row>
    <row r="7614" spans="2:2">
      <c r="B7614" s="14"/>
    </row>
    <row r="7615" spans="2:2">
      <c r="B7615" s="14"/>
    </row>
    <row r="7616" spans="2:2">
      <c r="B7616" s="14"/>
    </row>
    <row r="7617" spans="2:2">
      <c r="B7617" s="14"/>
    </row>
    <row r="7618" spans="2:2">
      <c r="B7618" s="14"/>
    </row>
    <row r="7619" spans="2:2">
      <c r="B7619" s="14"/>
    </row>
    <row r="7620" spans="2:2">
      <c r="B7620" s="14"/>
    </row>
    <row r="7621" spans="2:2">
      <c r="B7621" s="14"/>
    </row>
    <row r="7622" spans="2:2">
      <c r="B7622" s="14"/>
    </row>
    <row r="7623" spans="2:2">
      <c r="B7623" s="14"/>
    </row>
    <row r="7624" spans="2:2">
      <c r="B7624" s="14"/>
    </row>
    <row r="7625" spans="2:2">
      <c r="B7625" s="14"/>
    </row>
    <row r="7626" spans="2:2">
      <c r="B7626" s="14"/>
    </row>
    <row r="7627" spans="2:2">
      <c r="B7627" s="14"/>
    </row>
    <row r="7628" spans="2:2">
      <c r="B7628" s="14"/>
    </row>
    <row r="7629" spans="2:2">
      <c r="B7629" s="14"/>
    </row>
    <row r="7630" spans="2:2">
      <c r="B7630" s="14"/>
    </row>
    <row r="7631" spans="2:2">
      <c r="B7631" s="14"/>
    </row>
    <row r="7632" spans="2:2">
      <c r="B7632" s="14"/>
    </row>
    <row r="7633" spans="2:2">
      <c r="B7633" s="14"/>
    </row>
    <row r="7634" spans="2:2">
      <c r="B7634" s="14"/>
    </row>
    <row r="7635" spans="2:2">
      <c r="B7635" s="14"/>
    </row>
    <row r="7636" spans="2:2">
      <c r="B7636" s="14"/>
    </row>
    <row r="7637" spans="2:2">
      <c r="B7637" s="14"/>
    </row>
    <row r="7638" spans="2:2">
      <c r="B7638" s="14"/>
    </row>
    <row r="7639" spans="2:2">
      <c r="B7639" s="14"/>
    </row>
    <row r="7640" spans="2:2">
      <c r="B7640" s="14"/>
    </row>
    <row r="7641" spans="2:2">
      <c r="B7641" s="14"/>
    </row>
    <row r="7642" spans="2:2">
      <c r="B7642" s="14"/>
    </row>
    <row r="7643" spans="2:2">
      <c r="B7643" s="14"/>
    </row>
    <row r="7644" spans="2:2">
      <c r="B7644" s="14"/>
    </row>
    <row r="7645" spans="2:2">
      <c r="B7645" s="14"/>
    </row>
    <row r="7646" spans="2:2">
      <c r="B7646" s="14"/>
    </row>
    <row r="7647" spans="2:2">
      <c r="B7647" s="14"/>
    </row>
    <row r="7648" spans="2:2">
      <c r="B7648" s="14"/>
    </row>
    <row r="7649" spans="2:2">
      <c r="B7649" s="14"/>
    </row>
    <row r="7650" spans="2:2">
      <c r="B7650" s="14"/>
    </row>
    <row r="7651" spans="2:2">
      <c r="B7651" s="14"/>
    </row>
    <row r="7652" spans="2:2">
      <c r="B7652" s="14"/>
    </row>
    <row r="7653" spans="2:2">
      <c r="B7653" s="14"/>
    </row>
    <row r="7654" spans="2:2">
      <c r="B7654" s="14"/>
    </row>
    <row r="7655" spans="2:2">
      <c r="B7655" s="14"/>
    </row>
    <row r="7656" spans="2:2">
      <c r="B7656" s="14"/>
    </row>
    <row r="7657" spans="2:2">
      <c r="B7657" s="14"/>
    </row>
    <row r="7658" spans="2:2">
      <c r="B7658" s="14"/>
    </row>
    <row r="7659" spans="2:2">
      <c r="B7659" s="14"/>
    </row>
    <row r="7660" spans="2:2">
      <c r="B7660" s="14"/>
    </row>
    <row r="7661" spans="2:2">
      <c r="B7661" s="14"/>
    </row>
    <row r="7662" spans="2:2">
      <c r="B7662" s="14"/>
    </row>
    <row r="7663" spans="2:2">
      <c r="B7663" s="14"/>
    </row>
    <row r="7664" spans="2:2">
      <c r="B7664" s="14"/>
    </row>
    <row r="7665" spans="2:2">
      <c r="B7665" s="14"/>
    </row>
    <row r="7666" spans="2:2">
      <c r="B7666" s="14"/>
    </row>
    <row r="7667" spans="2:2">
      <c r="B7667" s="14"/>
    </row>
    <row r="7668" spans="2:2">
      <c r="B7668" s="14"/>
    </row>
    <row r="7669" spans="2:2">
      <c r="B7669" s="14"/>
    </row>
    <row r="7670" spans="2:2">
      <c r="B7670" s="14"/>
    </row>
    <row r="7671" spans="2:2">
      <c r="B7671" s="14"/>
    </row>
    <row r="7672" spans="2:2">
      <c r="B7672" s="14"/>
    </row>
    <row r="7673" spans="2:2">
      <c r="B7673" s="14"/>
    </row>
    <row r="7674" spans="2:2">
      <c r="B7674" s="14"/>
    </row>
    <row r="7675" spans="2:2">
      <c r="B7675" s="14"/>
    </row>
    <row r="7676" spans="2:2">
      <c r="B7676" s="14"/>
    </row>
    <row r="7677" spans="2:2">
      <c r="B7677" s="14"/>
    </row>
    <row r="7678" spans="2:2">
      <c r="B7678" s="14"/>
    </row>
    <row r="7679" spans="2:2">
      <c r="B7679" s="14"/>
    </row>
    <row r="7680" spans="2:2">
      <c r="B7680" s="14"/>
    </row>
    <row r="7681" spans="2:2">
      <c r="B7681" s="14"/>
    </row>
    <row r="7682" spans="2:2">
      <c r="B7682" s="14"/>
    </row>
    <row r="7683" spans="2:2">
      <c r="B7683" s="14"/>
    </row>
    <row r="7684" spans="2:2">
      <c r="B7684" s="14"/>
    </row>
    <row r="7685" spans="2:2">
      <c r="B7685" s="14"/>
    </row>
    <row r="7686" spans="2:2">
      <c r="B7686" s="14"/>
    </row>
    <row r="7687" spans="2:2">
      <c r="B7687" s="14"/>
    </row>
    <row r="7688" spans="2:2">
      <c r="B7688" s="14"/>
    </row>
    <row r="7689" spans="2:2">
      <c r="B7689" s="14"/>
    </row>
    <row r="7690" spans="2:2">
      <c r="B7690" s="14"/>
    </row>
    <row r="7691" spans="2:2">
      <c r="B7691" s="14"/>
    </row>
    <row r="7692" spans="2:2">
      <c r="B7692" s="14"/>
    </row>
    <row r="7693" spans="2:2">
      <c r="B7693" s="14"/>
    </row>
    <row r="7694" spans="2:2">
      <c r="B7694" s="14"/>
    </row>
    <row r="7695" spans="2:2">
      <c r="B7695" s="14"/>
    </row>
    <row r="7696" spans="2:2">
      <c r="B7696" s="14"/>
    </row>
    <row r="7697" spans="2:2">
      <c r="B7697" s="14"/>
    </row>
    <row r="7698" spans="2:2">
      <c r="B7698" s="14"/>
    </row>
    <row r="7699" spans="2:2">
      <c r="B7699" s="14"/>
    </row>
    <row r="7700" spans="2:2">
      <c r="B7700" s="14"/>
    </row>
    <row r="7701" spans="2:2">
      <c r="B7701" s="14"/>
    </row>
    <row r="7702" spans="2:2">
      <c r="B7702" s="14"/>
    </row>
    <row r="7703" spans="2:2">
      <c r="B7703" s="14"/>
    </row>
    <row r="7704" spans="2:2">
      <c r="B7704" s="14"/>
    </row>
    <row r="7705" spans="2:2">
      <c r="B7705" s="14"/>
    </row>
    <row r="7706" spans="2:2">
      <c r="B7706" s="14"/>
    </row>
    <row r="7707" spans="2:2">
      <c r="B7707" s="14"/>
    </row>
    <row r="7708" spans="2:2">
      <c r="B7708" s="14"/>
    </row>
    <row r="7709" spans="2:2">
      <c r="B7709" s="14"/>
    </row>
    <row r="7710" spans="2:2">
      <c r="B7710" s="14"/>
    </row>
    <row r="7711" spans="2:2">
      <c r="B7711" s="14"/>
    </row>
    <row r="7712" spans="2:2">
      <c r="B7712" s="14"/>
    </row>
    <row r="7713" spans="2:2">
      <c r="B7713" s="14"/>
    </row>
    <row r="7714" spans="2:2">
      <c r="B7714" s="14"/>
    </row>
    <row r="7715" spans="2:2">
      <c r="B7715" s="14"/>
    </row>
    <row r="7716" spans="2:2">
      <c r="B7716" s="14"/>
    </row>
    <row r="7717" spans="2:2">
      <c r="B7717" s="14"/>
    </row>
    <row r="7718" spans="2:2">
      <c r="B7718" s="14"/>
    </row>
    <row r="7719" spans="2:2">
      <c r="B7719" s="14"/>
    </row>
    <row r="7720" spans="2:2">
      <c r="B7720" s="14"/>
    </row>
    <row r="7721" spans="2:2">
      <c r="B7721" s="14"/>
    </row>
    <row r="7722" spans="2:2">
      <c r="B7722" s="14"/>
    </row>
    <row r="7723" spans="2:2">
      <c r="B7723" s="14"/>
    </row>
    <row r="7724" spans="2:2">
      <c r="B7724" s="14"/>
    </row>
    <row r="7725" spans="2:2">
      <c r="B7725" s="14"/>
    </row>
    <row r="7726" spans="2:2">
      <c r="B7726" s="14"/>
    </row>
    <row r="7727" spans="2:2">
      <c r="B7727" s="14"/>
    </row>
    <row r="7728" spans="2:2">
      <c r="B7728" s="14"/>
    </row>
    <row r="7729" spans="2:2">
      <c r="B7729" s="14"/>
    </row>
    <row r="7730" spans="2:2">
      <c r="B7730" s="14"/>
    </row>
    <row r="7731" spans="2:2">
      <c r="B7731" s="14"/>
    </row>
    <row r="7732" spans="2:2">
      <c r="B7732" s="14"/>
    </row>
    <row r="7733" spans="2:2">
      <c r="B7733" s="14"/>
    </row>
    <row r="7734" spans="2:2">
      <c r="B7734" s="14"/>
    </row>
    <row r="7735" spans="2:2">
      <c r="B7735" s="14"/>
    </row>
    <row r="7736" spans="2:2">
      <c r="B7736" s="14"/>
    </row>
    <row r="7737" spans="2:2">
      <c r="B7737" s="14"/>
    </row>
    <row r="7738" spans="2:2">
      <c r="B7738" s="14"/>
    </row>
    <row r="7739" spans="2:2">
      <c r="B7739" s="14"/>
    </row>
    <row r="7740" spans="2:2">
      <c r="B7740" s="14"/>
    </row>
    <row r="7741" spans="2:2">
      <c r="B7741" s="14"/>
    </row>
    <row r="7742" spans="2:2">
      <c r="B7742" s="14"/>
    </row>
    <row r="7743" spans="2:2">
      <c r="B7743" s="14"/>
    </row>
    <row r="7744" spans="2:2">
      <c r="B7744" s="14"/>
    </row>
    <row r="7745" spans="2:2">
      <c r="B7745" s="14"/>
    </row>
    <row r="7746" spans="2:2">
      <c r="B7746" s="14"/>
    </row>
    <row r="7747" spans="2:2">
      <c r="B7747" s="14"/>
    </row>
    <row r="7748" spans="2:2">
      <c r="B7748" s="14"/>
    </row>
    <row r="7749" spans="2:2">
      <c r="B7749" s="14"/>
    </row>
    <row r="7750" spans="2:2">
      <c r="B7750" s="14"/>
    </row>
    <row r="7751" spans="2:2">
      <c r="B7751" s="14"/>
    </row>
    <row r="7752" spans="2:2">
      <c r="B7752" s="14"/>
    </row>
    <row r="7753" spans="2:2">
      <c r="B7753" s="14"/>
    </row>
    <row r="7754" spans="2:2">
      <c r="B7754" s="14"/>
    </row>
    <row r="7755" spans="2:2">
      <c r="B7755" s="14"/>
    </row>
    <row r="7756" spans="2:2">
      <c r="B7756" s="14"/>
    </row>
    <row r="7757" spans="2:2">
      <c r="B7757" s="14"/>
    </row>
    <row r="7758" spans="2:2">
      <c r="B7758" s="14"/>
    </row>
    <row r="7759" spans="2:2">
      <c r="B7759" s="14"/>
    </row>
    <row r="7760" spans="2:2">
      <c r="B7760" s="14"/>
    </row>
    <row r="7761" spans="2:2">
      <c r="B7761" s="14"/>
    </row>
    <row r="7762" spans="2:2">
      <c r="B7762" s="14"/>
    </row>
    <row r="7763" spans="2:2">
      <c r="B7763" s="14"/>
    </row>
    <row r="7764" spans="2:2">
      <c r="B7764" s="14"/>
    </row>
    <row r="7765" spans="2:2">
      <c r="B7765" s="14"/>
    </row>
    <row r="7766" spans="2:2">
      <c r="B7766" s="14"/>
    </row>
    <row r="7767" spans="2:2">
      <c r="B7767" s="14"/>
    </row>
    <row r="7768" spans="2:2">
      <c r="B7768" s="14"/>
    </row>
    <row r="7769" spans="2:2">
      <c r="B7769" s="14"/>
    </row>
    <row r="7770" spans="2:2">
      <c r="B7770" s="14"/>
    </row>
    <row r="7771" spans="2:2">
      <c r="B7771" s="14"/>
    </row>
    <row r="7772" spans="2:2">
      <c r="B7772" s="14"/>
    </row>
    <row r="7773" spans="2:2">
      <c r="B7773" s="14"/>
    </row>
    <row r="7774" spans="2:2">
      <c r="B7774" s="14"/>
    </row>
    <row r="7775" spans="2:2">
      <c r="B7775" s="14"/>
    </row>
    <row r="7776" spans="2:2">
      <c r="B7776" s="14"/>
    </row>
    <row r="7777" spans="2:2">
      <c r="B7777" s="14"/>
    </row>
    <row r="7778" spans="2:2">
      <c r="B7778" s="14"/>
    </row>
    <row r="7779" spans="2:2">
      <c r="B7779" s="14"/>
    </row>
    <row r="7780" spans="2:2">
      <c r="B7780" s="14"/>
    </row>
    <row r="7781" spans="2:2">
      <c r="B7781" s="14"/>
    </row>
    <row r="7782" spans="2:2">
      <c r="B7782" s="14"/>
    </row>
    <row r="7783" spans="2:2">
      <c r="B7783" s="14"/>
    </row>
    <row r="7784" spans="2:2">
      <c r="B7784" s="14"/>
    </row>
    <row r="7785" spans="2:2">
      <c r="B7785" s="14"/>
    </row>
    <row r="7786" spans="2:2">
      <c r="B7786" s="14"/>
    </row>
    <row r="7787" spans="2:2">
      <c r="B7787" s="14"/>
    </row>
    <row r="7788" spans="2:2">
      <c r="B7788" s="14"/>
    </row>
    <row r="7789" spans="2:2">
      <c r="B7789" s="14"/>
    </row>
    <row r="7790" spans="2:2">
      <c r="B7790" s="14"/>
    </row>
    <row r="7791" spans="2:2">
      <c r="B7791" s="14"/>
    </row>
    <row r="7792" spans="2:2">
      <c r="B7792" s="14"/>
    </row>
    <row r="7793" spans="2:2">
      <c r="B7793" s="14"/>
    </row>
    <row r="7794" spans="2:2">
      <c r="B7794" s="14"/>
    </row>
    <row r="7795" spans="2:2">
      <c r="B7795" s="14"/>
    </row>
    <row r="7796" spans="2:2">
      <c r="B7796" s="14"/>
    </row>
    <row r="7797" spans="2:2">
      <c r="B7797" s="14"/>
    </row>
    <row r="7798" spans="2:2">
      <c r="B7798" s="14"/>
    </row>
    <row r="7799" spans="2:2">
      <c r="B7799" s="14"/>
    </row>
    <row r="7800" spans="2:2">
      <c r="B7800" s="14"/>
    </row>
    <row r="7801" spans="2:2">
      <c r="B7801" s="14"/>
    </row>
    <row r="7802" spans="2:2">
      <c r="B7802" s="14"/>
    </row>
    <row r="7803" spans="2:2">
      <c r="B7803" s="14"/>
    </row>
    <row r="7804" spans="2:2">
      <c r="B7804" s="14"/>
    </row>
    <row r="7805" spans="2:2">
      <c r="B7805" s="14"/>
    </row>
    <row r="7806" spans="2:2">
      <c r="B7806" s="14"/>
    </row>
    <row r="7807" spans="2:2">
      <c r="B7807" s="14"/>
    </row>
    <row r="7808" spans="2:2">
      <c r="B7808" s="14"/>
    </row>
    <row r="7809" spans="2:2">
      <c r="B7809" s="14"/>
    </row>
    <row r="7810" spans="2:2">
      <c r="B7810" s="14"/>
    </row>
    <row r="7811" spans="2:2">
      <c r="B7811" s="14"/>
    </row>
    <row r="7812" spans="2:2">
      <c r="B7812" s="14"/>
    </row>
    <row r="7813" spans="2:2">
      <c r="B7813" s="14"/>
    </row>
    <row r="7814" spans="2:2">
      <c r="B7814" s="14"/>
    </row>
    <row r="7815" spans="2:2">
      <c r="B7815" s="14"/>
    </row>
    <row r="7816" spans="2:2">
      <c r="B7816" s="14"/>
    </row>
    <row r="7817" spans="2:2">
      <c r="B7817" s="14"/>
    </row>
    <row r="7818" spans="2:2">
      <c r="B7818" s="14"/>
    </row>
    <row r="7819" spans="2:2">
      <c r="B7819" s="14"/>
    </row>
    <row r="7820" spans="2:2">
      <c r="B7820" s="14"/>
    </row>
    <row r="7821" spans="2:2">
      <c r="B7821" s="14"/>
    </row>
    <row r="7822" spans="2:2">
      <c r="B7822" s="14"/>
    </row>
    <row r="7823" spans="2:2">
      <c r="B7823" s="14"/>
    </row>
    <row r="7824" spans="2:2">
      <c r="B7824" s="14"/>
    </row>
    <row r="7825" spans="2:2">
      <c r="B7825" s="14"/>
    </row>
    <row r="7826" spans="2:2">
      <c r="B7826" s="14"/>
    </row>
    <row r="7827" spans="2:2">
      <c r="B7827" s="14"/>
    </row>
    <row r="7828" spans="2:2">
      <c r="B7828" s="14"/>
    </row>
    <row r="7829" spans="2:2">
      <c r="B7829" s="14"/>
    </row>
    <row r="7830" spans="2:2">
      <c r="B7830" s="14"/>
    </row>
    <row r="7831" spans="2:2">
      <c r="B7831" s="14"/>
    </row>
    <row r="7832" spans="2:2">
      <c r="B7832" s="14"/>
    </row>
    <row r="7833" spans="2:2">
      <c r="B7833" s="14"/>
    </row>
    <row r="7834" spans="2:2">
      <c r="B7834" s="14"/>
    </row>
    <row r="7835" spans="2:2">
      <c r="B7835" s="14"/>
    </row>
    <row r="7836" spans="2:2">
      <c r="B7836" s="14"/>
    </row>
    <row r="7837" spans="2:2">
      <c r="B7837" s="14"/>
    </row>
    <row r="7838" spans="2:2">
      <c r="B7838" s="14"/>
    </row>
    <row r="7839" spans="2:2">
      <c r="B7839" s="14"/>
    </row>
    <row r="7840" spans="2:2">
      <c r="B7840" s="14"/>
    </row>
    <row r="7841" spans="2:2">
      <c r="B7841" s="14"/>
    </row>
    <row r="7842" spans="2:2">
      <c r="B7842" s="14"/>
    </row>
    <row r="7843" spans="2:2">
      <c r="B7843" s="14"/>
    </row>
    <row r="7844" spans="2:2">
      <c r="B7844" s="14"/>
    </row>
    <row r="7845" spans="2:2">
      <c r="B7845" s="14"/>
    </row>
    <row r="7846" spans="2:2">
      <c r="B7846" s="14"/>
    </row>
    <row r="7847" spans="2:2">
      <c r="B7847" s="14"/>
    </row>
    <row r="7848" spans="2:2">
      <c r="B7848" s="14"/>
    </row>
    <row r="7849" spans="2:2">
      <c r="B7849" s="14"/>
    </row>
    <row r="7850" spans="2:2">
      <c r="B7850" s="14"/>
    </row>
    <row r="7851" spans="2:2">
      <c r="B7851" s="14"/>
    </row>
    <row r="7852" spans="2:2">
      <c r="B7852" s="14"/>
    </row>
    <row r="7853" spans="2:2">
      <c r="B7853" s="14"/>
    </row>
    <row r="7854" spans="2:2">
      <c r="B7854" s="14"/>
    </row>
    <row r="7855" spans="2:2">
      <c r="B7855" s="14"/>
    </row>
    <row r="7856" spans="2:2">
      <c r="B7856" s="14"/>
    </row>
    <row r="7857" spans="2:2">
      <c r="B7857" s="14"/>
    </row>
    <row r="7858" spans="2:2">
      <c r="B7858" s="14"/>
    </row>
    <row r="7859" spans="2:2">
      <c r="B7859" s="14"/>
    </row>
    <row r="7860" spans="2:2">
      <c r="B7860" s="14"/>
    </row>
    <row r="7861" spans="2:2">
      <c r="B7861" s="14"/>
    </row>
    <row r="7862" spans="2:2">
      <c r="B7862" s="14"/>
    </row>
    <row r="7863" spans="2:2">
      <c r="B7863" s="14"/>
    </row>
    <row r="7864" spans="2:2">
      <c r="B7864" s="14"/>
    </row>
    <row r="7865" spans="2:2">
      <c r="B7865" s="14"/>
    </row>
    <row r="7866" spans="2:2">
      <c r="B7866" s="14"/>
    </row>
    <row r="7867" spans="2:2">
      <c r="B7867" s="14"/>
    </row>
    <row r="7868" spans="2:2">
      <c r="B7868" s="14"/>
    </row>
    <row r="7869" spans="2:2">
      <c r="B7869" s="14"/>
    </row>
    <row r="7870" spans="2:2">
      <c r="B7870" s="14"/>
    </row>
    <row r="7871" spans="2:2">
      <c r="B7871" s="14"/>
    </row>
    <row r="7872" spans="2:2">
      <c r="B7872" s="14"/>
    </row>
    <row r="7873" spans="2:2">
      <c r="B7873" s="14"/>
    </row>
    <row r="7874" spans="2:2">
      <c r="B7874" s="14"/>
    </row>
    <row r="7875" spans="2:2">
      <c r="B7875" s="14"/>
    </row>
    <row r="7876" spans="2:2">
      <c r="B7876" s="14"/>
    </row>
    <row r="7877" spans="2:2">
      <c r="B7877" s="14"/>
    </row>
    <row r="7878" spans="2:2">
      <c r="B7878" s="14"/>
    </row>
    <row r="7879" spans="2:2">
      <c r="B7879" s="14"/>
    </row>
    <row r="7880" spans="2:2">
      <c r="B7880" s="14"/>
    </row>
    <row r="7881" spans="2:2">
      <c r="B7881" s="14"/>
    </row>
    <row r="7882" spans="2:2">
      <c r="B7882" s="14"/>
    </row>
    <row r="7883" spans="2:2">
      <c r="B7883" s="14"/>
    </row>
    <row r="7884" spans="2:2">
      <c r="B7884" s="14"/>
    </row>
    <row r="7885" spans="2:2">
      <c r="B7885" s="14"/>
    </row>
    <row r="7886" spans="2:2">
      <c r="B7886" s="14"/>
    </row>
    <row r="7887" spans="2:2">
      <c r="B7887" s="14"/>
    </row>
    <row r="7888" spans="2:2">
      <c r="B7888" s="14"/>
    </row>
    <row r="7889" spans="2:2">
      <c r="B7889" s="14"/>
    </row>
    <row r="7890" spans="2:2">
      <c r="B7890" s="14"/>
    </row>
    <row r="7891" spans="2:2">
      <c r="B7891" s="14"/>
    </row>
    <row r="7892" spans="2:2">
      <c r="B7892" s="14"/>
    </row>
    <row r="7893" spans="2:2">
      <c r="B7893" s="14"/>
    </row>
    <row r="7894" spans="2:2">
      <c r="B7894" s="14"/>
    </row>
    <row r="7895" spans="2:2">
      <c r="B7895" s="14"/>
    </row>
    <row r="7896" spans="2:2">
      <c r="B7896" s="14"/>
    </row>
    <row r="7897" spans="2:2">
      <c r="B7897" s="14"/>
    </row>
    <row r="7898" spans="2:2">
      <c r="B7898" s="14"/>
    </row>
    <row r="7899" spans="2:2">
      <c r="B7899" s="14"/>
    </row>
    <row r="7900" spans="2:2">
      <c r="B7900" s="14"/>
    </row>
    <row r="7901" spans="2:2">
      <c r="B7901" s="14"/>
    </row>
    <row r="7902" spans="2:2">
      <c r="B7902" s="14"/>
    </row>
    <row r="7903" spans="2:2">
      <c r="B7903" s="14"/>
    </row>
    <row r="7904" spans="2:2">
      <c r="B7904" s="14"/>
    </row>
    <row r="7905" spans="2:2">
      <c r="B7905" s="14"/>
    </row>
    <row r="7906" spans="2:2">
      <c r="B7906" s="14"/>
    </row>
    <row r="7907" spans="2:2">
      <c r="B7907" s="14"/>
    </row>
    <row r="7908" spans="2:2">
      <c r="B7908" s="14"/>
    </row>
    <row r="7909" spans="2:2">
      <c r="B7909" s="14"/>
    </row>
    <row r="7910" spans="2:2">
      <c r="B7910" s="14"/>
    </row>
    <row r="7911" spans="2:2">
      <c r="B7911" s="14"/>
    </row>
    <row r="7912" spans="2:2">
      <c r="B7912" s="14"/>
    </row>
    <row r="7913" spans="2:2">
      <c r="B7913" s="14"/>
    </row>
    <row r="7914" spans="2:2">
      <c r="B7914" s="14"/>
    </row>
    <row r="7915" spans="2:2">
      <c r="B7915" s="14"/>
    </row>
    <row r="7916" spans="2:2">
      <c r="B7916" s="14"/>
    </row>
    <row r="7917" spans="2:2">
      <c r="B7917" s="14"/>
    </row>
    <row r="7918" spans="2:2">
      <c r="B7918" s="14"/>
    </row>
    <row r="7919" spans="2:2">
      <c r="B7919" s="14"/>
    </row>
    <row r="7920" spans="2:2">
      <c r="B7920" s="14"/>
    </row>
    <row r="7921" spans="2:2">
      <c r="B7921" s="14"/>
    </row>
    <row r="7922" spans="2:2">
      <c r="B7922" s="14"/>
    </row>
    <row r="7923" spans="2:2">
      <c r="B7923" s="14"/>
    </row>
    <row r="7924" spans="2:2">
      <c r="B7924" s="14"/>
    </row>
    <row r="7925" spans="2:2">
      <c r="B7925" s="14"/>
    </row>
    <row r="7926" spans="2:2">
      <c r="B7926" s="14"/>
    </row>
    <row r="7927" spans="2:2">
      <c r="B7927" s="14"/>
    </row>
    <row r="7928" spans="2:2">
      <c r="B7928" s="14"/>
    </row>
    <row r="7929" spans="2:2">
      <c r="B7929" s="14"/>
    </row>
    <row r="7930" spans="2:2">
      <c r="B7930" s="14"/>
    </row>
    <row r="7931" spans="2:2">
      <c r="B7931" s="14"/>
    </row>
    <row r="7932" spans="2:2">
      <c r="B7932" s="14"/>
    </row>
    <row r="7933" spans="2:2">
      <c r="B7933" s="14"/>
    </row>
    <row r="7934" spans="2:2">
      <c r="B7934" s="14"/>
    </row>
    <row r="7935" spans="2:2">
      <c r="B7935" s="14"/>
    </row>
    <row r="7936" spans="2:2">
      <c r="B7936" s="14"/>
    </row>
    <row r="7937" spans="2:2">
      <c r="B7937" s="14"/>
    </row>
    <row r="7938" spans="2:2">
      <c r="B7938" s="14"/>
    </row>
    <row r="7939" spans="2:2">
      <c r="B7939" s="14"/>
    </row>
    <row r="7940" spans="2:2">
      <c r="B7940" s="14"/>
    </row>
    <row r="7941" spans="2:2">
      <c r="B7941" s="14"/>
    </row>
    <row r="7942" spans="2:2">
      <c r="B7942" s="14"/>
    </row>
    <row r="7943" spans="2:2">
      <c r="B7943" s="14"/>
    </row>
    <row r="7944" spans="2:2">
      <c r="B7944" s="14"/>
    </row>
    <row r="7945" spans="2:2">
      <c r="B7945" s="14"/>
    </row>
    <row r="7946" spans="2:2">
      <c r="B7946" s="14"/>
    </row>
    <row r="7947" spans="2:2">
      <c r="B7947" s="14"/>
    </row>
    <row r="7948" spans="2:2">
      <c r="B7948" s="14"/>
    </row>
    <row r="7949" spans="2:2">
      <c r="B7949" s="14"/>
    </row>
    <row r="7950" spans="2:2">
      <c r="B7950" s="14"/>
    </row>
    <row r="7951" spans="2:2">
      <c r="B7951" s="14"/>
    </row>
    <row r="7952" spans="2:2">
      <c r="B7952" s="14"/>
    </row>
    <row r="7953" spans="2:2">
      <c r="B7953" s="14"/>
    </row>
    <row r="7954" spans="2:2">
      <c r="B7954" s="14"/>
    </row>
    <row r="7955" spans="2:2">
      <c r="B7955" s="14"/>
    </row>
    <row r="7956" spans="2:2">
      <c r="B7956" s="14"/>
    </row>
    <row r="7957" spans="2:2">
      <c r="B7957" s="14"/>
    </row>
    <row r="7958" spans="2:2">
      <c r="B7958" s="14"/>
    </row>
    <row r="7959" spans="2:2">
      <c r="B7959" s="14"/>
    </row>
    <row r="7960" spans="2:2">
      <c r="B7960" s="14"/>
    </row>
    <row r="7961" spans="2:2">
      <c r="B7961" s="14"/>
    </row>
    <row r="7962" spans="2:2">
      <c r="B7962" s="14"/>
    </row>
    <row r="7963" spans="2:2">
      <c r="B7963" s="14"/>
    </row>
    <row r="7964" spans="2:2">
      <c r="B7964" s="14"/>
    </row>
    <row r="7965" spans="2:2">
      <c r="B7965" s="14"/>
    </row>
    <row r="7966" spans="2:2">
      <c r="B7966" s="14"/>
    </row>
    <row r="7967" spans="2:2">
      <c r="B7967" s="14"/>
    </row>
    <row r="7968" spans="2:2">
      <c r="B7968" s="14"/>
    </row>
    <row r="7969" spans="2:2">
      <c r="B7969" s="14"/>
    </row>
    <row r="7970" spans="2:2">
      <c r="B7970" s="14"/>
    </row>
    <row r="7971" spans="2:2">
      <c r="B7971" s="14"/>
    </row>
    <row r="7972" spans="2:2">
      <c r="B7972" s="14"/>
    </row>
    <row r="7973" spans="2:2">
      <c r="B7973" s="14"/>
    </row>
    <row r="7974" spans="2:2">
      <c r="B7974" s="14"/>
    </row>
    <row r="7975" spans="2:2">
      <c r="B7975" s="14"/>
    </row>
    <row r="7976" spans="2:2">
      <c r="B7976" s="14"/>
    </row>
    <row r="7977" spans="2:2">
      <c r="B7977" s="14"/>
    </row>
    <row r="7978" spans="2:2">
      <c r="B7978" s="14"/>
    </row>
    <row r="7979" spans="2:2">
      <c r="B7979" s="14"/>
    </row>
    <row r="7980" spans="2:2">
      <c r="B7980" s="14"/>
    </row>
    <row r="7981" spans="2:2">
      <c r="B7981" s="14"/>
    </row>
    <row r="7982" spans="2:2">
      <c r="B7982" s="14"/>
    </row>
    <row r="7983" spans="2:2">
      <c r="B7983" s="14"/>
    </row>
    <row r="7984" spans="2:2">
      <c r="B7984" s="14"/>
    </row>
    <row r="7985" spans="2:2">
      <c r="B7985" s="14"/>
    </row>
    <row r="7986" spans="2:2">
      <c r="B7986" s="14"/>
    </row>
    <row r="7987" spans="2:2">
      <c r="B7987" s="14"/>
    </row>
    <row r="7988" spans="2:2">
      <c r="B7988" s="14"/>
    </row>
    <row r="7989" spans="2:2">
      <c r="B7989" s="14"/>
    </row>
    <row r="7990" spans="2:2">
      <c r="B7990" s="14"/>
    </row>
    <row r="7991" spans="2:2">
      <c r="B7991" s="14"/>
    </row>
    <row r="7992" spans="2:2">
      <c r="B7992" s="14"/>
    </row>
    <row r="7993" spans="2:2">
      <c r="B7993" s="14"/>
    </row>
    <row r="7994" spans="2:2">
      <c r="B7994" s="14"/>
    </row>
    <row r="7995" spans="2:2">
      <c r="B7995" s="14"/>
    </row>
    <row r="7996" spans="2:2">
      <c r="B7996" s="14"/>
    </row>
    <row r="7997" spans="2:2">
      <c r="B7997" s="14"/>
    </row>
    <row r="7998" spans="2:2">
      <c r="B7998" s="14"/>
    </row>
    <row r="7999" spans="2:2">
      <c r="B7999" s="14"/>
    </row>
    <row r="8000" spans="2:2">
      <c r="B8000" s="14"/>
    </row>
    <row r="8001" spans="2:2">
      <c r="B8001" s="14"/>
    </row>
    <row r="8002" spans="2:2">
      <c r="B8002" s="14"/>
    </row>
    <row r="8003" spans="2:2">
      <c r="B8003" s="14"/>
    </row>
    <row r="8004" spans="2:2">
      <c r="B8004" s="14"/>
    </row>
    <row r="8005" spans="2:2">
      <c r="B8005" s="14"/>
    </row>
    <row r="8006" spans="2:2">
      <c r="B8006" s="14"/>
    </row>
    <row r="8007" spans="2:2">
      <c r="B8007" s="14"/>
    </row>
    <row r="8008" spans="2:2">
      <c r="B8008" s="14"/>
    </row>
    <row r="8009" spans="2:2">
      <c r="B8009" s="14"/>
    </row>
    <row r="8010" spans="2:2">
      <c r="B8010" s="14"/>
    </row>
    <row r="8011" spans="2:2">
      <c r="B8011" s="14"/>
    </row>
    <row r="8012" spans="2:2">
      <c r="B8012" s="14"/>
    </row>
    <row r="8013" spans="2:2">
      <c r="B8013" s="14"/>
    </row>
    <row r="8014" spans="2:2">
      <c r="B8014" s="14"/>
    </row>
    <row r="8015" spans="2:2">
      <c r="B8015" s="14"/>
    </row>
    <row r="8016" spans="2:2">
      <c r="B8016" s="14"/>
    </row>
    <row r="8017" spans="2:2">
      <c r="B8017" s="14"/>
    </row>
    <row r="8018" spans="2:2">
      <c r="B8018" s="14"/>
    </row>
    <row r="8019" spans="2:2">
      <c r="B8019" s="14"/>
    </row>
    <row r="8020" spans="2:2">
      <c r="B8020" s="14"/>
    </row>
    <row r="8021" spans="2:2">
      <c r="B8021" s="14"/>
    </row>
    <row r="8022" spans="2:2">
      <c r="B8022" s="14"/>
    </row>
    <row r="8023" spans="2:2">
      <c r="B8023" s="14"/>
    </row>
    <row r="8024" spans="2:2">
      <c r="B8024" s="14"/>
    </row>
    <row r="8025" spans="2:2">
      <c r="B8025" s="14"/>
    </row>
    <row r="8026" spans="2:2">
      <c r="B8026" s="14"/>
    </row>
    <row r="8027" spans="2:2">
      <c r="B8027" s="14"/>
    </row>
    <row r="8028" spans="2:2">
      <c r="B8028" s="14"/>
    </row>
    <row r="8029" spans="2:2">
      <c r="B8029" s="14"/>
    </row>
    <row r="8030" spans="2:2">
      <c r="B8030" s="14"/>
    </row>
    <row r="8031" spans="2:2">
      <c r="B8031" s="14"/>
    </row>
    <row r="8032" spans="2:2">
      <c r="B8032" s="14"/>
    </row>
    <row r="8033" spans="2:2">
      <c r="B8033" s="14"/>
    </row>
    <row r="8034" spans="2:2">
      <c r="B8034" s="14"/>
    </row>
    <row r="8035" spans="2:2">
      <c r="B8035" s="14"/>
    </row>
    <row r="8036" spans="2:2">
      <c r="B8036" s="14"/>
    </row>
    <row r="8037" spans="2:2">
      <c r="B8037" s="14"/>
    </row>
    <row r="8038" spans="2:2">
      <c r="B8038" s="14"/>
    </row>
    <row r="8039" spans="2:2">
      <c r="B8039" s="14"/>
    </row>
    <row r="8040" spans="2:2">
      <c r="B8040" s="14"/>
    </row>
    <row r="8041" spans="2:2">
      <c r="B8041" s="14"/>
    </row>
    <row r="8042" spans="2:2">
      <c r="B8042" s="14"/>
    </row>
    <row r="8043" spans="2:2">
      <c r="B8043" s="14"/>
    </row>
    <row r="8044" spans="2:2">
      <c r="B8044" s="14"/>
    </row>
    <row r="8045" spans="2:2">
      <c r="B8045" s="14"/>
    </row>
    <row r="8046" spans="2:2">
      <c r="B8046" s="14"/>
    </row>
    <row r="8047" spans="2:2">
      <c r="B8047" s="14"/>
    </row>
    <row r="8048" spans="2:2">
      <c r="B8048" s="14"/>
    </row>
    <row r="8049" spans="2:2">
      <c r="B8049" s="14"/>
    </row>
    <row r="8050" spans="2:2">
      <c r="B8050" s="14"/>
    </row>
    <row r="8051" spans="2:2">
      <c r="B8051" s="14"/>
    </row>
    <row r="8052" spans="2:2">
      <c r="B8052" s="14"/>
    </row>
    <row r="8053" spans="2:2">
      <c r="B8053" s="14"/>
    </row>
    <row r="8054" spans="2:2">
      <c r="B8054" s="14"/>
    </row>
    <row r="8055" spans="2:2">
      <c r="B8055" s="14"/>
    </row>
    <row r="8056" spans="2:2">
      <c r="B8056" s="14"/>
    </row>
    <row r="8057" spans="2:2">
      <c r="B8057" s="14"/>
    </row>
    <row r="8058" spans="2:2">
      <c r="B8058" s="14"/>
    </row>
    <row r="8059" spans="2:2">
      <c r="B8059" s="14"/>
    </row>
    <row r="8060" spans="2:2">
      <c r="B8060" s="14"/>
    </row>
    <row r="8061" spans="2:2">
      <c r="B8061" s="14"/>
    </row>
    <row r="8062" spans="2:2">
      <c r="B8062" s="14"/>
    </row>
    <row r="8063" spans="2:2">
      <c r="B8063" s="14"/>
    </row>
    <row r="8064" spans="2:2">
      <c r="B8064" s="14"/>
    </row>
    <row r="8065" spans="2:2">
      <c r="B8065" s="14"/>
    </row>
    <row r="8066" spans="2:2">
      <c r="B8066" s="14"/>
    </row>
    <row r="8067" spans="2:2">
      <c r="B8067" s="14"/>
    </row>
    <row r="8068" spans="2:2">
      <c r="B8068" s="14"/>
    </row>
    <row r="8069" spans="2:2">
      <c r="B8069" s="14"/>
    </row>
    <row r="8070" spans="2:2">
      <c r="B8070" s="14"/>
    </row>
    <row r="8071" spans="2:2">
      <c r="B8071" s="14"/>
    </row>
    <row r="8072" spans="2:2">
      <c r="B8072" s="14"/>
    </row>
    <row r="8073" spans="2:2">
      <c r="B8073" s="14"/>
    </row>
    <row r="8074" spans="2:2">
      <c r="B8074" s="14"/>
    </row>
    <row r="8075" spans="2:2">
      <c r="B8075" s="14"/>
    </row>
    <row r="8076" spans="2:2">
      <c r="B8076" s="14"/>
    </row>
    <row r="8077" spans="2:2">
      <c r="B8077" s="14"/>
    </row>
    <row r="8078" spans="2:2">
      <c r="B8078" s="14"/>
    </row>
    <row r="8079" spans="2:2">
      <c r="B8079" s="14"/>
    </row>
    <row r="8080" spans="2:2">
      <c r="B8080" s="14"/>
    </row>
    <row r="8081" spans="2:2">
      <c r="B8081" s="14"/>
    </row>
    <row r="8082" spans="2:2">
      <c r="B8082" s="14"/>
    </row>
    <row r="8083" spans="2:2">
      <c r="B8083" s="14"/>
    </row>
    <row r="8084" spans="2:2">
      <c r="B8084" s="14"/>
    </row>
    <row r="8085" spans="2:2">
      <c r="B8085" s="14"/>
    </row>
    <row r="8086" spans="2:2">
      <c r="B8086" s="14"/>
    </row>
    <row r="8087" spans="2:2">
      <c r="B8087" s="14"/>
    </row>
    <row r="8088" spans="2:2">
      <c r="B8088" s="14"/>
    </row>
    <row r="8089" spans="2:2">
      <c r="B8089" s="14"/>
    </row>
    <row r="8090" spans="2:2">
      <c r="B8090" s="14"/>
    </row>
    <row r="8091" spans="2:2">
      <c r="B8091" s="14"/>
    </row>
    <row r="8092" spans="2:2">
      <c r="B8092" s="14"/>
    </row>
    <row r="8093" spans="2:2">
      <c r="B8093" s="14"/>
    </row>
    <row r="8094" spans="2:2">
      <c r="B8094" s="14"/>
    </row>
    <row r="8095" spans="2:2">
      <c r="B8095" s="14"/>
    </row>
    <row r="8096" spans="2:2">
      <c r="B8096" s="14"/>
    </row>
    <row r="8097" spans="2:2">
      <c r="B8097" s="14"/>
    </row>
    <row r="8098" spans="2:2">
      <c r="B8098" s="14"/>
    </row>
    <row r="8099" spans="2:2">
      <c r="B8099" s="14"/>
    </row>
    <row r="8100" spans="2:2">
      <c r="B8100" s="14"/>
    </row>
    <row r="8101" spans="2:2">
      <c r="B8101" s="14"/>
    </row>
    <row r="8102" spans="2:2">
      <c r="B8102" s="14"/>
    </row>
    <row r="8103" spans="2:2">
      <c r="B8103" s="14"/>
    </row>
    <row r="8104" spans="2:2">
      <c r="B8104" s="14"/>
    </row>
    <row r="8105" spans="2:2">
      <c r="B8105" s="14"/>
    </row>
    <row r="8106" spans="2:2">
      <c r="B8106" s="14"/>
    </row>
    <row r="8107" spans="2:2">
      <c r="B8107" s="14"/>
    </row>
    <row r="8108" spans="2:2">
      <c r="B8108" s="14"/>
    </row>
    <row r="8109" spans="2:2">
      <c r="B8109" s="14"/>
    </row>
    <row r="8110" spans="2:2">
      <c r="B8110" s="14"/>
    </row>
    <row r="8111" spans="2:2">
      <c r="B8111" s="14"/>
    </row>
    <row r="8112" spans="2:2">
      <c r="B8112" s="14"/>
    </row>
    <row r="8113" spans="2:2">
      <c r="B8113" s="14"/>
    </row>
    <row r="8114" spans="2:2">
      <c r="B8114" s="14"/>
    </row>
    <row r="8115" spans="2:2">
      <c r="B8115" s="14"/>
    </row>
    <row r="8116" spans="2:2">
      <c r="B8116" s="14"/>
    </row>
    <row r="8117" spans="2:2">
      <c r="B8117" s="14"/>
    </row>
    <row r="8118" spans="2:2">
      <c r="B8118" s="14"/>
    </row>
    <row r="8119" spans="2:2">
      <c r="B8119" s="14"/>
    </row>
    <row r="8120" spans="2:2">
      <c r="B8120" s="14"/>
    </row>
    <row r="8121" spans="2:2">
      <c r="B8121" s="14"/>
    </row>
    <row r="8122" spans="2:2">
      <c r="B8122" s="14"/>
    </row>
    <row r="8123" spans="2:2">
      <c r="B8123" s="14"/>
    </row>
    <row r="8124" spans="2:2">
      <c r="B8124" s="14"/>
    </row>
    <row r="8125" spans="2:2">
      <c r="B8125" s="14"/>
    </row>
    <row r="8126" spans="2:2">
      <c r="B8126" s="14"/>
    </row>
    <row r="8127" spans="2:2">
      <c r="B8127" s="14"/>
    </row>
    <row r="8128" spans="2:2">
      <c r="B8128" s="14"/>
    </row>
    <row r="8129" spans="2:2">
      <c r="B8129" s="14"/>
    </row>
    <row r="8130" spans="2:2">
      <c r="B8130" s="14"/>
    </row>
    <row r="8131" spans="2:2">
      <c r="B8131" s="14"/>
    </row>
    <row r="8132" spans="2:2">
      <c r="B8132" s="14"/>
    </row>
    <row r="8133" spans="2:2">
      <c r="B8133" s="14"/>
    </row>
    <row r="8134" spans="2:2">
      <c r="B8134" s="14"/>
    </row>
    <row r="8135" spans="2:2">
      <c r="B8135" s="14"/>
    </row>
    <row r="8136" spans="2:2">
      <c r="B8136" s="14"/>
    </row>
    <row r="8137" spans="2:2">
      <c r="B8137" s="14"/>
    </row>
    <row r="8138" spans="2:2">
      <c r="B8138" s="14"/>
    </row>
    <row r="8139" spans="2:2">
      <c r="B8139" s="14"/>
    </row>
    <row r="8140" spans="2:2">
      <c r="B8140" s="14"/>
    </row>
    <row r="8141" spans="2:2">
      <c r="B8141" s="14"/>
    </row>
    <row r="8142" spans="2:2">
      <c r="B8142" s="14"/>
    </row>
    <row r="8143" spans="2:2">
      <c r="B8143" s="14"/>
    </row>
    <row r="8144" spans="2:2">
      <c r="B8144" s="14"/>
    </row>
    <row r="8145" spans="2:2">
      <c r="B8145" s="14"/>
    </row>
    <row r="8146" spans="2:2">
      <c r="B8146" s="14"/>
    </row>
    <row r="8147" spans="2:2">
      <c r="B8147" s="14"/>
    </row>
    <row r="8148" spans="2:2">
      <c r="B8148" s="14"/>
    </row>
    <row r="8149" spans="2:2">
      <c r="B8149" s="14"/>
    </row>
    <row r="8150" spans="2:2">
      <c r="B8150" s="14"/>
    </row>
    <row r="8151" spans="2:2">
      <c r="B8151" s="14"/>
    </row>
    <row r="8152" spans="2:2">
      <c r="B8152" s="14"/>
    </row>
    <row r="8153" spans="2:2">
      <c r="B8153" s="14"/>
    </row>
    <row r="8154" spans="2:2">
      <c r="B8154" s="14"/>
    </row>
    <row r="8155" spans="2:2">
      <c r="B8155" s="14"/>
    </row>
    <row r="8156" spans="2:2">
      <c r="B8156" s="14"/>
    </row>
    <row r="8157" spans="2:2">
      <c r="B8157" s="14"/>
    </row>
    <row r="8158" spans="2:2">
      <c r="B8158" s="14"/>
    </row>
    <row r="8159" spans="2:2">
      <c r="B8159" s="14"/>
    </row>
    <row r="8160" spans="2:2">
      <c r="B8160" s="14"/>
    </row>
    <row r="8161" spans="2:2">
      <c r="B8161" s="14"/>
    </row>
    <row r="8162" spans="2:2">
      <c r="B8162" s="14"/>
    </row>
    <row r="8163" spans="2:2">
      <c r="B8163" s="14"/>
    </row>
    <row r="8164" spans="2:2">
      <c r="B8164" s="14"/>
    </row>
    <row r="8165" spans="2:2">
      <c r="B8165" s="14"/>
    </row>
    <row r="8166" spans="2:2">
      <c r="B8166" s="14"/>
    </row>
    <row r="8167" spans="2:2">
      <c r="B8167" s="14"/>
    </row>
    <row r="8168" spans="2:2">
      <c r="B8168" s="14"/>
    </row>
    <row r="8169" spans="2:2">
      <c r="B8169" s="14"/>
    </row>
    <row r="8170" spans="2:2">
      <c r="B8170" s="14"/>
    </row>
    <row r="8171" spans="2:2">
      <c r="B8171" s="14"/>
    </row>
    <row r="8172" spans="2:2">
      <c r="B8172" s="14"/>
    </row>
    <row r="8173" spans="2:2">
      <c r="B8173" s="14"/>
    </row>
    <row r="8174" spans="2:2">
      <c r="B8174" s="14"/>
    </row>
    <row r="8175" spans="2:2">
      <c r="B8175" s="14"/>
    </row>
    <row r="8176" spans="2:2">
      <c r="B8176" s="14"/>
    </row>
    <row r="8177" spans="2:2">
      <c r="B8177" s="14"/>
    </row>
    <row r="8178" spans="2:2">
      <c r="B8178" s="14"/>
    </row>
    <row r="8179" spans="2:2">
      <c r="B8179" s="14"/>
    </row>
    <row r="8180" spans="2:2">
      <c r="B8180" s="14"/>
    </row>
    <row r="8181" spans="2:2">
      <c r="B8181" s="14"/>
    </row>
    <row r="8182" spans="2:2">
      <c r="B8182" s="14"/>
    </row>
    <row r="8183" spans="2:2">
      <c r="B8183" s="14"/>
    </row>
    <row r="8184" spans="2:2">
      <c r="B8184" s="14"/>
    </row>
    <row r="8185" spans="2:2">
      <c r="B8185" s="14"/>
    </row>
    <row r="8186" spans="2:2">
      <c r="B8186" s="14"/>
    </row>
    <row r="8187" spans="2:2">
      <c r="B8187" s="14"/>
    </row>
    <row r="8188" spans="2:2">
      <c r="B8188" s="14"/>
    </row>
    <row r="8189" spans="2:2">
      <c r="B8189" s="14"/>
    </row>
    <row r="8190" spans="2:2">
      <c r="B8190" s="14"/>
    </row>
    <row r="8191" spans="2:2">
      <c r="B8191" s="14"/>
    </row>
    <row r="8192" spans="2:2">
      <c r="B8192" s="14"/>
    </row>
    <row r="8193" spans="2:2">
      <c r="B8193" s="14"/>
    </row>
    <row r="8194" spans="2:2">
      <c r="B8194" s="14"/>
    </row>
    <row r="8195" spans="2:2">
      <c r="B8195" s="14"/>
    </row>
    <row r="8196" spans="2:2">
      <c r="B8196" s="14"/>
    </row>
    <row r="8197" spans="2:2">
      <c r="B8197" s="14"/>
    </row>
    <row r="8198" spans="2:2">
      <c r="B8198" s="14"/>
    </row>
    <row r="8199" spans="2:2">
      <c r="B8199" s="14"/>
    </row>
    <row r="8200" spans="2:2">
      <c r="B8200" s="14"/>
    </row>
    <row r="8201" spans="2:2">
      <c r="B8201" s="14"/>
    </row>
    <row r="8202" spans="2:2">
      <c r="B8202" s="14"/>
    </row>
    <row r="8203" spans="2:2">
      <c r="B8203" s="14"/>
    </row>
    <row r="8204" spans="2:2">
      <c r="B8204" s="14"/>
    </row>
    <row r="8205" spans="2:2">
      <c r="B8205" s="14"/>
    </row>
    <row r="8206" spans="2:2">
      <c r="B8206" s="14"/>
    </row>
    <row r="8207" spans="2:2">
      <c r="B8207" s="14"/>
    </row>
    <row r="8208" spans="2:2">
      <c r="B8208" s="14"/>
    </row>
    <row r="8209" spans="2:2">
      <c r="B8209" s="14"/>
    </row>
    <row r="8210" spans="2:2">
      <c r="B8210" s="14"/>
    </row>
    <row r="8211" spans="2:2">
      <c r="B8211" s="14"/>
    </row>
    <row r="8212" spans="2:2">
      <c r="B8212" s="14"/>
    </row>
    <row r="8213" spans="2:2">
      <c r="B8213" s="14"/>
    </row>
    <row r="8214" spans="2:2">
      <c r="B8214" s="14"/>
    </row>
    <row r="8215" spans="2:2">
      <c r="B8215" s="14"/>
    </row>
    <row r="8216" spans="2:2">
      <c r="B8216" s="14"/>
    </row>
    <row r="8217" spans="2:2">
      <c r="B8217" s="14"/>
    </row>
    <row r="8218" spans="2:2">
      <c r="B8218" s="14"/>
    </row>
    <row r="8219" spans="2:2">
      <c r="B8219" s="14"/>
    </row>
    <row r="8220" spans="2:2">
      <c r="B8220" s="14"/>
    </row>
    <row r="8221" spans="2:2">
      <c r="B8221" s="14"/>
    </row>
    <row r="8222" spans="2:2">
      <c r="B8222" s="14"/>
    </row>
    <row r="8223" spans="2:2">
      <c r="B8223" s="14"/>
    </row>
    <row r="8224" spans="2:2">
      <c r="B8224" s="14"/>
    </row>
    <row r="8225" spans="2:2">
      <c r="B8225" s="14"/>
    </row>
    <row r="8226" spans="2:2">
      <c r="B8226" s="14"/>
    </row>
    <row r="8227" spans="2:2">
      <c r="B8227" s="14"/>
    </row>
    <row r="8228" spans="2:2">
      <c r="B8228" s="14"/>
    </row>
    <row r="8229" spans="2:2">
      <c r="B8229" s="14"/>
    </row>
    <row r="8230" spans="2:2">
      <c r="B8230" s="14"/>
    </row>
    <row r="8231" spans="2:2">
      <c r="B8231" s="14"/>
    </row>
    <row r="8232" spans="2:2">
      <c r="B8232" s="14"/>
    </row>
    <row r="8233" spans="2:2">
      <c r="B8233" s="14"/>
    </row>
    <row r="8234" spans="2:2">
      <c r="B8234" s="14"/>
    </row>
    <row r="8235" spans="2:2">
      <c r="B8235" s="14"/>
    </row>
    <row r="8236" spans="2:2">
      <c r="B8236" s="14"/>
    </row>
    <row r="8237" spans="2:2">
      <c r="B8237" s="14"/>
    </row>
    <row r="8238" spans="2:2">
      <c r="B8238" s="14"/>
    </row>
    <row r="8239" spans="2:2">
      <c r="B8239" s="14"/>
    </row>
    <row r="8240" spans="2:2">
      <c r="B8240" s="14"/>
    </row>
    <row r="8241" spans="2:2">
      <c r="B8241" s="14"/>
    </row>
    <row r="8242" spans="2:2">
      <c r="B8242" s="14"/>
    </row>
    <row r="8243" spans="2:2">
      <c r="B8243" s="14"/>
    </row>
    <row r="8244" spans="2:2">
      <c r="B8244" s="14"/>
    </row>
    <row r="8245" spans="2:2">
      <c r="B8245" s="14"/>
    </row>
    <row r="8246" spans="2:2">
      <c r="B8246" s="14"/>
    </row>
    <row r="8247" spans="2:2">
      <c r="B8247" s="14"/>
    </row>
    <row r="8248" spans="2:2">
      <c r="B8248" s="14"/>
    </row>
    <row r="8249" spans="2:2">
      <c r="B8249" s="14"/>
    </row>
    <row r="8250" spans="2:2">
      <c r="B8250" s="14"/>
    </row>
    <row r="8251" spans="2:2">
      <c r="B8251" s="14"/>
    </row>
    <row r="8252" spans="2:2">
      <c r="B8252" s="14"/>
    </row>
    <row r="8253" spans="2:2">
      <c r="B8253" s="14"/>
    </row>
    <row r="8254" spans="2:2">
      <c r="B8254" s="14"/>
    </row>
    <row r="8255" spans="2:2">
      <c r="B8255" s="14"/>
    </row>
    <row r="8256" spans="2:2">
      <c r="B8256" s="14"/>
    </row>
    <row r="8257" spans="2:2">
      <c r="B8257" s="14"/>
    </row>
    <row r="8258" spans="2:2">
      <c r="B8258" s="14"/>
    </row>
    <row r="8259" spans="2:2">
      <c r="B8259" s="14"/>
    </row>
    <row r="8260" spans="2:2">
      <c r="B8260" s="14"/>
    </row>
    <row r="8261" spans="2:2">
      <c r="B8261" s="14"/>
    </row>
    <row r="8262" spans="2:2">
      <c r="B8262" s="14"/>
    </row>
    <row r="8263" spans="2:2">
      <c r="B8263" s="14"/>
    </row>
    <row r="8264" spans="2:2">
      <c r="B8264" s="14"/>
    </row>
    <row r="8265" spans="2:2">
      <c r="B8265" s="14"/>
    </row>
    <row r="8266" spans="2:2">
      <c r="B8266" s="14"/>
    </row>
    <row r="8267" spans="2:2">
      <c r="B8267" s="14"/>
    </row>
    <row r="8268" spans="2:2">
      <c r="B8268" s="14"/>
    </row>
    <row r="8269" spans="2:2">
      <c r="B8269" s="14"/>
    </row>
    <row r="8270" spans="2:2">
      <c r="B8270" s="14"/>
    </row>
    <row r="8271" spans="2:2">
      <c r="B8271" s="14"/>
    </row>
    <row r="8272" spans="2:2">
      <c r="B8272" s="14"/>
    </row>
    <row r="8273" spans="2:2">
      <c r="B8273" s="14"/>
    </row>
    <row r="8274" spans="2:2">
      <c r="B8274" s="14"/>
    </row>
    <row r="8275" spans="2:2">
      <c r="B8275" s="14"/>
    </row>
    <row r="8276" spans="2:2">
      <c r="B8276" s="14"/>
    </row>
    <row r="8277" spans="2:2">
      <c r="B8277" s="14"/>
    </row>
    <row r="8278" spans="2:2">
      <c r="B8278" s="14"/>
    </row>
    <row r="8279" spans="2:2">
      <c r="B8279" s="14"/>
    </row>
    <row r="8280" spans="2:2">
      <c r="B8280" s="14"/>
    </row>
    <row r="8281" spans="2:2">
      <c r="B8281" s="14"/>
    </row>
    <row r="8282" spans="2:2">
      <c r="B8282" s="14"/>
    </row>
    <row r="8283" spans="2:2">
      <c r="B8283" s="14"/>
    </row>
    <row r="8284" spans="2:2">
      <c r="B8284" s="14"/>
    </row>
    <row r="8285" spans="2:2">
      <c r="B8285" s="14"/>
    </row>
    <row r="8286" spans="2:2">
      <c r="B8286" s="14"/>
    </row>
    <row r="8287" spans="2:2">
      <c r="B8287" s="14"/>
    </row>
    <row r="8288" spans="2:2">
      <c r="B8288" s="14"/>
    </row>
    <row r="8289" spans="2:2">
      <c r="B8289" s="14"/>
    </row>
    <row r="8290" spans="2:2">
      <c r="B8290" s="14"/>
    </row>
    <row r="8291" spans="2:2">
      <c r="B8291" s="14"/>
    </row>
    <row r="8292" spans="2:2">
      <c r="B8292" s="14"/>
    </row>
    <row r="8293" spans="2:2">
      <c r="B8293" s="14"/>
    </row>
    <row r="8294" spans="2:2">
      <c r="B8294" s="14"/>
    </row>
    <row r="8295" spans="2:2">
      <c r="B8295" s="14"/>
    </row>
    <row r="8296" spans="2:2">
      <c r="B8296" s="14"/>
    </row>
    <row r="8297" spans="2:2">
      <c r="B8297" s="14"/>
    </row>
    <row r="8298" spans="2:2">
      <c r="B8298" s="14"/>
    </row>
    <row r="8299" spans="2:2">
      <c r="B8299" s="14"/>
    </row>
    <row r="8300" spans="2:2">
      <c r="B8300" s="14"/>
    </row>
    <row r="8301" spans="2:2">
      <c r="B8301" s="14"/>
    </row>
    <row r="8302" spans="2:2">
      <c r="B8302" s="14"/>
    </row>
    <row r="8303" spans="2:2">
      <c r="B8303" s="14"/>
    </row>
    <row r="8304" spans="2:2">
      <c r="B8304" s="14"/>
    </row>
    <row r="8305" spans="2:2">
      <c r="B8305" s="14"/>
    </row>
    <row r="8306" spans="2:2">
      <c r="B8306" s="14"/>
    </row>
    <row r="8307" spans="2:2">
      <c r="B8307" s="14"/>
    </row>
    <row r="8308" spans="2:2">
      <c r="B8308" s="14"/>
    </row>
    <row r="8309" spans="2:2">
      <c r="B8309" s="14"/>
    </row>
    <row r="8310" spans="2:2">
      <c r="B8310" s="14"/>
    </row>
    <row r="8311" spans="2:2">
      <c r="B8311" s="14"/>
    </row>
    <row r="8312" spans="2:2">
      <c r="B8312" s="14"/>
    </row>
    <row r="8313" spans="2:2">
      <c r="B8313" s="14"/>
    </row>
    <row r="8314" spans="2:2">
      <c r="B8314" s="14"/>
    </row>
    <row r="8315" spans="2:2">
      <c r="B8315" s="14"/>
    </row>
    <row r="8316" spans="2:2">
      <c r="B8316" s="14"/>
    </row>
    <row r="8317" spans="2:2">
      <c r="B8317" s="14"/>
    </row>
    <row r="8318" spans="2:2">
      <c r="B8318" s="14"/>
    </row>
    <row r="8319" spans="2:2">
      <c r="B8319" s="14"/>
    </row>
    <row r="8320" spans="2:2">
      <c r="B8320" s="14"/>
    </row>
    <row r="8321" spans="2:2">
      <c r="B8321" s="14"/>
    </row>
    <row r="8322" spans="2:2">
      <c r="B8322" s="14"/>
    </row>
    <row r="8323" spans="2:2">
      <c r="B8323" s="14"/>
    </row>
    <row r="8324" spans="2:2">
      <c r="B8324" s="14"/>
    </row>
    <row r="8325" spans="2:2">
      <c r="B8325" s="14"/>
    </row>
    <row r="8326" spans="2:2">
      <c r="B8326" s="14"/>
    </row>
    <row r="8327" spans="2:2">
      <c r="B8327" s="14"/>
    </row>
    <row r="8328" spans="2:2">
      <c r="B8328" s="14"/>
    </row>
    <row r="8329" spans="2:2">
      <c r="B8329" s="14"/>
    </row>
    <row r="8330" spans="2:2">
      <c r="B8330" s="14"/>
    </row>
    <row r="8331" spans="2:2">
      <c r="B8331" s="14"/>
    </row>
    <row r="8332" spans="2:2">
      <c r="B8332" s="14"/>
    </row>
    <row r="8333" spans="2:2">
      <c r="B8333" s="14"/>
    </row>
    <row r="8334" spans="2:2">
      <c r="B8334" s="14"/>
    </row>
    <row r="8335" spans="2:2">
      <c r="B8335" s="14"/>
    </row>
    <row r="8336" spans="2:2">
      <c r="B8336" s="14"/>
    </row>
    <row r="8337" spans="2:2">
      <c r="B8337" s="14"/>
    </row>
    <row r="8338" spans="2:2">
      <c r="B8338" s="14"/>
    </row>
    <row r="8339" spans="2:2">
      <c r="B8339" s="14"/>
    </row>
    <row r="8340" spans="2:2">
      <c r="B8340" s="14"/>
    </row>
    <row r="8341" spans="2:2">
      <c r="B8341" s="14"/>
    </row>
    <row r="8342" spans="2:2">
      <c r="B8342" s="14"/>
    </row>
    <row r="8343" spans="2:2">
      <c r="B8343" s="14"/>
    </row>
    <row r="8344" spans="2:2">
      <c r="B8344" s="14"/>
    </row>
    <row r="8345" spans="2:2">
      <c r="B8345" s="14"/>
    </row>
    <row r="8346" spans="2:2">
      <c r="B8346" s="14"/>
    </row>
    <row r="8347" spans="2:2">
      <c r="B8347" s="14"/>
    </row>
    <row r="8348" spans="2:2">
      <c r="B8348" s="14"/>
    </row>
    <row r="8349" spans="2:2">
      <c r="B8349" s="14"/>
    </row>
    <row r="8350" spans="2:2">
      <c r="B8350" s="14"/>
    </row>
    <row r="8351" spans="2:2">
      <c r="B8351" s="14"/>
    </row>
    <row r="8352" spans="2:2">
      <c r="B8352" s="14"/>
    </row>
    <row r="8353" spans="2:2">
      <c r="B8353" s="14"/>
    </row>
    <row r="8354" spans="2:2">
      <c r="B8354" s="14"/>
    </row>
    <row r="8355" spans="2:2">
      <c r="B8355" s="14"/>
    </row>
    <row r="8356" spans="2:2">
      <c r="B8356" s="14"/>
    </row>
    <row r="8357" spans="2:2">
      <c r="B8357" s="14"/>
    </row>
    <row r="8358" spans="2:2">
      <c r="B8358" s="14"/>
    </row>
    <row r="8359" spans="2:2">
      <c r="B8359" s="14"/>
    </row>
    <row r="8360" spans="2:2">
      <c r="B8360" s="14"/>
    </row>
    <row r="8361" spans="2:2">
      <c r="B8361" s="14"/>
    </row>
    <row r="8362" spans="2:2">
      <c r="B8362" s="14"/>
    </row>
    <row r="8363" spans="2:2">
      <c r="B8363" s="14"/>
    </row>
    <row r="8364" spans="2:2">
      <c r="B8364" s="14"/>
    </row>
    <row r="8365" spans="2:2">
      <c r="B8365" s="14"/>
    </row>
    <row r="8366" spans="2:2">
      <c r="B8366" s="14"/>
    </row>
    <row r="8367" spans="2:2">
      <c r="B8367" s="14"/>
    </row>
    <row r="8368" spans="2:2">
      <c r="B8368" s="14"/>
    </row>
    <row r="8369" spans="2:2">
      <c r="B8369" s="14"/>
    </row>
    <row r="8370" spans="2:2">
      <c r="B8370" s="14"/>
    </row>
    <row r="8371" spans="2:2">
      <c r="B8371" s="14"/>
    </row>
    <row r="8372" spans="2:2">
      <c r="B8372" s="14"/>
    </row>
    <row r="8373" spans="2:2">
      <c r="B8373" s="14"/>
    </row>
    <row r="8374" spans="2:2">
      <c r="B8374" s="14"/>
    </row>
    <row r="8375" spans="2:2">
      <c r="B8375" s="14"/>
    </row>
    <row r="8376" spans="2:2">
      <c r="B8376" s="14"/>
    </row>
    <row r="8377" spans="2:2">
      <c r="B8377" s="14"/>
    </row>
    <row r="8378" spans="2:2">
      <c r="B8378" s="14"/>
    </row>
    <row r="8379" spans="2:2">
      <c r="B8379" s="14"/>
    </row>
    <row r="8380" spans="2:2">
      <c r="B8380" s="14"/>
    </row>
    <row r="8381" spans="2:2">
      <c r="B8381" s="14"/>
    </row>
    <row r="8382" spans="2:2">
      <c r="B8382" s="14"/>
    </row>
    <row r="8383" spans="2:2">
      <c r="B8383" s="14"/>
    </row>
    <row r="8384" spans="2:2">
      <c r="B8384" s="14"/>
    </row>
    <row r="8385" spans="2:2">
      <c r="B8385" s="14"/>
    </row>
    <row r="8386" spans="2:2">
      <c r="B8386" s="14"/>
    </row>
    <row r="8387" spans="2:2">
      <c r="B8387" s="14"/>
    </row>
    <row r="8388" spans="2:2">
      <c r="B8388" s="14"/>
    </row>
    <row r="8389" spans="2:2">
      <c r="B8389" s="14"/>
    </row>
    <row r="8390" spans="2:2">
      <c r="B8390" s="14"/>
    </row>
    <row r="8391" spans="2:2">
      <c r="B8391" s="14"/>
    </row>
    <row r="8392" spans="2:2">
      <c r="B8392" s="14"/>
    </row>
    <row r="8393" spans="2:2">
      <c r="B8393" s="14"/>
    </row>
    <row r="8394" spans="2:2">
      <c r="B8394" s="14"/>
    </row>
    <row r="8395" spans="2:2">
      <c r="B8395" s="14"/>
    </row>
    <row r="8396" spans="2:2">
      <c r="B8396" s="14"/>
    </row>
    <row r="8397" spans="2:2">
      <c r="B8397" s="14"/>
    </row>
    <row r="8398" spans="2:2">
      <c r="B8398" s="14"/>
    </row>
    <row r="8399" spans="2:2">
      <c r="B8399" s="14"/>
    </row>
    <row r="8400" spans="2:2">
      <c r="B8400" s="14"/>
    </row>
    <row r="8401" spans="2:2">
      <c r="B8401" s="14"/>
    </row>
    <row r="8402" spans="2:2">
      <c r="B8402" s="14"/>
    </row>
    <row r="8403" spans="2:2">
      <c r="B8403" s="14"/>
    </row>
    <row r="8404" spans="2:2">
      <c r="B8404" s="14"/>
    </row>
    <row r="8405" spans="2:2">
      <c r="B8405" s="14"/>
    </row>
    <row r="8406" spans="2:2">
      <c r="B8406" s="14"/>
    </row>
    <row r="8407" spans="2:2">
      <c r="B8407" s="14"/>
    </row>
    <row r="8408" spans="2:2">
      <c r="B8408" s="14"/>
    </row>
    <row r="8409" spans="2:2">
      <c r="B8409" s="14"/>
    </row>
    <row r="8410" spans="2:2">
      <c r="B8410" s="14"/>
    </row>
    <row r="8411" spans="2:2">
      <c r="B8411" s="14"/>
    </row>
    <row r="8412" spans="2:2">
      <c r="B8412" s="14"/>
    </row>
    <row r="8413" spans="2:2">
      <c r="B8413" s="14"/>
    </row>
    <row r="8414" spans="2:2">
      <c r="B8414" s="14"/>
    </row>
    <row r="8415" spans="2:2">
      <c r="B8415" s="14"/>
    </row>
    <row r="8416" spans="2:2">
      <c r="B8416" s="14"/>
    </row>
    <row r="8417" spans="2:2">
      <c r="B8417" s="14"/>
    </row>
    <row r="8418" spans="2:2">
      <c r="B8418" s="14"/>
    </row>
    <row r="8419" spans="2:2">
      <c r="B8419" s="14"/>
    </row>
    <row r="8420" spans="2:2">
      <c r="B8420" s="14"/>
    </row>
    <row r="8421" spans="2:2">
      <c r="B8421" s="14"/>
    </row>
    <row r="8422" spans="2:2">
      <c r="B8422" s="14"/>
    </row>
    <row r="8423" spans="2:2">
      <c r="B8423" s="14"/>
    </row>
    <row r="8424" spans="2:2">
      <c r="B8424" s="14"/>
    </row>
    <row r="8425" spans="2:2">
      <c r="B8425" s="14"/>
    </row>
    <row r="8426" spans="2:2">
      <c r="B8426" s="14"/>
    </row>
    <row r="8427" spans="2:2">
      <c r="B8427" s="14"/>
    </row>
    <row r="8428" spans="2:2">
      <c r="B8428" s="14"/>
    </row>
    <row r="8429" spans="2:2">
      <c r="B8429" s="14"/>
    </row>
    <row r="8430" spans="2:2">
      <c r="B8430" s="14"/>
    </row>
    <row r="8431" spans="2:2">
      <c r="B8431" s="14"/>
    </row>
    <row r="8432" spans="2:2">
      <c r="B8432" s="14"/>
    </row>
    <row r="8433" spans="2:2">
      <c r="B8433" s="14"/>
    </row>
    <row r="8434" spans="2:2">
      <c r="B8434" s="14"/>
    </row>
    <row r="8435" spans="2:2">
      <c r="B8435" s="14"/>
    </row>
    <row r="8436" spans="2:2">
      <c r="B8436" s="14"/>
    </row>
    <row r="8437" spans="2:2">
      <c r="B8437" s="14"/>
    </row>
    <row r="8438" spans="2:2">
      <c r="B8438" s="14"/>
    </row>
    <row r="8439" spans="2:2">
      <c r="B8439" s="14"/>
    </row>
    <row r="8440" spans="2:2">
      <c r="B8440" s="14"/>
    </row>
    <row r="8441" spans="2:2">
      <c r="B8441" s="14"/>
    </row>
    <row r="8442" spans="2:2">
      <c r="B8442" s="14"/>
    </row>
    <row r="8443" spans="2:2">
      <c r="B8443" s="14"/>
    </row>
    <row r="8444" spans="2:2">
      <c r="B8444" s="14"/>
    </row>
    <row r="8445" spans="2:2">
      <c r="B8445" s="14"/>
    </row>
    <row r="8446" spans="2:2">
      <c r="B8446" s="14"/>
    </row>
    <row r="8447" spans="2:2">
      <c r="B8447" s="14"/>
    </row>
    <row r="8448" spans="2:2">
      <c r="B8448" s="14"/>
    </row>
    <row r="8449" spans="2:2">
      <c r="B8449" s="14"/>
    </row>
    <row r="8450" spans="2:2">
      <c r="B8450" s="14"/>
    </row>
    <row r="8451" spans="2:2">
      <c r="B8451" s="14"/>
    </row>
    <row r="8452" spans="2:2">
      <c r="B8452" s="14"/>
    </row>
    <row r="8453" spans="2:2">
      <c r="B8453" s="14"/>
    </row>
    <row r="8454" spans="2:2">
      <c r="B8454" s="14"/>
    </row>
    <row r="8455" spans="2:2">
      <c r="B8455" s="14"/>
    </row>
    <row r="8456" spans="2:2">
      <c r="B8456" s="14"/>
    </row>
    <row r="8457" spans="2:2">
      <c r="B8457" s="14"/>
    </row>
    <row r="8458" spans="2:2">
      <c r="B8458" s="14"/>
    </row>
    <row r="8459" spans="2:2">
      <c r="B8459" s="14"/>
    </row>
    <row r="8460" spans="2:2">
      <c r="B8460" s="14"/>
    </row>
    <row r="8461" spans="2:2">
      <c r="B8461" s="14"/>
    </row>
    <row r="8462" spans="2:2">
      <c r="B8462" s="14"/>
    </row>
    <row r="8463" spans="2:2">
      <c r="B8463" s="14"/>
    </row>
    <row r="8464" spans="2:2">
      <c r="B8464" s="14"/>
    </row>
    <row r="8465" spans="2:2">
      <c r="B8465" s="14"/>
    </row>
    <row r="8466" spans="2:2">
      <c r="B8466" s="14"/>
    </row>
    <row r="8467" spans="2:2">
      <c r="B8467" s="14"/>
    </row>
    <row r="8468" spans="2:2">
      <c r="B8468" s="14"/>
    </row>
    <row r="8469" spans="2:2">
      <c r="B8469" s="14"/>
    </row>
    <row r="8470" spans="2:2">
      <c r="B8470" s="14"/>
    </row>
    <row r="8471" spans="2:2">
      <c r="B8471" s="14"/>
    </row>
    <row r="8472" spans="2:2">
      <c r="B8472" s="14"/>
    </row>
    <row r="8473" spans="2:2">
      <c r="B8473" s="14"/>
    </row>
    <row r="8474" spans="2:2">
      <c r="B8474" s="14"/>
    </row>
    <row r="8475" spans="2:2">
      <c r="B8475" s="14"/>
    </row>
    <row r="8476" spans="2:2">
      <c r="B8476" s="14"/>
    </row>
    <row r="8477" spans="2:2">
      <c r="B8477" s="14"/>
    </row>
    <row r="8478" spans="2:2">
      <c r="B8478" s="14"/>
    </row>
    <row r="8479" spans="2:2">
      <c r="B8479" s="14"/>
    </row>
    <row r="8480" spans="2:2">
      <c r="B8480" s="14"/>
    </row>
    <row r="8481" spans="2:2">
      <c r="B8481" s="14"/>
    </row>
    <row r="8482" spans="2:2">
      <c r="B8482" s="14"/>
    </row>
    <row r="8483" spans="2:2">
      <c r="B8483" s="14"/>
    </row>
    <row r="8484" spans="2:2">
      <c r="B8484" s="14"/>
    </row>
    <row r="8485" spans="2:2">
      <c r="B8485" s="14"/>
    </row>
    <row r="8486" spans="2:2">
      <c r="B8486" s="14"/>
    </row>
    <row r="8487" spans="2:2">
      <c r="B8487" s="14"/>
    </row>
    <row r="8488" spans="2:2">
      <c r="B8488" s="14"/>
    </row>
    <row r="8489" spans="2:2">
      <c r="B8489" s="14"/>
    </row>
    <row r="8490" spans="2:2">
      <c r="B8490" s="14"/>
    </row>
    <row r="8491" spans="2:2">
      <c r="B8491" s="14"/>
    </row>
    <row r="8492" spans="2:2">
      <c r="B8492" s="14"/>
    </row>
    <row r="8493" spans="2:2">
      <c r="B8493" s="14"/>
    </row>
    <row r="8494" spans="2:2">
      <c r="B8494" s="14"/>
    </row>
    <row r="8495" spans="2:2">
      <c r="B8495" s="14"/>
    </row>
    <row r="8496" spans="2:2">
      <c r="B8496" s="14"/>
    </row>
    <row r="8497" spans="2:2">
      <c r="B8497" s="14"/>
    </row>
    <row r="8498" spans="2:2">
      <c r="B8498" s="14"/>
    </row>
    <row r="8499" spans="2:2">
      <c r="B8499" s="14"/>
    </row>
    <row r="8500" spans="2:2">
      <c r="B8500" s="14"/>
    </row>
    <row r="8501" spans="2:2">
      <c r="B8501" s="14"/>
    </row>
    <row r="8502" spans="2:2">
      <c r="B8502" s="14"/>
    </row>
    <row r="8503" spans="2:2">
      <c r="B8503" s="14"/>
    </row>
    <row r="8504" spans="2:2">
      <c r="B8504" s="14"/>
    </row>
    <row r="8505" spans="2:2">
      <c r="B8505" s="14"/>
    </row>
    <row r="8506" spans="2:2">
      <c r="B8506" s="14"/>
    </row>
    <row r="8507" spans="2:2">
      <c r="B8507" s="14"/>
    </row>
    <row r="8508" spans="2:2">
      <c r="B8508" s="14"/>
    </row>
    <row r="8509" spans="2:2">
      <c r="B8509" s="14"/>
    </row>
    <row r="8510" spans="2:2">
      <c r="B8510" s="14"/>
    </row>
    <row r="8511" spans="2:2">
      <c r="B8511" s="14"/>
    </row>
    <row r="8512" spans="2:2">
      <c r="B8512" s="14"/>
    </row>
    <row r="8513" spans="2:2">
      <c r="B8513" s="14"/>
    </row>
    <row r="8514" spans="2:2">
      <c r="B8514" s="14"/>
    </row>
    <row r="8515" spans="2:2">
      <c r="B8515" s="14"/>
    </row>
    <row r="8516" spans="2:2">
      <c r="B8516" s="14"/>
    </row>
    <row r="8517" spans="2:2">
      <c r="B8517" s="14"/>
    </row>
    <row r="8518" spans="2:2">
      <c r="B8518" s="14"/>
    </row>
    <row r="8519" spans="2:2">
      <c r="B8519" s="14"/>
    </row>
    <row r="8520" spans="2:2">
      <c r="B8520" s="14"/>
    </row>
    <row r="8521" spans="2:2">
      <c r="B8521" s="14"/>
    </row>
    <row r="8522" spans="2:2">
      <c r="B8522" s="14"/>
    </row>
    <row r="8523" spans="2:2">
      <c r="B8523" s="14"/>
    </row>
    <row r="8524" spans="2:2">
      <c r="B8524" s="14"/>
    </row>
    <row r="8525" spans="2:2">
      <c r="B8525" s="14"/>
    </row>
    <row r="8526" spans="2:2">
      <c r="B8526" s="14"/>
    </row>
    <row r="8527" spans="2:2">
      <c r="B8527" s="14"/>
    </row>
    <row r="8528" spans="2:2">
      <c r="B8528" s="14"/>
    </row>
    <row r="8529" spans="2:2">
      <c r="B8529" s="14"/>
    </row>
    <row r="8530" spans="2:2">
      <c r="B8530" s="14"/>
    </row>
    <row r="8531" spans="2:2">
      <c r="B8531" s="14"/>
    </row>
    <row r="8532" spans="2:2">
      <c r="B8532" s="14"/>
    </row>
    <row r="8533" spans="2:2">
      <c r="B8533" s="14"/>
    </row>
    <row r="8534" spans="2:2">
      <c r="B8534" s="14"/>
    </row>
    <row r="8535" spans="2:2">
      <c r="B8535" s="14"/>
    </row>
    <row r="8536" spans="2:2">
      <c r="B8536" s="14"/>
    </row>
    <row r="8537" spans="2:2">
      <c r="B8537" s="14"/>
    </row>
    <row r="8538" spans="2:2">
      <c r="B8538" s="14"/>
    </row>
    <row r="8539" spans="2:2">
      <c r="B8539" s="14"/>
    </row>
    <row r="8540" spans="2:2">
      <c r="B8540" s="14"/>
    </row>
    <row r="8541" spans="2:2">
      <c r="B8541" s="14"/>
    </row>
    <row r="8542" spans="2:2">
      <c r="B8542" s="14"/>
    </row>
    <row r="8543" spans="2:2">
      <c r="B8543" s="14"/>
    </row>
    <row r="8544" spans="2:2">
      <c r="B8544" s="14"/>
    </row>
    <row r="8545" spans="2:2">
      <c r="B8545" s="14"/>
    </row>
    <row r="8546" spans="2:2">
      <c r="B8546" s="14"/>
    </row>
    <row r="8547" spans="2:2">
      <c r="B8547" s="14"/>
    </row>
    <row r="8548" spans="2:2">
      <c r="B8548" s="14"/>
    </row>
    <row r="8549" spans="2:2">
      <c r="B8549" s="14"/>
    </row>
    <row r="8550" spans="2:2">
      <c r="B8550" s="14"/>
    </row>
    <row r="8551" spans="2:2">
      <c r="B8551" s="14"/>
    </row>
    <row r="8552" spans="2:2">
      <c r="B8552" s="14"/>
    </row>
    <row r="8553" spans="2:2">
      <c r="B8553" s="14"/>
    </row>
    <row r="8554" spans="2:2">
      <c r="B8554" s="14"/>
    </row>
    <row r="8555" spans="2:2">
      <c r="B8555" s="14"/>
    </row>
    <row r="8556" spans="2:2">
      <c r="B8556" s="14"/>
    </row>
    <row r="8557" spans="2:2">
      <c r="B8557" s="14"/>
    </row>
    <row r="8558" spans="2:2">
      <c r="B8558" s="14"/>
    </row>
    <row r="8559" spans="2:2">
      <c r="B8559" s="14"/>
    </row>
    <row r="8560" spans="2:2">
      <c r="B8560" s="14"/>
    </row>
    <row r="8561" spans="2:2">
      <c r="B8561" s="14"/>
    </row>
    <row r="8562" spans="2:2">
      <c r="B8562" s="14"/>
    </row>
    <row r="8563" spans="2:2">
      <c r="B8563" s="14"/>
    </row>
    <row r="8564" spans="2:2">
      <c r="B8564" s="14"/>
    </row>
    <row r="8565" spans="2:2">
      <c r="B8565" s="14"/>
    </row>
    <row r="8566" spans="2:2">
      <c r="B8566" s="14"/>
    </row>
    <row r="8567" spans="2:2">
      <c r="B8567" s="14"/>
    </row>
    <row r="8568" spans="2:2">
      <c r="B8568" s="14"/>
    </row>
    <row r="8569" spans="2:2">
      <c r="B8569" s="14"/>
    </row>
    <row r="8570" spans="2:2">
      <c r="B8570" s="14"/>
    </row>
    <row r="8571" spans="2:2">
      <c r="B8571" s="14"/>
    </row>
    <row r="8572" spans="2:2">
      <c r="B8572" s="14"/>
    </row>
    <row r="8573" spans="2:2">
      <c r="B8573" s="14"/>
    </row>
    <row r="8574" spans="2:2">
      <c r="B8574" s="14"/>
    </row>
    <row r="8575" spans="2:2">
      <c r="B8575" s="14"/>
    </row>
    <row r="8576" spans="2:2">
      <c r="B8576" s="14"/>
    </row>
    <row r="8577" spans="2:2">
      <c r="B8577" s="14"/>
    </row>
    <row r="8578" spans="2:2">
      <c r="B8578" s="14"/>
    </row>
    <row r="8579" spans="2:2">
      <c r="B8579" s="14"/>
    </row>
    <row r="8580" spans="2:2">
      <c r="B8580" s="14"/>
    </row>
    <row r="8581" spans="2:2">
      <c r="B8581" s="14"/>
    </row>
    <row r="8582" spans="2:2">
      <c r="B8582" s="14"/>
    </row>
    <row r="8583" spans="2:2">
      <c r="B8583" s="14"/>
    </row>
    <row r="8584" spans="2:2">
      <c r="B8584" s="14"/>
    </row>
    <row r="8585" spans="2:2">
      <c r="B8585" s="14"/>
    </row>
    <row r="8586" spans="2:2">
      <c r="B8586" s="14"/>
    </row>
    <row r="8587" spans="2:2">
      <c r="B8587" s="14"/>
    </row>
    <row r="8588" spans="2:2">
      <c r="B8588" s="14"/>
    </row>
    <row r="8589" spans="2:2">
      <c r="B8589" s="14"/>
    </row>
    <row r="8590" spans="2:2">
      <c r="B8590" s="14"/>
    </row>
    <row r="8591" spans="2:2">
      <c r="B8591" s="14"/>
    </row>
    <row r="8592" spans="2:2">
      <c r="B8592" s="14"/>
    </row>
    <row r="8593" spans="2:2">
      <c r="B8593" s="14"/>
    </row>
    <row r="8594" spans="2:2">
      <c r="B8594" s="14"/>
    </row>
    <row r="8595" spans="2:2">
      <c r="B8595" s="14"/>
    </row>
    <row r="8596" spans="2:2">
      <c r="B8596" s="14"/>
    </row>
    <row r="8597" spans="2:2">
      <c r="B8597" s="14"/>
    </row>
    <row r="8598" spans="2:2">
      <c r="B8598" s="14"/>
    </row>
    <row r="8599" spans="2:2">
      <c r="B8599" s="14"/>
    </row>
    <row r="8600" spans="2:2">
      <c r="B8600" s="14"/>
    </row>
    <row r="8601" spans="2:2">
      <c r="B8601" s="14"/>
    </row>
    <row r="8602" spans="2:2">
      <c r="B8602" s="14"/>
    </row>
    <row r="8603" spans="2:2">
      <c r="B8603" s="14"/>
    </row>
    <row r="8604" spans="2:2">
      <c r="B8604" s="14"/>
    </row>
    <row r="8605" spans="2:2">
      <c r="B8605" s="14"/>
    </row>
    <row r="8606" spans="2:2">
      <c r="B8606" s="14"/>
    </row>
    <row r="8607" spans="2:2">
      <c r="B8607" s="14"/>
    </row>
    <row r="8608" spans="2:2">
      <c r="B8608" s="14"/>
    </row>
    <row r="8609" spans="2:2">
      <c r="B8609" s="14"/>
    </row>
    <row r="8610" spans="2:2">
      <c r="B8610" s="14"/>
    </row>
    <row r="8611" spans="2:2">
      <c r="B8611" s="14"/>
    </row>
    <row r="8612" spans="2:2">
      <c r="B8612" s="14"/>
    </row>
    <row r="8613" spans="2:2">
      <c r="B8613" s="14"/>
    </row>
    <row r="8614" spans="2:2">
      <c r="B8614" s="14"/>
    </row>
    <row r="8615" spans="2:2">
      <c r="B8615" s="14"/>
    </row>
    <row r="8616" spans="2:2">
      <c r="B8616" s="14"/>
    </row>
    <row r="8617" spans="2:2">
      <c r="B8617" s="14"/>
    </row>
    <row r="8618" spans="2:2">
      <c r="B8618" s="14"/>
    </row>
    <row r="8619" spans="2:2">
      <c r="B8619" s="14"/>
    </row>
    <row r="8620" spans="2:2">
      <c r="B8620" s="14"/>
    </row>
    <row r="8621" spans="2:2">
      <c r="B8621" s="14"/>
    </row>
    <row r="8622" spans="2:2">
      <c r="B8622" s="14"/>
    </row>
    <row r="8623" spans="2:2">
      <c r="B8623" s="14"/>
    </row>
    <row r="8624" spans="2:2">
      <c r="B8624" s="14"/>
    </row>
    <row r="8625" spans="2:2">
      <c r="B8625" s="14"/>
    </row>
    <row r="8626" spans="2:2">
      <c r="B8626" s="14"/>
    </row>
    <row r="8627" spans="2:2">
      <c r="B8627" s="14"/>
    </row>
    <row r="8628" spans="2:2">
      <c r="B8628" s="14"/>
    </row>
    <row r="8629" spans="2:2">
      <c r="B8629" s="14"/>
    </row>
    <row r="8630" spans="2:2">
      <c r="B8630" s="14"/>
    </row>
    <row r="8631" spans="2:2">
      <c r="B8631" s="14"/>
    </row>
    <row r="8632" spans="2:2">
      <c r="B8632" s="14"/>
    </row>
    <row r="8633" spans="2:2">
      <c r="B8633" s="14"/>
    </row>
    <row r="8634" spans="2:2">
      <c r="B8634" s="14"/>
    </row>
    <row r="8635" spans="2:2">
      <c r="B8635" s="14"/>
    </row>
    <row r="8636" spans="2:2">
      <c r="B8636" s="14"/>
    </row>
    <row r="8637" spans="2:2">
      <c r="B8637" s="14"/>
    </row>
    <row r="8638" spans="2:2">
      <c r="B8638" s="14"/>
    </row>
    <row r="8639" spans="2:2">
      <c r="B8639" s="14"/>
    </row>
    <row r="8640" spans="2:2">
      <c r="B8640" s="14"/>
    </row>
    <row r="8641" spans="2:2">
      <c r="B8641" s="14"/>
    </row>
    <row r="8642" spans="2:2">
      <c r="B8642" s="14"/>
    </row>
    <row r="8643" spans="2:2">
      <c r="B8643" s="14"/>
    </row>
    <row r="8644" spans="2:2">
      <c r="B8644" s="14"/>
    </row>
    <row r="8645" spans="2:2">
      <c r="B8645" s="14"/>
    </row>
    <row r="8646" spans="2:2">
      <c r="B8646" s="14"/>
    </row>
    <row r="8647" spans="2:2">
      <c r="B8647" s="14"/>
    </row>
    <row r="8648" spans="2:2">
      <c r="B8648" s="14"/>
    </row>
    <row r="8649" spans="2:2">
      <c r="B8649" s="14"/>
    </row>
    <row r="8650" spans="2:2">
      <c r="B8650" s="14"/>
    </row>
    <row r="8651" spans="2:2">
      <c r="B8651" s="14"/>
    </row>
    <row r="8652" spans="2:2">
      <c r="B8652" s="14"/>
    </row>
    <row r="8653" spans="2:2">
      <c r="B8653" s="14"/>
    </row>
    <row r="8654" spans="2:2">
      <c r="B8654" s="14"/>
    </row>
    <row r="8655" spans="2:2">
      <c r="B8655" s="14"/>
    </row>
    <row r="8656" spans="2:2">
      <c r="B8656" s="14"/>
    </row>
    <row r="8657" spans="2:2">
      <c r="B8657" s="14"/>
    </row>
    <row r="8658" spans="2:2">
      <c r="B8658" s="14"/>
    </row>
    <row r="8659" spans="2:2">
      <c r="B8659" s="14"/>
    </row>
    <row r="8660" spans="2:2">
      <c r="B8660" s="14"/>
    </row>
    <row r="8661" spans="2:2">
      <c r="B8661" s="14"/>
    </row>
    <row r="8662" spans="2:2">
      <c r="B8662" s="14"/>
    </row>
    <row r="8663" spans="2:2">
      <c r="B8663" s="14"/>
    </row>
    <row r="8664" spans="2:2">
      <c r="B8664" s="14"/>
    </row>
    <row r="8665" spans="2:2">
      <c r="B8665" s="14"/>
    </row>
    <row r="8666" spans="2:2">
      <c r="B8666" s="14"/>
    </row>
    <row r="8667" spans="2:2">
      <c r="B8667" s="14"/>
    </row>
    <row r="8668" spans="2:2">
      <c r="B8668" s="14"/>
    </row>
    <row r="8669" spans="2:2">
      <c r="B8669" s="14"/>
    </row>
    <row r="8670" spans="2:2">
      <c r="B8670" s="14"/>
    </row>
    <row r="8671" spans="2:2">
      <c r="B8671" s="14"/>
    </row>
    <row r="8672" spans="2:2">
      <c r="B8672" s="14"/>
    </row>
    <row r="8673" spans="2:2">
      <c r="B8673" s="14"/>
    </row>
    <row r="8674" spans="2:2">
      <c r="B8674" s="14"/>
    </row>
    <row r="8675" spans="2:2">
      <c r="B8675" s="14"/>
    </row>
    <row r="8676" spans="2:2">
      <c r="B8676" s="14"/>
    </row>
    <row r="8677" spans="2:2">
      <c r="B8677" s="14"/>
    </row>
    <row r="8678" spans="2:2">
      <c r="B8678" s="14"/>
    </row>
    <row r="8679" spans="2:2">
      <c r="B8679" s="14"/>
    </row>
    <row r="8680" spans="2:2">
      <c r="B8680" s="14"/>
    </row>
    <row r="8681" spans="2:2">
      <c r="B8681" s="14"/>
    </row>
    <row r="8682" spans="2:2">
      <c r="B8682" s="14"/>
    </row>
    <row r="8683" spans="2:2">
      <c r="B8683" s="14"/>
    </row>
    <row r="8684" spans="2:2">
      <c r="B8684" s="14"/>
    </row>
    <row r="8685" spans="2:2">
      <c r="B8685" s="14"/>
    </row>
    <row r="8686" spans="2:2">
      <c r="B8686" s="14"/>
    </row>
    <row r="8687" spans="2:2">
      <c r="B8687" s="14"/>
    </row>
    <row r="8688" spans="2:2">
      <c r="B8688" s="14"/>
    </row>
    <row r="8689" spans="2:2">
      <c r="B8689" s="14"/>
    </row>
    <row r="8690" spans="2:2">
      <c r="B8690" s="14"/>
    </row>
    <row r="8691" spans="2:2">
      <c r="B8691" s="14"/>
    </row>
    <row r="8692" spans="2:2">
      <c r="B8692" s="14"/>
    </row>
    <row r="8693" spans="2:2">
      <c r="B8693" s="14"/>
    </row>
    <row r="8694" spans="2:2">
      <c r="B8694" s="14"/>
    </row>
    <row r="8695" spans="2:2">
      <c r="B8695" s="14"/>
    </row>
    <row r="8696" spans="2:2">
      <c r="B8696" s="14"/>
    </row>
    <row r="8697" spans="2:2">
      <c r="B8697" s="14"/>
    </row>
    <row r="8698" spans="2:2">
      <c r="B8698" s="14"/>
    </row>
    <row r="8699" spans="2:2">
      <c r="B8699" s="14"/>
    </row>
    <row r="8700" spans="2:2">
      <c r="B8700" s="14"/>
    </row>
    <row r="8701" spans="2:2">
      <c r="B8701" s="14"/>
    </row>
    <row r="8702" spans="2:2">
      <c r="B8702" s="14"/>
    </row>
    <row r="8703" spans="2:2">
      <c r="B8703" s="14"/>
    </row>
    <row r="8704" spans="2:2">
      <c r="B8704" s="14"/>
    </row>
    <row r="8705" spans="2:2">
      <c r="B8705" s="14"/>
    </row>
    <row r="8706" spans="2:2">
      <c r="B8706" s="14"/>
    </row>
    <row r="8707" spans="2:2">
      <c r="B8707" s="14"/>
    </row>
    <row r="8708" spans="2:2">
      <c r="B8708" s="14"/>
    </row>
    <row r="8709" spans="2:2">
      <c r="B8709" s="14"/>
    </row>
    <row r="8710" spans="2:2">
      <c r="B8710" s="14"/>
    </row>
    <row r="8711" spans="2:2">
      <c r="B8711" s="14"/>
    </row>
    <row r="8712" spans="2:2">
      <c r="B8712" s="14"/>
    </row>
    <row r="8713" spans="2:2">
      <c r="B8713" s="14"/>
    </row>
    <row r="8714" spans="2:2">
      <c r="B8714" s="14"/>
    </row>
    <row r="8715" spans="2:2">
      <c r="B8715" s="14"/>
    </row>
    <row r="8716" spans="2:2">
      <c r="B8716" s="14"/>
    </row>
    <row r="8717" spans="2:2">
      <c r="B8717" s="14"/>
    </row>
    <row r="8718" spans="2:2">
      <c r="B8718" s="14"/>
    </row>
    <row r="8719" spans="2:2">
      <c r="B8719" s="14"/>
    </row>
    <row r="8720" spans="2:2">
      <c r="B8720" s="14"/>
    </row>
    <row r="8721" spans="2:2">
      <c r="B8721" s="14"/>
    </row>
    <row r="8722" spans="2:2">
      <c r="B8722" s="14"/>
    </row>
    <row r="8723" spans="2:2">
      <c r="B8723" s="14"/>
    </row>
    <row r="8724" spans="2:2">
      <c r="B8724" s="14"/>
    </row>
    <row r="8725" spans="2:2">
      <c r="B8725" s="14"/>
    </row>
    <row r="8726" spans="2:2">
      <c r="B8726" s="14"/>
    </row>
    <row r="8727" spans="2:2">
      <c r="B8727" s="14"/>
    </row>
    <row r="8728" spans="2:2">
      <c r="B8728" s="14"/>
    </row>
    <row r="8729" spans="2:2">
      <c r="B8729" s="14"/>
    </row>
    <row r="8730" spans="2:2">
      <c r="B8730" s="14"/>
    </row>
    <row r="8731" spans="2:2">
      <c r="B8731" s="14"/>
    </row>
    <row r="8732" spans="2:2">
      <c r="B8732" s="14"/>
    </row>
    <row r="8733" spans="2:2">
      <c r="B8733" s="14"/>
    </row>
    <row r="8734" spans="2:2">
      <c r="B8734" s="14"/>
    </row>
    <row r="8735" spans="2:2">
      <c r="B8735" s="14"/>
    </row>
    <row r="8736" spans="2:2">
      <c r="B8736" s="14"/>
    </row>
    <row r="8737" spans="2:2">
      <c r="B8737" s="14"/>
    </row>
    <row r="8738" spans="2:2">
      <c r="B8738" s="14"/>
    </row>
    <row r="8739" spans="2:2">
      <c r="B8739" s="14"/>
    </row>
    <row r="8740" spans="2:2">
      <c r="B8740" s="14"/>
    </row>
    <row r="8741" spans="2:2">
      <c r="B8741" s="14"/>
    </row>
    <row r="8742" spans="2:2">
      <c r="B8742" s="14"/>
    </row>
    <row r="8743" spans="2:2">
      <c r="B8743" s="14"/>
    </row>
    <row r="8744" spans="2:2">
      <c r="B8744" s="14"/>
    </row>
    <row r="8745" spans="2:2">
      <c r="B8745" s="14"/>
    </row>
    <row r="8746" spans="2:2">
      <c r="B8746" s="14"/>
    </row>
    <row r="8747" spans="2:2">
      <c r="B8747" s="14"/>
    </row>
    <row r="8748" spans="2:2">
      <c r="B8748" s="14"/>
    </row>
    <row r="8749" spans="2:2">
      <c r="B8749" s="14"/>
    </row>
    <row r="8750" spans="2:2">
      <c r="B8750" s="14"/>
    </row>
    <row r="8751" spans="2:2">
      <c r="B8751" s="14"/>
    </row>
    <row r="8752" spans="2:2">
      <c r="B8752" s="14"/>
    </row>
    <row r="8753" spans="2:2">
      <c r="B8753" s="14"/>
    </row>
    <row r="8754" spans="2:2">
      <c r="B8754" s="14"/>
    </row>
    <row r="8755" spans="2:2">
      <c r="B8755" s="14"/>
    </row>
    <row r="8756" spans="2:2">
      <c r="B8756" s="14"/>
    </row>
    <row r="8757" spans="2:2">
      <c r="B8757" s="14"/>
    </row>
    <row r="8758" spans="2:2">
      <c r="B8758" s="14"/>
    </row>
    <row r="8759" spans="2:2">
      <c r="B8759" s="14"/>
    </row>
    <row r="8760" spans="2:2">
      <c r="B8760" s="14"/>
    </row>
    <row r="8761" spans="2:2">
      <c r="B8761" s="14"/>
    </row>
    <row r="8762" spans="2:2">
      <c r="B8762" s="14"/>
    </row>
    <row r="8763" spans="2:2">
      <c r="B8763" s="14"/>
    </row>
    <row r="8764" spans="2:2">
      <c r="B8764" s="14"/>
    </row>
    <row r="8765" spans="2:2">
      <c r="B8765" s="14"/>
    </row>
    <row r="8766" spans="2:2">
      <c r="B8766" s="14"/>
    </row>
    <row r="8767" spans="2:2">
      <c r="B8767" s="14"/>
    </row>
    <row r="8768" spans="2:2">
      <c r="B8768" s="14"/>
    </row>
    <row r="8769" spans="2:2">
      <c r="B8769" s="14"/>
    </row>
    <row r="8770" spans="2:2">
      <c r="B8770" s="14"/>
    </row>
    <row r="8771" spans="2:2">
      <c r="B8771" s="14"/>
    </row>
    <row r="8772" spans="2:2">
      <c r="B8772" s="14"/>
    </row>
    <row r="8773" spans="2:2">
      <c r="B8773" s="14"/>
    </row>
    <row r="8774" spans="2:2">
      <c r="B8774" s="14"/>
    </row>
    <row r="8775" spans="2:2">
      <c r="B8775" s="14"/>
    </row>
    <row r="8776" spans="2:2">
      <c r="B8776" s="14"/>
    </row>
    <row r="8777" spans="2:2">
      <c r="B8777" s="14"/>
    </row>
    <row r="8778" spans="2:2">
      <c r="B8778" s="14"/>
    </row>
    <row r="8779" spans="2:2">
      <c r="B8779" s="14"/>
    </row>
    <row r="8780" spans="2:2">
      <c r="B8780" s="14"/>
    </row>
    <row r="8781" spans="2:2">
      <c r="B8781" s="14"/>
    </row>
    <row r="8782" spans="2:2">
      <c r="B8782" s="14"/>
    </row>
    <row r="8783" spans="2:2">
      <c r="B8783" s="14"/>
    </row>
    <row r="8784" spans="2:2">
      <c r="B8784" s="14"/>
    </row>
    <row r="8785" spans="2:2">
      <c r="B8785" s="14"/>
    </row>
    <row r="8786" spans="2:2">
      <c r="B8786" s="14"/>
    </row>
    <row r="8787" spans="2:2">
      <c r="B8787" s="14"/>
    </row>
    <row r="8788" spans="2:2">
      <c r="B8788" s="14"/>
    </row>
    <row r="8789" spans="2:2">
      <c r="B8789" s="14"/>
    </row>
    <row r="8790" spans="2:2">
      <c r="B8790" s="14"/>
    </row>
    <row r="8791" spans="2:2">
      <c r="B8791" s="14"/>
    </row>
    <row r="8792" spans="2:2">
      <c r="B8792" s="14"/>
    </row>
    <row r="8793" spans="2:2">
      <c r="B8793" s="14"/>
    </row>
    <row r="8794" spans="2:2">
      <c r="B8794" s="14"/>
    </row>
    <row r="8795" spans="2:2">
      <c r="B8795" s="14"/>
    </row>
    <row r="8796" spans="2:2">
      <c r="B8796" s="14"/>
    </row>
    <row r="8797" spans="2:2">
      <c r="B8797" s="14"/>
    </row>
    <row r="8798" spans="2:2">
      <c r="B8798" s="14"/>
    </row>
    <row r="8799" spans="2:2">
      <c r="B8799" s="14"/>
    </row>
    <row r="8800" spans="2:2">
      <c r="B8800" s="14"/>
    </row>
    <row r="8801" spans="2:2">
      <c r="B8801" s="14"/>
    </row>
    <row r="8802" spans="2:2">
      <c r="B8802" s="14"/>
    </row>
    <row r="8803" spans="2:2">
      <c r="B8803" s="14"/>
    </row>
    <row r="8804" spans="2:2">
      <c r="B8804" s="14"/>
    </row>
    <row r="8805" spans="2:2">
      <c r="B8805" s="14"/>
    </row>
    <row r="8806" spans="2:2">
      <c r="B8806" s="14"/>
    </row>
    <row r="8807" spans="2:2">
      <c r="B8807" s="14"/>
    </row>
    <row r="8808" spans="2:2">
      <c r="B8808" s="14"/>
    </row>
    <row r="8809" spans="2:2">
      <c r="B8809" s="14"/>
    </row>
    <row r="8810" spans="2:2">
      <c r="B8810" s="14"/>
    </row>
    <row r="8811" spans="2:2">
      <c r="B8811" s="14"/>
    </row>
    <row r="8812" spans="2:2">
      <c r="B8812" s="14"/>
    </row>
    <row r="8813" spans="2:2">
      <c r="B8813" s="14"/>
    </row>
    <row r="8814" spans="2:2">
      <c r="B8814" s="14"/>
    </row>
    <row r="8815" spans="2:2">
      <c r="B8815" s="14"/>
    </row>
    <row r="8816" spans="2:2">
      <c r="B8816" s="14"/>
    </row>
    <row r="8817" spans="2:2">
      <c r="B8817" s="14"/>
    </row>
    <row r="8818" spans="2:2">
      <c r="B8818" s="14"/>
    </row>
    <row r="8819" spans="2:2">
      <c r="B8819" s="14"/>
    </row>
    <row r="8820" spans="2:2">
      <c r="B8820" s="14"/>
    </row>
    <row r="8821" spans="2:2">
      <c r="B8821" s="14"/>
    </row>
    <row r="8822" spans="2:2">
      <c r="B8822" s="14"/>
    </row>
    <row r="8823" spans="2:2">
      <c r="B8823" s="14"/>
    </row>
    <row r="8824" spans="2:2">
      <c r="B8824" s="14"/>
    </row>
    <row r="8825" spans="2:2">
      <c r="B8825" s="14"/>
    </row>
    <row r="8826" spans="2:2">
      <c r="B8826" s="14"/>
    </row>
    <row r="8827" spans="2:2">
      <c r="B8827" s="14"/>
    </row>
    <row r="8828" spans="2:2">
      <c r="B8828" s="14"/>
    </row>
    <row r="8829" spans="2:2">
      <c r="B8829" s="14"/>
    </row>
    <row r="8830" spans="2:2">
      <c r="B8830" s="14"/>
    </row>
    <row r="8831" spans="2:2">
      <c r="B8831" s="14"/>
    </row>
    <row r="8832" spans="2:2">
      <c r="B8832" s="14"/>
    </row>
    <row r="8833" spans="2:2">
      <c r="B8833" s="14"/>
    </row>
    <row r="8834" spans="2:2">
      <c r="B8834" s="14"/>
    </row>
    <row r="8835" spans="2:2">
      <c r="B8835" s="14"/>
    </row>
    <row r="8836" spans="2:2">
      <c r="B8836" s="14"/>
    </row>
    <row r="8837" spans="2:2">
      <c r="B8837" s="14"/>
    </row>
    <row r="8838" spans="2:2">
      <c r="B8838" s="14"/>
    </row>
    <row r="8839" spans="2:2">
      <c r="B8839" s="14"/>
    </row>
    <row r="8840" spans="2:2">
      <c r="B8840" s="14"/>
    </row>
    <row r="8841" spans="2:2">
      <c r="B8841" s="14"/>
    </row>
    <row r="8842" spans="2:2">
      <c r="B8842" s="14"/>
    </row>
    <row r="8843" spans="2:2">
      <c r="B8843" s="14"/>
    </row>
    <row r="8844" spans="2:2">
      <c r="B8844" s="14"/>
    </row>
    <row r="8845" spans="2:2">
      <c r="B8845" s="14"/>
    </row>
    <row r="8846" spans="2:2">
      <c r="B8846" s="14"/>
    </row>
    <row r="8847" spans="2:2">
      <c r="B8847" s="14"/>
    </row>
    <row r="8848" spans="2:2">
      <c r="B8848" s="14"/>
    </row>
    <row r="8849" spans="2:2">
      <c r="B8849" s="14"/>
    </row>
    <row r="8850" spans="2:2">
      <c r="B8850" s="14"/>
    </row>
    <row r="8851" spans="2:2">
      <c r="B8851" s="14"/>
    </row>
    <row r="8852" spans="2:2">
      <c r="B8852" s="14"/>
    </row>
    <row r="8853" spans="2:2">
      <c r="B8853" s="14"/>
    </row>
    <row r="8854" spans="2:2">
      <c r="B8854" s="14"/>
    </row>
    <row r="8855" spans="2:2">
      <c r="B8855" s="14"/>
    </row>
    <row r="8856" spans="2:2">
      <c r="B8856" s="14"/>
    </row>
    <row r="8857" spans="2:2">
      <c r="B8857" s="14"/>
    </row>
    <row r="8858" spans="2:2">
      <c r="B8858" s="14"/>
    </row>
    <row r="8859" spans="2:2">
      <c r="B8859" s="14"/>
    </row>
    <row r="8860" spans="2:2">
      <c r="B8860" s="14"/>
    </row>
    <row r="8861" spans="2:2">
      <c r="B8861" s="14"/>
    </row>
    <row r="8862" spans="2:2">
      <c r="B8862" s="14"/>
    </row>
    <row r="8863" spans="2:2">
      <c r="B8863" s="14"/>
    </row>
    <row r="8864" spans="2:2">
      <c r="B8864" s="14"/>
    </row>
    <row r="8865" spans="2:2">
      <c r="B8865" s="14"/>
    </row>
    <row r="8866" spans="2:2">
      <c r="B8866" s="14"/>
    </row>
    <row r="8867" spans="2:2">
      <c r="B8867" s="14"/>
    </row>
    <row r="8868" spans="2:2">
      <c r="B8868" s="14"/>
    </row>
    <row r="8869" spans="2:2">
      <c r="B8869" s="14"/>
    </row>
    <row r="8870" spans="2:2">
      <c r="B8870" s="14"/>
    </row>
    <row r="8871" spans="2:2">
      <c r="B8871" s="14"/>
    </row>
    <row r="8872" spans="2:2">
      <c r="B8872" s="14"/>
    </row>
    <row r="8873" spans="2:2">
      <c r="B8873" s="14"/>
    </row>
    <row r="8874" spans="2:2">
      <c r="B8874" s="14"/>
    </row>
    <row r="8875" spans="2:2">
      <c r="B8875" s="14"/>
    </row>
    <row r="8876" spans="2:2">
      <c r="B8876" s="14"/>
    </row>
    <row r="8877" spans="2:2">
      <c r="B8877" s="14"/>
    </row>
    <row r="8878" spans="2:2">
      <c r="B8878" s="14"/>
    </row>
    <row r="8879" spans="2:2">
      <c r="B8879" s="14"/>
    </row>
    <row r="8880" spans="2:2">
      <c r="B8880" s="14"/>
    </row>
    <row r="8881" spans="2:2">
      <c r="B8881" s="14"/>
    </row>
    <row r="8882" spans="2:2">
      <c r="B8882" s="14"/>
    </row>
    <row r="8883" spans="2:2">
      <c r="B8883" s="14"/>
    </row>
    <row r="8884" spans="2:2">
      <c r="B8884" s="14"/>
    </row>
    <row r="8885" spans="2:2">
      <c r="B8885" s="14"/>
    </row>
    <row r="8886" spans="2:2">
      <c r="B8886" s="14"/>
    </row>
    <row r="8887" spans="2:2">
      <c r="B8887" s="14"/>
    </row>
    <row r="8888" spans="2:2">
      <c r="B8888" s="14"/>
    </row>
    <row r="8889" spans="2:2">
      <c r="B8889" s="14"/>
    </row>
    <row r="8890" spans="2:2">
      <c r="B8890" s="14"/>
    </row>
    <row r="8891" spans="2:2">
      <c r="B8891" s="14"/>
    </row>
    <row r="8892" spans="2:2">
      <c r="B8892" s="14"/>
    </row>
    <row r="8893" spans="2:2">
      <c r="B8893" s="14"/>
    </row>
    <row r="8894" spans="2:2">
      <c r="B8894" s="14"/>
    </row>
    <row r="8895" spans="2:2">
      <c r="B8895" s="14"/>
    </row>
    <row r="8896" spans="2:2">
      <c r="B8896" s="14"/>
    </row>
    <row r="8897" spans="2:2">
      <c r="B8897" s="14"/>
    </row>
    <row r="8898" spans="2:2">
      <c r="B8898" s="14"/>
    </row>
    <row r="8899" spans="2:2">
      <c r="B8899" s="14"/>
    </row>
    <row r="8900" spans="2:2">
      <c r="B8900" s="14"/>
    </row>
    <row r="8901" spans="2:2">
      <c r="B8901" s="14"/>
    </row>
    <row r="8902" spans="2:2">
      <c r="B8902" s="14"/>
    </row>
    <row r="8903" spans="2:2">
      <c r="B8903" s="14"/>
    </row>
    <row r="8904" spans="2:2">
      <c r="B8904" s="14"/>
    </row>
    <row r="8905" spans="2:2">
      <c r="B8905" s="14"/>
    </row>
    <row r="8906" spans="2:2">
      <c r="B8906" s="14"/>
    </row>
    <row r="8907" spans="2:2">
      <c r="B8907" s="14"/>
    </row>
    <row r="8908" spans="2:2">
      <c r="B8908" s="14"/>
    </row>
    <row r="8909" spans="2:2">
      <c r="B8909" s="14"/>
    </row>
    <row r="8910" spans="2:2">
      <c r="B8910" s="14"/>
    </row>
    <row r="8911" spans="2:2">
      <c r="B8911" s="14"/>
    </row>
    <row r="8912" spans="2:2">
      <c r="B8912" s="14"/>
    </row>
    <row r="8913" spans="2:2">
      <c r="B8913" s="14"/>
    </row>
    <row r="8914" spans="2:2">
      <c r="B8914" s="14"/>
    </row>
    <row r="8915" spans="2:2">
      <c r="B8915" s="14"/>
    </row>
    <row r="8916" spans="2:2">
      <c r="B8916" s="14"/>
    </row>
    <row r="8917" spans="2:2">
      <c r="B8917" s="14"/>
    </row>
    <row r="8918" spans="2:2">
      <c r="B8918" s="14"/>
    </row>
    <row r="8919" spans="2:2">
      <c r="B8919" s="14"/>
    </row>
    <row r="8920" spans="2:2">
      <c r="B8920" s="14"/>
    </row>
    <row r="8921" spans="2:2">
      <c r="B8921" s="14"/>
    </row>
    <row r="8922" spans="2:2">
      <c r="B8922" s="14"/>
    </row>
    <row r="8923" spans="2:2">
      <c r="B8923" s="14"/>
    </row>
    <row r="8924" spans="2:2">
      <c r="B8924" s="14"/>
    </row>
    <row r="8925" spans="2:2">
      <c r="B8925" s="14"/>
    </row>
    <row r="8926" spans="2:2">
      <c r="B8926" s="14"/>
    </row>
    <row r="8927" spans="2:2">
      <c r="B8927" s="14"/>
    </row>
    <row r="8928" spans="2:2">
      <c r="B8928" s="14"/>
    </row>
    <row r="8929" spans="2:2">
      <c r="B8929" s="14"/>
    </row>
    <row r="8930" spans="2:2">
      <c r="B8930" s="14"/>
    </row>
    <row r="8931" spans="2:2">
      <c r="B8931" s="14"/>
    </row>
    <row r="8932" spans="2:2">
      <c r="B8932" s="14"/>
    </row>
    <row r="8933" spans="2:2">
      <c r="B8933" s="14"/>
    </row>
    <row r="8934" spans="2:2">
      <c r="B8934" s="14"/>
    </row>
    <row r="8935" spans="2:2">
      <c r="B8935" s="14"/>
    </row>
    <row r="8936" spans="2:2">
      <c r="B8936" s="14"/>
    </row>
    <row r="8937" spans="2:2">
      <c r="B8937" s="14"/>
    </row>
    <row r="8938" spans="2:2">
      <c r="B8938" s="14"/>
    </row>
    <row r="8939" spans="2:2">
      <c r="B8939" s="14"/>
    </row>
    <row r="8940" spans="2:2">
      <c r="B8940" s="14"/>
    </row>
    <row r="8941" spans="2:2">
      <c r="B8941" s="14"/>
    </row>
    <row r="8942" spans="2:2">
      <c r="B8942" s="14"/>
    </row>
    <row r="8943" spans="2:2">
      <c r="B8943" s="14"/>
    </row>
    <row r="8944" spans="2:2">
      <c r="B8944" s="14"/>
    </row>
    <row r="8945" spans="2:2">
      <c r="B8945" s="14"/>
    </row>
    <row r="8946" spans="2:2">
      <c r="B8946" s="14"/>
    </row>
    <row r="8947" spans="2:2">
      <c r="B8947" s="14"/>
    </row>
    <row r="8948" spans="2:2">
      <c r="B8948" s="14"/>
    </row>
    <row r="8949" spans="2:2">
      <c r="B8949" s="14"/>
    </row>
    <row r="8950" spans="2:2">
      <c r="B8950" s="14"/>
    </row>
    <row r="8951" spans="2:2">
      <c r="B8951" s="14"/>
    </row>
    <row r="8952" spans="2:2">
      <c r="B8952" s="14"/>
    </row>
    <row r="8953" spans="2:2">
      <c r="B8953" s="14"/>
    </row>
    <row r="8954" spans="2:2">
      <c r="B8954" s="14"/>
    </row>
    <row r="8955" spans="2:2">
      <c r="B8955" s="14"/>
    </row>
    <row r="8956" spans="2:2">
      <c r="B8956" s="14"/>
    </row>
    <row r="8957" spans="2:2">
      <c r="B8957" s="14"/>
    </row>
    <row r="8958" spans="2:2">
      <c r="B8958" s="14"/>
    </row>
    <row r="8959" spans="2:2">
      <c r="B8959" s="14"/>
    </row>
    <row r="8960" spans="2:2">
      <c r="B8960" s="14"/>
    </row>
    <row r="8961" spans="2:2">
      <c r="B8961" s="14"/>
    </row>
    <row r="8962" spans="2:2">
      <c r="B8962" s="14"/>
    </row>
    <row r="8963" spans="2:2">
      <c r="B8963" s="14"/>
    </row>
    <row r="8964" spans="2:2">
      <c r="B8964" s="14"/>
    </row>
    <row r="8965" spans="2:2">
      <c r="B8965" s="14"/>
    </row>
    <row r="8966" spans="2:2">
      <c r="B8966" s="14"/>
    </row>
    <row r="8967" spans="2:2">
      <c r="B8967" s="14"/>
    </row>
    <row r="8968" spans="2:2">
      <c r="B8968" s="14"/>
    </row>
    <row r="8969" spans="2:2">
      <c r="B8969" s="14"/>
    </row>
    <row r="8970" spans="2:2">
      <c r="B8970" s="14"/>
    </row>
    <row r="8971" spans="2:2">
      <c r="B8971" s="14"/>
    </row>
    <row r="8972" spans="2:2">
      <c r="B8972" s="14"/>
    </row>
    <row r="8973" spans="2:2">
      <c r="B8973" s="14"/>
    </row>
    <row r="8974" spans="2:2">
      <c r="B8974" s="14"/>
    </row>
    <row r="8975" spans="2:2">
      <c r="B8975" s="14"/>
    </row>
    <row r="8976" spans="2:2">
      <c r="B8976" s="14"/>
    </row>
    <row r="8977" spans="2:2">
      <c r="B8977" s="14"/>
    </row>
    <row r="8978" spans="2:2">
      <c r="B8978" s="14"/>
    </row>
    <row r="8979" spans="2:2">
      <c r="B8979" s="14"/>
    </row>
    <row r="8980" spans="2:2">
      <c r="B8980" s="14"/>
    </row>
    <row r="8981" spans="2:2">
      <c r="B8981" s="14"/>
    </row>
    <row r="8982" spans="2:2">
      <c r="B8982" s="14"/>
    </row>
    <row r="8983" spans="2:2">
      <c r="B8983" s="14"/>
    </row>
    <row r="8984" spans="2:2">
      <c r="B8984" s="14"/>
    </row>
    <row r="8985" spans="2:2">
      <c r="B8985" s="14"/>
    </row>
    <row r="8986" spans="2:2">
      <c r="B8986" s="14"/>
    </row>
    <row r="8987" spans="2:2">
      <c r="B8987" s="14"/>
    </row>
    <row r="8988" spans="2:2">
      <c r="B8988" s="14"/>
    </row>
    <row r="8989" spans="2:2">
      <c r="B8989" s="14"/>
    </row>
    <row r="8990" spans="2:2">
      <c r="B8990" s="14"/>
    </row>
    <row r="8991" spans="2:2">
      <c r="B8991" s="14"/>
    </row>
    <row r="8992" spans="2:2">
      <c r="B8992" s="14"/>
    </row>
    <row r="8993" spans="2:2">
      <c r="B8993" s="14"/>
    </row>
    <row r="8994" spans="2:2">
      <c r="B8994" s="14"/>
    </row>
    <row r="8995" spans="2:2">
      <c r="B8995" s="14"/>
    </row>
    <row r="8996" spans="2:2">
      <c r="B8996" s="14"/>
    </row>
    <row r="8997" spans="2:2">
      <c r="B8997" s="14"/>
    </row>
    <row r="8998" spans="2:2">
      <c r="B8998" s="14"/>
    </row>
    <row r="8999" spans="2:2">
      <c r="B8999" s="14"/>
    </row>
    <row r="9000" spans="2:2">
      <c r="B9000" s="14"/>
    </row>
    <row r="9001" spans="2:2">
      <c r="B9001" s="14"/>
    </row>
    <row r="9002" spans="2:2">
      <c r="B9002" s="14"/>
    </row>
    <row r="9003" spans="2:2">
      <c r="B9003" s="14"/>
    </row>
    <row r="9004" spans="2:2">
      <c r="B9004" s="14"/>
    </row>
    <row r="9005" spans="2:2">
      <c r="B9005" s="14"/>
    </row>
    <row r="9006" spans="2:2">
      <c r="B9006" s="14"/>
    </row>
    <row r="9007" spans="2:2">
      <c r="B9007" s="14"/>
    </row>
    <row r="9008" spans="2:2">
      <c r="B9008" s="14"/>
    </row>
    <row r="9009" spans="2:2">
      <c r="B9009" s="14"/>
    </row>
    <row r="9010" spans="2:2">
      <c r="B9010" s="14"/>
    </row>
    <row r="9011" spans="2:2">
      <c r="B9011" s="14"/>
    </row>
    <row r="9012" spans="2:2">
      <c r="B9012" s="14"/>
    </row>
    <row r="9013" spans="2:2">
      <c r="B9013" s="14"/>
    </row>
    <row r="9014" spans="2:2">
      <c r="B9014" s="14"/>
    </row>
    <row r="9015" spans="2:2">
      <c r="B9015" s="14"/>
    </row>
    <row r="9016" spans="2:2">
      <c r="B9016" s="14"/>
    </row>
    <row r="9017" spans="2:2">
      <c r="B9017" s="14"/>
    </row>
    <row r="9018" spans="2:2">
      <c r="B9018" s="14"/>
    </row>
    <row r="9019" spans="2:2">
      <c r="B9019" s="14"/>
    </row>
    <row r="9020" spans="2:2">
      <c r="B9020" s="14"/>
    </row>
    <row r="9021" spans="2:2">
      <c r="B9021" s="14"/>
    </row>
    <row r="9022" spans="2:2">
      <c r="B9022" s="14"/>
    </row>
    <row r="9023" spans="2:2">
      <c r="B9023" s="14"/>
    </row>
    <row r="9024" spans="2:2">
      <c r="B9024" s="14"/>
    </row>
    <row r="9025" spans="2:2">
      <c r="B9025" s="14"/>
    </row>
    <row r="9026" spans="2:2">
      <c r="B9026" s="14"/>
    </row>
    <row r="9027" spans="2:2">
      <c r="B9027" s="14"/>
    </row>
    <row r="9028" spans="2:2">
      <c r="B9028" s="14"/>
    </row>
    <row r="9029" spans="2:2">
      <c r="B9029" s="14"/>
    </row>
    <row r="9030" spans="2:2">
      <c r="B9030" s="14"/>
    </row>
    <row r="9031" spans="2:2">
      <c r="B9031" s="14"/>
    </row>
    <row r="9032" spans="2:2">
      <c r="B9032" s="14"/>
    </row>
    <row r="9033" spans="2:2">
      <c r="B9033" s="14"/>
    </row>
    <row r="9034" spans="2:2">
      <c r="B9034" s="14"/>
    </row>
    <row r="9035" spans="2:2">
      <c r="B9035" s="14"/>
    </row>
    <row r="9036" spans="2:2">
      <c r="B9036" s="14"/>
    </row>
    <row r="9037" spans="2:2">
      <c r="B9037" s="14"/>
    </row>
    <row r="9038" spans="2:2">
      <c r="B9038" s="14"/>
    </row>
    <row r="9039" spans="2:2">
      <c r="B9039" s="14"/>
    </row>
    <row r="9040" spans="2:2">
      <c r="B9040" s="14"/>
    </row>
    <row r="9041" spans="2:2">
      <c r="B9041" s="14"/>
    </row>
    <row r="9042" spans="2:2">
      <c r="B9042" s="14"/>
    </row>
    <row r="9043" spans="2:2">
      <c r="B9043" s="14"/>
    </row>
    <row r="9044" spans="2:2">
      <c r="B9044" s="14"/>
    </row>
    <row r="9045" spans="2:2">
      <c r="B9045" s="14"/>
    </row>
    <row r="9046" spans="2:2">
      <c r="B9046" s="14"/>
    </row>
    <row r="9047" spans="2:2">
      <c r="B9047" s="14"/>
    </row>
    <row r="9048" spans="2:2">
      <c r="B9048" s="14"/>
    </row>
    <row r="9049" spans="2:2">
      <c r="B9049" s="14"/>
    </row>
    <row r="9050" spans="2:2">
      <c r="B9050" s="14"/>
    </row>
    <row r="9051" spans="2:2">
      <c r="B9051" s="14"/>
    </row>
    <row r="9052" spans="2:2">
      <c r="B9052" s="14"/>
    </row>
    <row r="9053" spans="2:2">
      <c r="B9053" s="14"/>
    </row>
    <row r="9054" spans="2:2">
      <c r="B9054" s="14"/>
    </row>
    <row r="9055" spans="2:2">
      <c r="B9055" s="14"/>
    </row>
    <row r="9056" spans="2:2">
      <c r="B9056" s="14"/>
    </row>
    <row r="9057" spans="2:2">
      <c r="B9057" s="14"/>
    </row>
    <row r="9058" spans="2:2">
      <c r="B9058" s="14"/>
    </row>
    <row r="9059" spans="2:2">
      <c r="B9059" s="14"/>
    </row>
    <row r="9060" spans="2:2">
      <c r="B9060" s="14"/>
    </row>
    <row r="9061" spans="2:2">
      <c r="B9061" s="14"/>
    </row>
    <row r="9062" spans="2:2">
      <c r="B9062" s="14"/>
    </row>
    <row r="9063" spans="2:2">
      <c r="B9063" s="14"/>
    </row>
    <row r="9064" spans="2:2">
      <c r="B9064" s="14"/>
    </row>
    <row r="9065" spans="2:2">
      <c r="B9065" s="14"/>
    </row>
    <row r="9066" spans="2:2">
      <c r="B9066" s="14"/>
    </row>
    <row r="9067" spans="2:2">
      <c r="B9067" s="14"/>
    </row>
    <row r="9068" spans="2:2">
      <c r="B9068" s="14"/>
    </row>
    <row r="9069" spans="2:2">
      <c r="B9069" s="14"/>
    </row>
    <row r="9070" spans="2:2">
      <c r="B9070" s="14"/>
    </row>
    <row r="9071" spans="2:2">
      <c r="B9071" s="14"/>
    </row>
    <row r="9072" spans="2:2">
      <c r="B9072" s="14"/>
    </row>
    <row r="9073" spans="2:2">
      <c r="B9073" s="14"/>
    </row>
    <row r="9074" spans="2:2">
      <c r="B9074" s="14"/>
    </row>
    <row r="9075" spans="2:2">
      <c r="B9075" s="14"/>
    </row>
    <row r="9076" spans="2:2">
      <c r="B9076" s="14"/>
    </row>
    <row r="9077" spans="2:2">
      <c r="B9077" s="14"/>
    </row>
    <row r="9078" spans="2:2">
      <c r="B9078" s="14"/>
    </row>
    <row r="9079" spans="2:2">
      <c r="B9079" s="14"/>
    </row>
    <row r="9080" spans="2:2">
      <c r="B9080" s="14"/>
    </row>
    <row r="9081" spans="2:2">
      <c r="B9081" s="14"/>
    </row>
    <row r="9082" spans="2:2">
      <c r="B9082" s="14"/>
    </row>
    <row r="9083" spans="2:2">
      <c r="B9083" s="14"/>
    </row>
    <row r="9084" spans="2:2">
      <c r="B9084" s="14"/>
    </row>
    <row r="9085" spans="2:2">
      <c r="B9085" s="14"/>
    </row>
    <row r="9086" spans="2:2">
      <c r="B9086" s="14"/>
    </row>
    <row r="9087" spans="2:2">
      <c r="B9087" s="14"/>
    </row>
    <row r="9088" spans="2:2">
      <c r="B9088" s="14"/>
    </row>
    <row r="9089" spans="2:2">
      <c r="B9089" s="14"/>
    </row>
    <row r="9090" spans="2:2">
      <c r="B9090" s="14"/>
    </row>
    <row r="9091" spans="2:2">
      <c r="B9091" s="14"/>
    </row>
    <row r="9092" spans="2:2">
      <c r="B9092" s="14"/>
    </row>
    <row r="9093" spans="2:2">
      <c r="B9093" s="14"/>
    </row>
    <row r="9094" spans="2:2">
      <c r="B9094" s="14"/>
    </row>
    <row r="9095" spans="2:2">
      <c r="B9095" s="14"/>
    </row>
    <row r="9096" spans="2:2">
      <c r="B9096" s="14"/>
    </row>
    <row r="9097" spans="2:2">
      <c r="B9097" s="14"/>
    </row>
    <row r="9098" spans="2:2">
      <c r="B9098" s="14"/>
    </row>
    <row r="9099" spans="2:2">
      <c r="B9099" s="14"/>
    </row>
    <row r="9100" spans="2:2">
      <c r="B9100" s="14"/>
    </row>
    <row r="9101" spans="2:2">
      <c r="B9101" s="14"/>
    </row>
    <row r="9102" spans="2:2">
      <c r="B9102" s="14"/>
    </row>
    <row r="9103" spans="2:2">
      <c r="B9103" s="14"/>
    </row>
    <row r="9104" spans="2:2">
      <c r="B9104" s="14"/>
    </row>
    <row r="9105" spans="2:2">
      <c r="B9105" s="14"/>
    </row>
    <row r="9106" spans="2:2">
      <c r="B9106" s="14"/>
    </row>
    <row r="9107" spans="2:2">
      <c r="B9107" s="14"/>
    </row>
    <row r="9108" spans="2:2">
      <c r="B9108" s="14"/>
    </row>
    <row r="9109" spans="2:2">
      <c r="B9109" s="14"/>
    </row>
    <row r="9110" spans="2:2">
      <c r="B9110" s="14"/>
    </row>
    <row r="9111" spans="2:2">
      <c r="B9111" s="14"/>
    </row>
    <row r="9112" spans="2:2">
      <c r="B9112" s="14"/>
    </row>
    <row r="9113" spans="2:2">
      <c r="B9113" s="14"/>
    </row>
    <row r="9114" spans="2:2">
      <c r="B9114" s="14"/>
    </row>
    <row r="9115" spans="2:2">
      <c r="B9115" s="14"/>
    </row>
    <row r="9116" spans="2:2">
      <c r="B9116" s="14"/>
    </row>
    <row r="9117" spans="2:2">
      <c r="B9117" s="14"/>
    </row>
    <row r="9118" spans="2:2">
      <c r="B9118" s="14"/>
    </row>
    <row r="9119" spans="2:2">
      <c r="B9119" s="14"/>
    </row>
    <row r="9120" spans="2:2">
      <c r="B9120" s="14"/>
    </row>
    <row r="9121" spans="2:2">
      <c r="B9121" s="14"/>
    </row>
    <row r="9122" spans="2:2">
      <c r="B9122" s="14"/>
    </row>
    <row r="9123" spans="2:2">
      <c r="B9123" s="14"/>
    </row>
    <row r="9124" spans="2:2">
      <c r="B9124" s="14"/>
    </row>
    <row r="9125" spans="2:2">
      <c r="B9125" s="14"/>
    </row>
    <row r="9126" spans="2:2">
      <c r="B9126" s="14"/>
    </row>
    <row r="9127" spans="2:2">
      <c r="B9127" s="14"/>
    </row>
    <row r="9128" spans="2:2">
      <c r="B9128" s="14"/>
    </row>
    <row r="9129" spans="2:2">
      <c r="B9129" s="14"/>
    </row>
    <row r="9130" spans="2:2">
      <c r="B9130" s="14"/>
    </row>
    <row r="9131" spans="2:2">
      <c r="B9131" s="14"/>
    </row>
    <row r="9132" spans="2:2">
      <c r="B9132" s="14"/>
    </row>
    <row r="9133" spans="2:2">
      <c r="B9133" s="14"/>
    </row>
    <row r="9134" spans="2:2">
      <c r="B9134" s="14"/>
    </row>
    <row r="9135" spans="2:2">
      <c r="B9135" s="14"/>
    </row>
    <row r="9136" spans="2:2">
      <c r="B9136" s="14"/>
    </row>
    <row r="9137" spans="2:2">
      <c r="B9137" s="14"/>
    </row>
    <row r="9138" spans="2:2">
      <c r="B9138" s="14"/>
    </row>
    <row r="9139" spans="2:2">
      <c r="B9139" s="14"/>
    </row>
    <row r="9140" spans="2:2">
      <c r="B9140" s="14"/>
    </row>
    <row r="9141" spans="2:2">
      <c r="B9141" s="14"/>
    </row>
    <row r="9142" spans="2:2">
      <c r="B9142" s="14"/>
    </row>
    <row r="9143" spans="2:2">
      <c r="B9143" s="14"/>
    </row>
    <row r="9144" spans="2:2">
      <c r="B9144" s="14"/>
    </row>
    <row r="9145" spans="2:2">
      <c r="B9145" s="14"/>
    </row>
    <row r="9146" spans="2:2">
      <c r="B9146" s="14"/>
    </row>
    <row r="9147" spans="2:2">
      <c r="B9147" s="14"/>
    </row>
    <row r="9148" spans="2:2">
      <c r="B9148" s="14"/>
    </row>
    <row r="9149" spans="2:2">
      <c r="B9149" s="14"/>
    </row>
    <row r="9150" spans="2:2">
      <c r="B9150" s="14"/>
    </row>
    <row r="9151" spans="2:2">
      <c r="B9151" s="14"/>
    </row>
    <row r="9152" spans="2:2">
      <c r="B9152" s="14"/>
    </row>
    <row r="9153" spans="2:2">
      <c r="B9153" s="14"/>
    </row>
    <row r="9154" spans="2:2">
      <c r="B9154" s="14"/>
    </row>
    <row r="9155" spans="2:2">
      <c r="B9155" s="14"/>
    </row>
    <row r="9156" spans="2:2">
      <c r="B9156" s="14"/>
    </row>
    <row r="9157" spans="2:2">
      <c r="B9157" s="14"/>
    </row>
    <row r="9158" spans="2:2">
      <c r="B9158" s="14"/>
    </row>
    <row r="9159" spans="2:2">
      <c r="B9159" s="14"/>
    </row>
    <row r="9160" spans="2:2">
      <c r="B9160" s="14"/>
    </row>
    <row r="9161" spans="2:2">
      <c r="B9161" s="14"/>
    </row>
    <row r="9162" spans="2:2">
      <c r="B9162" s="14"/>
    </row>
    <row r="9163" spans="2:2">
      <c r="B9163" s="14"/>
    </row>
    <row r="9164" spans="2:2">
      <c r="B9164" s="14"/>
    </row>
    <row r="9165" spans="2:2">
      <c r="B9165" s="14"/>
    </row>
    <row r="9166" spans="2:2">
      <c r="B9166" s="14"/>
    </row>
    <row r="9167" spans="2:2">
      <c r="B9167" s="14"/>
    </row>
    <row r="9168" spans="2:2">
      <c r="B9168" s="14"/>
    </row>
    <row r="9169" spans="2:2">
      <c r="B9169" s="14"/>
    </row>
    <row r="9170" spans="2:2">
      <c r="B9170" s="14"/>
    </row>
    <row r="9171" spans="2:2">
      <c r="B9171" s="14"/>
    </row>
    <row r="9172" spans="2:2">
      <c r="B9172" s="14"/>
    </row>
    <row r="9173" spans="2:2">
      <c r="B9173" s="14"/>
    </row>
    <row r="9174" spans="2:2">
      <c r="B9174" s="14"/>
    </row>
    <row r="9175" spans="2:2">
      <c r="B9175" s="14"/>
    </row>
    <row r="9176" spans="2:2">
      <c r="B9176" s="14"/>
    </row>
    <row r="9177" spans="2:2">
      <c r="B9177" s="14"/>
    </row>
    <row r="9178" spans="2:2">
      <c r="B9178" s="14"/>
    </row>
    <row r="9179" spans="2:2">
      <c r="B9179" s="14"/>
    </row>
    <row r="9180" spans="2:2">
      <c r="B9180" s="14"/>
    </row>
    <row r="9181" spans="2:2">
      <c r="B9181" s="14"/>
    </row>
    <row r="9182" spans="2:2">
      <c r="B9182" s="14"/>
    </row>
    <row r="9183" spans="2:2">
      <c r="B9183" s="14"/>
    </row>
    <row r="9184" spans="2:2">
      <c r="B9184" s="14"/>
    </row>
    <row r="9185" spans="2:2">
      <c r="B9185" s="14"/>
    </row>
    <row r="9186" spans="2:2">
      <c r="B9186" s="14"/>
    </row>
    <row r="9187" spans="2:2">
      <c r="B9187" s="14"/>
    </row>
    <row r="9188" spans="2:2">
      <c r="B9188" s="14"/>
    </row>
    <row r="9189" spans="2:2">
      <c r="B9189" s="14"/>
    </row>
    <row r="9190" spans="2:2">
      <c r="B9190" s="14"/>
    </row>
    <row r="9191" spans="2:2">
      <c r="B9191" s="14"/>
    </row>
    <row r="9192" spans="2:2">
      <c r="B9192" s="14"/>
    </row>
    <row r="9193" spans="2:2">
      <c r="B9193" s="14"/>
    </row>
    <row r="9194" spans="2:2">
      <c r="B9194" s="14"/>
    </row>
    <row r="9195" spans="2:2">
      <c r="B9195" s="14"/>
    </row>
    <row r="9196" spans="2:2">
      <c r="B9196" s="14"/>
    </row>
    <row r="9197" spans="2:2">
      <c r="B9197" s="14"/>
    </row>
    <row r="9198" spans="2:2">
      <c r="B9198" s="14"/>
    </row>
    <row r="9199" spans="2:2">
      <c r="B9199" s="14"/>
    </row>
    <row r="9200" spans="2:2">
      <c r="B9200" s="14"/>
    </row>
    <row r="9201" spans="2:2">
      <c r="B9201" s="14"/>
    </row>
    <row r="9202" spans="2:2">
      <c r="B9202" s="14"/>
    </row>
    <row r="9203" spans="2:2">
      <c r="B9203" s="14"/>
    </row>
    <row r="9204" spans="2:2">
      <c r="B9204" s="14"/>
    </row>
    <row r="9205" spans="2:2">
      <c r="B9205" s="14"/>
    </row>
    <row r="9206" spans="2:2">
      <c r="B9206" s="14"/>
    </row>
    <row r="9207" spans="2:2">
      <c r="B9207" s="14"/>
    </row>
    <row r="9208" spans="2:2">
      <c r="B9208" s="14"/>
    </row>
    <row r="9209" spans="2:2">
      <c r="B9209" s="14"/>
    </row>
    <row r="9210" spans="2:2">
      <c r="B9210" s="14"/>
    </row>
    <row r="9211" spans="2:2">
      <c r="B9211" s="14"/>
    </row>
    <row r="9212" spans="2:2">
      <c r="B9212" s="14"/>
    </row>
    <row r="9213" spans="2:2">
      <c r="B9213" s="14"/>
    </row>
    <row r="9214" spans="2:2">
      <c r="B9214" s="14"/>
    </row>
    <row r="9215" spans="2:2">
      <c r="B9215" s="14"/>
    </row>
    <row r="9216" spans="2:2">
      <c r="B9216" s="14"/>
    </row>
    <row r="9217" spans="2:2">
      <c r="B9217" s="14"/>
    </row>
    <row r="9218" spans="2:2">
      <c r="B9218" s="14"/>
    </row>
    <row r="9219" spans="2:2">
      <c r="B9219" s="14"/>
    </row>
    <row r="9220" spans="2:2">
      <c r="B9220" s="14"/>
    </row>
    <row r="9221" spans="2:2">
      <c r="B9221" s="14"/>
    </row>
    <row r="9222" spans="2:2">
      <c r="B9222" s="14"/>
    </row>
    <row r="9223" spans="2:2">
      <c r="B9223" s="14"/>
    </row>
    <row r="9224" spans="2:2">
      <c r="B9224" s="14"/>
    </row>
    <row r="9225" spans="2:2">
      <c r="B9225" s="14"/>
    </row>
    <row r="9226" spans="2:2">
      <c r="B9226" s="14"/>
    </row>
    <row r="9227" spans="2:2">
      <c r="B9227" s="14"/>
    </row>
    <row r="9228" spans="2:2">
      <c r="B9228" s="14"/>
    </row>
    <row r="9229" spans="2:2">
      <c r="B9229" s="14"/>
    </row>
    <row r="9230" spans="2:2">
      <c r="B9230" s="14"/>
    </row>
    <row r="9231" spans="2:2">
      <c r="B9231" s="14"/>
    </row>
    <row r="9232" spans="2:2">
      <c r="B9232" s="14"/>
    </row>
    <row r="9233" spans="2:2">
      <c r="B9233" s="14"/>
    </row>
    <row r="9234" spans="2:2">
      <c r="B9234" s="14"/>
    </row>
    <row r="9235" spans="2:2">
      <c r="B9235" s="14"/>
    </row>
    <row r="9236" spans="2:2">
      <c r="B9236" s="14"/>
    </row>
    <row r="9237" spans="2:2">
      <c r="B9237" s="14"/>
    </row>
    <row r="9238" spans="2:2">
      <c r="B9238" s="14"/>
    </row>
    <row r="9239" spans="2:2">
      <c r="B9239" s="14"/>
    </row>
    <row r="9240" spans="2:2">
      <c r="B9240" s="14"/>
    </row>
    <row r="9241" spans="2:2">
      <c r="B9241" s="14"/>
    </row>
    <row r="9242" spans="2:2">
      <c r="B9242" s="14"/>
    </row>
    <row r="9243" spans="2:2">
      <c r="B9243" s="14"/>
    </row>
    <row r="9244" spans="2:2">
      <c r="B9244" s="14"/>
    </row>
    <row r="9245" spans="2:2">
      <c r="B9245" s="14"/>
    </row>
    <row r="9246" spans="2:2">
      <c r="B9246" s="14"/>
    </row>
    <row r="9247" spans="2:2">
      <c r="B9247" s="14"/>
    </row>
    <row r="9248" spans="2:2">
      <c r="B9248" s="14"/>
    </row>
    <row r="9249" spans="2:2">
      <c r="B9249" s="14"/>
    </row>
    <row r="9250" spans="2:2">
      <c r="B9250" s="14"/>
    </row>
    <row r="9251" spans="2:2">
      <c r="B9251" s="14"/>
    </row>
    <row r="9252" spans="2:2">
      <c r="B9252" s="14"/>
    </row>
    <row r="9253" spans="2:2">
      <c r="B9253" s="14"/>
    </row>
    <row r="9254" spans="2:2">
      <c r="B9254" s="14"/>
    </row>
    <row r="9255" spans="2:2">
      <c r="B9255" s="14"/>
    </row>
    <row r="9256" spans="2:2">
      <c r="B9256" s="14"/>
    </row>
    <row r="9257" spans="2:2">
      <c r="B9257" s="14"/>
    </row>
    <row r="9258" spans="2:2">
      <c r="B9258" s="14"/>
    </row>
    <row r="9259" spans="2:2">
      <c r="B9259" s="14"/>
    </row>
    <row r="9260" spans="2:2">
      <c r="B9260" s="14"/>
    </row>
    <row r="9261" spans="2:2">
      <c r="B9261" s="14"/>
    </row>
    <row r="9262" spans="2:2">
      <c r="B9262" s="14"/>
    </row>
    <row r="9263" spans="2:2">
      <c r="B9263" s="14"/>
    </row>
    <row r="9264" spans="2:2">
      <c r="B9264" s="14"/>
    </row>
    <row r="9265" spans="2:2">
      <c r="B9265" s="14"/>
    </row>
    <row r="9266" spans="2:2">
      <c r="B9266" s="14"/>
    </row>
    <row r="9267" spans="2:2">
      <c r="B9267" s="14"/>
    </row>
    <row r="9268" spans="2:2">
      <c r="B9268" s="14"/>
    </row>
    <row r="9269" spans="2:2">
      <c r="B9269" s="14"/>
    </row>
    <row r="9270" spans="2:2">
      <c r="B9270" s="14"/>
    </row>
    <row r="9271" spans="2:2">
      <c r="B9271" s="14"/>
    </row>
    <row r="9272" spans="2:2">
      <c r="B9272" s="14"/>
    </row>
    <row r="9273" spans="2:2">
      <c r="B9273" s="14"/>
    </row>
    <row r="9274" spans="2:2">
      <c r="B9274" s="14"/>
    </row>
    <row r="9275" spans="2:2">
      <c r="B9275" s="14"/>
    </row>
    <row r="9276" spans="2:2">
      <c r="B9276" s="14"/>
    </row>
    <row r="9277" spans="2:2">
      <c r="B9277" s="14"/>
    </row>
    <row r="9278" spans="2:2">
      <c r="B9278" s="14"/>
    </row>
    <row r="9279" spans="2:2">
      <c r="B9279" s="14"/>
    </row>
    <row r="9280" spans="2:2">
      <c r="B9280" s="14"/>
    </row>
    <row r="9281" spans="2:2">
      <c r="B9281" s="14"/>
    </row>
    <row r="9282" spans="2:2">
      <c r="B9282" s="14"/>
    </row>
    <row r="9283" spans="2:2">
      <c r="B9283" s="14"/>
    </row>
    <row r="9284" spans="2:2">
      <c r="B9284" s="14"/>
    </row>
    <row r="9285" spans="2:2">
      <c r="B9285" s="14"/>
    </row>
    <row r="9286" spans="2:2">
      <c r="B9286" s="14"/>
    </row>
    <row r="9287" spans="2:2">
      <c r="B9287" s="14"/>
    </row>
    <row r="9288" spans="2:2">
      <c r="B9288" s="14"/>
    </row>
    <row r="9289" spans="2:2">
      <c r="B9289" s="14"/>
    </row>
    <row r="9290" spans="2:2">
      <c r="B9290" s="14"/>
    </row>
    <row r="9291" spans="2:2">
      <c r="B9291" s="14"/>
    </row>
    <row r="9292" spans="2:2">
      <c r="B9292" s="14"/>
    </row>
    <row r="9293" spans="2:2">
      <c r="B9293" s="14"/>
    </row>
    <row r="9294" spans="2:2">
      <c r="B9294" s="14"/>
    </row>
    <row r="9295" spans="2:2">
      <c r="B9295" s="14"/>
    </row>
    <row r="9296" spans="2:2">
      <c r="B9296" s="14"/>
    </row>
    <row r="9297" spans="2:2">
      <c r="B9297" s="14"/>
    </row>
    <row r="9298" spans="2:2">
      <c r="B9298" s="14"/>
    </row>
    <row r="9299" spans="2:2">
      <c r="B9299" s="14"/>
    </row>
    <row r="9300" spans="2:2">
      <c r="B9300" s="14"/>
    </row>
    <row r="9301" spans="2:2">
      <c r="B9301" s="14"/>
    </row>
    <row r="9302" spans="2:2">
      <c r="B9302" s="14"/>
    </row>
    <row r="9303" spans="2:2">
      <c r="B9303" s="14"/>
    </row>
    <row r="9304" spans="2:2">
      <c r="B9304" s="14"/>
    </row>
    <row r="9305" spans="2:2">
      <c r="B9305" s="14"/>
    </row>
    <row r="9306" spans="2:2">
      <c r="B9306" s="14"/>
    </row>
    <row r="9307" spans="2:2">
      <c r="B9307" s="14"/>
    </row>
    <row r="9308" spans="2:2">
      <c r="B9308" s="14"/>
    </row>
    <row r="9309" spans="2:2">
      <c r="B9309" s="14"/>
    </row>
    <row r="9310" spans="2:2">
      <c r="B9310" s="14"/>
    </row>
    <row r="9311" spans="2:2">
      <c r="B9311" s="14"/>
    </row>
    <row r="9312" spans="2:2">
      <c r="B9312" s="14"/>
    </row>
    <row r="9313" spans="2:2">
      <c r="B9313" s="14"/>
    </row>
    <row r="9314" spans="2:2">
      <c r="B9314" s="14"/>
    </row>
    <row r="9315" spans="2:2">
      <c r="B9315" s="14"/>
    </row>
    <row r="9316" spans="2:2">
      <c r="B9316" s="14"/>
    </row>
    <row r="9317" spans="2:2">
      <c r="B9317" s="14"/>
    </row>
    <row r="9318" spans="2:2">
      <c r="B9318" s="14"/>
    </row>
    <row r="9319" spans="2:2">
      <c r="B9319" s="14"/>
    </row>
    <row r="9320" spans="2:2">
      <c r="B9320" s="14"/>
    </row>
    <row r="9321" spans="2:2">
      <c r="B9321" s="14"/>
    </row>
    <row r="9322" spans="2:2">
      <c r="B9322" s="14"/>
    </row>
    <row r="9323" spans="2:2">
      <c r="B9323" s="14"/>
    </row>
    <row r="9324" spans="2:2">
      <c r="B9324" s="14"/>
    </row>
    <row r="9325" spans="2:2">
      <c r="B9325" s="14"/>
    </row>
    <row r="9326" spans="2:2">
      <c r="B9326" s="14"/>
    </row>
    <row r="9327" spans="2:2">
      <c r="B9327" s="14"/>
    </row>
    <row r="9328" spans="2:2">
      <c r="B9328" s="14"/>
    </row>
    <row r="9329" spans="2:2">
      <c r="B9329" s="14"/>
    </row>
    <row r="9330" spans="2:2">
      <c r="B9330" s="14"/>
    </row>
    <row r="9331" spans="2:2">
      <c r="B9331" s="14"/>
    </row>
    <row r="9332" spans="2:2">
      <c r="B9332" s="14"/>
    </row>
    <row r="9333" spans="2:2">
      <c r="B9333" s="14"/>
    </row>
    <row r="9334" spans="2:2">
      <c r="B9334" s="14"/>
    </row>
    <row r="9335" spans="2:2">
      <c r="B9335" s="14"/>
    </row>
    <row r="9336" spans="2:2">
      <c r="B9336" s="14"/>
    </row>
    <row r="9337" spans="2:2">
      <c r="B9337" s="14"/>
    </row>
    <row r="9338" spans="2:2">
      <c r="B9338" s="14"/>
    </row>
    <row r="9339" spans="2:2">
      <c r="B9339" s="14"/>
    </row>
    <row r="9340" spans="2:2">
      <c r="B9340" s="14"/>
    </row>
    <row r="9341" spans="2:2">
      <c r="B9341" s="14"/>
    </row>
    <row r="9342" spans="2:2">
      <c r="B9342" s="14"/>
    </row>
    <row r="9343" spans="2:2">
      <c r="B9343" s="14"/>
    </row>
    <row r="9344" spans="2:2">
      <c r="B9344" s="14"/>
    </row>
    <row r="9345" spans="2:2">
      <c r="B9345" s="14"/>
    </row>
    <row r="9346" spans="2:2">
      <c r="B9346" s="14"/>
    </row>
    <row r="9347" spans="2:2">
      <c r="B9347" s="14"/>
    </row>
    <row r="9348" spans="2:2">
      <c r="B9348" s="14"/>
    </row>
    <row r="9349" spans="2:2">
      <c r="B9349" s="14"/>
    </row>
    <row r="9350" spans="2:2">
      <c r="B9350" s="14"/>
    </row>
    <row r="9351" spans="2:2">
      <c r="B9351" s="14"/>
    </row>
    <row r="9352" spans="2:2">
      <c r="B9352" s="14"/>
    </row>
    <row r="9353" spans="2:2">
      <c r="B9353" s="14"/>
    </row>
    <row r="9354" spans="2:2">
      <c r="B9354" s="14"/>
    </row>
    <row r="9355" spans="2:2">
      <c r="B9355" s="14"/>
    </row>
    <row r="9356" spans="2:2">
      <c r="B9356" s="14"/>
    </row>
    <row r="9357" spans="2:2">
      <c r="B9357" s="14"/>
    </row>
    <row r="9358" spans="2:2">
      <c r="B9358" s="14"/>
    </row>
    <row r="9359" spans="2:2">
      <c r="B9359" s="14"/>
    </row>
    <row r="9360" spans="2:2">
      <c r="B9360" s="14"/>
    </row>
    <row r="9361" spans="2:2">
      <c r="B9361" s="14"/>
    </row>
    <row r="9362" spans="2:2">
      <c r="B9362" s="14"/>
    </row>
    <row r="9363" spans="2:2">
      <c r="B9363" s="14"/>
    </row>
    <row r="9364" spans="2:2">
      <c r="B9364" s="14"/>
    </row>
    <row r="9365" spans="2:2">
      <c r="B9365" s="14"/>
    </row>
    <row r="9366" spans="2:2">
      <c r="B9366" s="14"/>
    </row>
    <row r="9367" spans="2:2">
      <c r="B9367" s="14"/>
    </row>
    <row r="9368" spans="2:2">
      <c r="B9368" s="14"/>
    </row>
    <row r="9369" spans="2:2">
      <c r="B9369" s="14"/>
    </row>
    <row r="9370" spans="2:2">
      <c r="B9370" s="14"/>
    </row>
    <row r="9371" spans="2:2">
      <c r="B9371" s="14"/>
    </row>
    <row r="9372" spans="2:2">
      <c r="B9372" s="14"/>
    </row>
    <row r="9373" spans="2:2">
      <c r="B9373" s="14"/>
    </row>
    <row r="9374" spans="2:2">
      <c r="B9374" s="14"/>
    </row>
    <row r="9375" spans="2:2">
      <c r="B9375" s="14"/>
    </row>
    <row r="9376" spans="2:2">
      <c r="B9376" s="14"/>
    </row>
    <row r="9377" spans="2:2">
      <c r="B9377" s="14"/>
    </row>
    <row r="9378" spans="2:2">
      <c r="B9378" s="14"/>
    </row>
    <row r="9379" spans="2:2">
      <c r="B9379" s="14"/>
    </row>
    <row r="9380" spans="2:2">
      <c r="B9380" s="14"/>
    </row>
    <row r="9381" spans="2:2">
      <c r="B9381" s="14"/>
    </row>
    <row r="9382" spans="2:2">
      <c r="B9382" s="14"/>
    </row>
    <row r="9383" spans="2:2">
      <c r="B9383" s="14"/>
    </row>
    <row r="9384" spans="2:2">
      <c r="B9384" s="14"/>
    </row>
    <row r="9385" spans="2:2">
      <c r="B9385" s="14"/>
    </row>
    <row r="9386" spans="2:2">
      <c r="B9386" s="14"/>
    </row>
    <row r="9387" spans="2:2">
      <c r="B9387" s="14"/>
    </row>
    <row r="9388" spans="2:2">
      <c r="B9388" s="14"/>
    </row>
    <row r="9389" spans="2:2">
      <c r="B9389" s="14"/>
    </row>
    <row r="9390" spans="2:2">
      <c r="B9390" s="14"/>
    </row>
    <row r="9391" spans="2:2">
      <c r="B9391" s="14"/>
    </row>
    <row r="9392" spans="2:2">
      <c r="B9392" s="14"/>
    </row>
    <row r="9393" spans="2:2">
      <c r="B9393" s="14"/>
    </row>
    <row r="9394" spans="2:2">
      <c r="B9394" s="14"/>
    </row>
    <row r="9395" spans="2:2">
      <c r="B9395" s="14"/>
    </row>
    <row r="9396" spans="2:2">
      <c r="B9396" s="14"/>
    </row>
    <row r="9397" spans="2:2">
      <c r="B9397" s="14"/>
    </row>
    <row r="9398" spans="2:2">
      <c r="B9398" s="14"/>
    </row>
    <row r="9399" spans="2:2">
      <c r="B9399" s="14"/>
    </row>
    <row r="9400" spans="2:2">
      <c r="B9400" s="14"/>
    </row>
    <row r="9401" spans="2:2">
      <c r="B9401" s="14"/>
    </row>
    <row r="9402" spans="2:2">
      <c r="B9402" s="14"/>
    </row>
    <row r="9403" spans="2:2">
      <c r="B9403" s="14"/>
    </row>
    <row r="9404" spans="2:2">
      <c r="B9404" s="14"/>
    </row>
    <row r="9405" spans="2:2">
      <c r="B9405" s="14"/>
    </row>
    <row r="9406" spans="2:2">
      <c r="B9406" s="14"/>
    </row>
    <row r="9407" spans="2:2">
      <c r="B9407" s="14"/>
    </row>
    <row r="9408" spans="2:2">
      <c r="B9408" s="14"/>
    </row>
    <row r="9409" spans="2:2">
      <c r="B9409" s="14"/>
    </row>
    <row r="9410" spans="2:2">
      <c r="B9410" s="14"/>
    </row>
    <row r="9411" spans="2:2">
      <c r="B9411" s="14"/>
    </row>
    <row r="9412" spans="2:2">
      <c r="B9412" s="14"/>
    </row>
    <row r="9413" spans="2:2">
      <c r="B9413" s="14"/>
    </row>
    <row r="9414" spans="2:2">
      <c r="B9414" s="14"/>
    </row>
    <row r="9415" spans="2:2">
      <c r="B9415" s="14"/>
    </row>
    <row r="9416" spans="2:2">
      <c r="B9416" s="14"/>
    </row>
    <row r="9417" spans="2:2">
      <c r="B9417" s="14"/>
    </row>
    <row r="9418" spans="2:2">
      <c r="B9418" s="14"/>
    </row>
    <row r="9419" spans="2:2">
      <c r="B9419" s="14"/>
    </row>
    <row r="9420" spans="2:2">
      <c r="B9420" s="14"/>
    </row>
    <row r="9421" spans="2:2">
      <c r="B9421" s="14"/>
    </row>
    <row r="9422" spans="2:2">
      <c r="B9422" s="14"/>
    </row>
    <row r="9423" spans="2:2">
      <c r="B9423" s="14"/>
    </row>
    <row r="9424" spans="2:2">
      <c r="B9424" s="14"/>
    </row>
    <row r="9425" spans="2:2">
      <c r="B9425" s="14"/>
    </row>
    <row r="9426" spans="2:2">
      <c r="B9426" s="14"/>
    </row>
    <row r="9427" spans="2:2">
      <c r="B9427" s="14"/>
    </row>
    <row r="9428" spans="2:2">
      <c r="B9428" s="14"/>
    </row>
    <row r="9429" spans="2:2">
      <c r="B9429" s="14"/>
    </row>
    <row r="9430" spans="2:2">
      <c r="B9430" s="14"/>
    </row>
    <row r="9431" spans="2:2">
      <c r="B9431" s="14"/>
    </row>
    <row r="9432" spans="2:2">
      <c r="B9432" s="14"/>
    </row>
    <row r="9433" spans="2:2">
      <c r="B9433" s="14"/>
    </row>
    <row r="9434" spans="2:2">
      <c r="B9434" s="14"/>
    </row>
    <row r="9435" spans="2:2">
      <c r="B9435" s="14"/>
    </row>
    <row r="9436" spans="2:2">
      <c r="B9436" s="14"/>
    </row>
    <row r="9437" spans="2:2">
      <c r="B9437" s="14"/>
    </row>
    <row r="9438" spans="2:2">
      <c r="B9438" s="14"/>
    </row>
    <row r="9439" spans="2:2">
      <c r="B9439" s="14"/>
    </row>
    <row r="9440" spans="2:2">
      <c r="B9440" s="14"/>
    </row>
    <row r="9441" spans="2:2">
      <c r="B9441" s="14"/>
    </row>
    <row r="9442" spans="2:2">
      <c r="B9442" s="14"/>
    </row>
    <row r="9443" spans="2:2">
      <c r="B9443" s="14"/>
    </row>
    <row r="9444" spans="2:2">
      <c r="B9444" s="14"/>
    </row>
    <row r="9445" spans="2:2">
      <c r="B9445" s="14"/>
    </row>
    <row r="9446" spans="2:2">
      <c r="B9446" s="14"/>
    </row>
    <row r="9447" spans="2:2">
      <c r="B9447" s="14"/>
    </row>
    <row r="9448" spans="2:2">
      <c r="B9448" s="14"/>
    </row>
    <row r="9449" spans="2:2">
      <c r="B9449" s="14"/>
    </row>
    <row r="9450" spans="2:2">
      <c r="B9450" s="14"/>
    </row>
    <row r="9451" spans="2:2">
      <c r="B9451" s="14"/>
    </row>
    <row r="9452" spans="2:2">
      <c r="B9452" s="14"/>
    </row>
    <row r="9453" spans="2:2">
      <c r="B9453" s="14"/>
    </row>
    <row r="9454" spans="2:2">
      <c r="B9454" s="14"/>
    </row>
    <row r="9455" spans="2:2">
      <c r="B9455" s="14"/>
    </row>
    <row r="9456" spans="2:2">
      <c r="B9456" s="14"/>
    </row>
    <row r="9457" spans="2:2">
      <c r="B9457" s="14"/>
    </row>
    <row r="9458" spans="2:2">
      <c r="B9458" s="14"/>
    </row>
    <row r="9459" spans="2:2">
      <c r="B9459" s="14"/>
    </row>
    <row r="9460" spans="2:2">
      <c r="B9460" s="14"/>
    </row>
    <row r="9461" spans="2:2">
      <c r="B9461" s="14"/>
    </row>
    <row r="9462" spans="2:2">
      <c r="B9462" s="14"/>
    </row>
    <row r="9463" spans="2:2">
      <c r="B9463" s="14"/>
    </row>
    <row r="9464" spans="2:2">
      <c r="B9464" s="14"/>
    </row>
    <row r="9465" spans="2:2">
      <c r="B9465" s="14"/>
    </row>
    <row r="9466" spans="2:2">
      <c r="B9466" s="14"/>
    </row>
    <row r="9467" spans="2:2">
      <c r="B9467" s="14"/>
    </row>
    <row r="9468" spans="2:2">
      <c r="B9468" s="14"/>
    </row>
    <row r="9469" spans="2:2">
      <c r="B9469" s="14"/>
    </row>
    <row r="9470" spans="2:2">
      <c r="B9470" s="14"/>
    </row>
    <row r="9471" spans="2:2">
      <c r="B9471" s="14"/>
    </row>
    <row r="9472" spans="2:2">
      <c r="B9472" s="14"/>
    </row>
    <row r="9473" spans="2:2">
      <c r="B9473" s="14"/>
    </row>
    <row r="9474" spans="2:2">
      <c r="B9474" s="14"/>
    </row>
    <row r="9475" spans="2:2">
      <c r="B9475" s="14"/>
    </row>
    <row r="9476" spans="2:2">
      <c r="B9476" s="14"/>
    </row>
    <row r="9477" spans="2:2">
      <c r="B9477" s="14"/>
    </row>
    <row r="9478" spans="2:2">
      <c r="B9478" s="14"/>
    </row>
    <row r="9479" spans="2:2">
      <c r="B9479" s="14"/>
    </row>
    <row r="9480" spans="2:2">
      <c r="B9480" s="14"/>
    </row>
    <row r="9481" spans="2:2">
      <c r="B9481" s="14"/>
    </row>
    <row r="9482" spans="2:2">
      <c r="B9482" s="14"/>
    </row>
    <row r="9483" spans="2:2">
      <c r="B9483" s="14"/>
    </row>
    <row r="9484" spans="2:2">
      <c r="B9484" s="14"/>
    </row>
    <row r="9485" spans="2:2">
      <c r="B9485" s="14"/>
    </row>
    <row r="9486" spans="2:2">
      <c r="B9486" s="14"/>
    </row>
    <row r="9487" spans="2:2">
      <c r="B9487" s="14"/>
    </row>
    <row r="9488" spans="2:2">
      <c r="B9488" s="14"/>
    </row>
    <row r="9489" spans="2:2">
      <c r="B9489" s="14"/>
    </row>
    <row r="9490" spans="2:2">
      <c r="B9490" s="14"/>
    </row>
    <row r="9491" spans="2:2">
      <c r="B9491" s="14"/>
    </row>
    <row r="9492" spans="2:2">
      <c r="B9492" s="14"/>
    </row>
    <row r="9493" spans="2:2">
      <c r="B9493" s="14"/>
    </row>
    <row r="9494" spans="2:2">
      <c r="B9494" s="14"/>
    </row>
    <row r="9495" spans="2:2">
      <c r="B9495" s="14"/>
    </row>
    <row r="9496" spans="2:2">
      <c r="B9496" s="14"/>
    </row>
    <row r="9497" spans="2:2">
      <c r="B9497" s="14"/>
    </row>
    <row r="9498" spans="2:2">
      <c r="B9498" s="14"/>
    </row>
    <row r="9499" spans="2:2">
      <c r="B9499" s="14"/>
    </row>
    <row r="9500" spans="2:2">
      <c r="B9500" s="14"/>
    </row>
    <row r="9501" spans="2:2">
      <c r="B9501" s="14"/>
    </row>
    <row r="9502" spans="2:2">
      <c r="B9502" s="14"/>
    </row>
    <row r="9503" spans="2:2">
      <c r="B9503" s="14"/>
    </row>
    <row r="9504" spans="2:2">
      <c r="B9504" s="14"/>
    </row>
    <row r="9505" spans="2:2">
      <c r="B9505" s="14"/>
    </row>
    <row r="9506" spans="2:2">
      <c r="B9506" s="14"/>
    </row>
    <row r="9507" spans="2:2">
      <c r="B9507" s="14"/>
    </row>
    <row r="9508" spans="2:2">
      <c r="B9508" s="14"/>
    </row>
    <row r="9509" spans="2:2">
      <c r="B9509" s="14"/>
    </row>
    <row r="9510" spans="2:2">
      <c r="B9510" s="14"/>
    </row>
    <row r="9511" spans="2:2">
      <c r="B9511" s="14"/>
    </row>
    <row r="9512" spans="2:2">
      <c r="B9512" s="14"/>
    </row>
    <row r="9513" spans="2:2">
      <c r="B9513" s="14"/>
    </row>
    <row r="9514" spans="2:2">
      <c r="B9514" s="14"/>
    </row>
    <row r="9515" spans="2:2">
      <c r="B9515" s="14"/>
    </row>
    <row r="9516" spans="2:2">
      <c r="B9516" s="14"/>
    </row>
    <row r="9517" spans="2:2">
      <c r="B9517" s="14"/>
    </row>
    <row r="9518" spans="2:2">
      <c r="B9518" s="14"/>
    </row>
    <row r="9519" spans="2:2">
      <c r="B9519" s="14"/>
    </row>
    <row r="9520" spans="2:2">
      <c r="B9520" s="14"/>
    </row>
    <row r="9521" spans="2:2">
      <c r="B9521" s="14"/>
    </row>
    <row r="9522" spans="2:2">
      <c r="B9522" s="14"/>
    </row>
    <row r="9523" spans="2:2">
      <c r="B9523" s="14"/>
    </row>
    <row r="9524" spans="2:2">
      <c r="B9524" s="14"/>
    </row>
    <row r="9525" spans="2:2">
      <c r="B9525" s="14"/>
    </row>
    <row r="9526" spans="2:2">
      <c r="B9526" s="14"/>
    </row>
    <row r="9527" spans="2:2">
      <c r="B9527" s="14"/>
    </row>
    <row r="9528" spans="2:2">
      <c r="B9528" s="14"/>
    </row>
    <row r="9529" spans="2:2">
      <c r="B9529" s="14"/>
    </row>
    <row r="9530" spans="2:2">
      <c r="B9530" s="14"/>
    </row>
    <row r="9531" spans="2:2">
      <c r="B9531" s="14"/>
    </row>
    <row r="9532" spans="2:2">
      <c r="B9532" s="14"/>
    </row>
    <row r="9533" spans="2:2">
      <c r="B9533" s="14"/>
    </row>
    <row r="9534" spans="2:2">
      <c r="B9534" s="14"/>
    </row>
    <row r="9535" spans="2:2">
      <c r="B9535" s="14"/>
    </row>
    <row r="9536" spans="2:2">
      <c r="B9536" s="14"/>
    </row>
    <row r="9537" spans="2:2">
      <c r="B9537" s="14"/>
    </row>
    <row r="9538" spans="2:2">
      <c r="B9538" s="14"/>
    </row>
    <row r="9539" spans="2:2">
      <c r="B9539" s="14"/>
    </row>
    <row r="9540" spans="2:2">
      <c r="B9540" s="14"/>
    </row>
    <row r="9541" spans="2:2">
      <c r="B9541" s="14"/>
    </row>
    <row r="9542" spans="2:2">
      <c r="B9542" s="14"/>
    </row>
    <row r="9543" spans="2:2">
      <c r="B9543" s="14"/>
    </row>
    <row r="9544" spans="2:2">
      <c r="B9544" s="14"/>
    </row>
    <row r="9545" spans="2:2">
      <c r="B9545" s="14"/>
    </row>
    <row r="9546" spans="2:2">
      <c r="B9546" s="14"/>
    </row>
    <row r="9547" spans="2:2">
      <c r="B9547" s="14"/>
    </row>
    <row r="9548" spans="2:2">
      <c r="B9548" s="14"/>
    </row>
    <row r="9549" spans="2:2">
      <c r="B9549" s="14"/>
    </row>
    <row r="9550" spans="2:2">
      <c r="B9550" s="14"/>
    </row>
    <row r="9551" spans="2:2">
      <c r="B9551" s="14"/>
    </row>
    <row r="9552" spans="2:2">
      <c r="B9552" s="14"/>
    </row>
    <row r="9553" spans="2:2">
      <c r="B9553" s="14"/>
    </row>
    <row r="9554" spans="2:2">
      <c r="B9554" s="14"/>
    </row>
    <row r="9555" spans="2:2">
      <c r="B9555" s="14"/>
    </row>
    <row r="9556" spans="2:2">
      <c r="B9556" s="14"/>
    </row>
    <row r="9557" spans="2:2">
      <c r="B9557" s="14"/>
    </row>
    <row r="9558" spans="2:2">
      <c r="B9558" s="14"/>
    </row>
    <row r="9559" spans="2:2">
      <c r="B9559" s="14"/>
    </row>
    <row r="9560" spans="2:2">
      <c r="B9560" s="14"/>
    </row>
    <row r="9561" spans="2:2">
      <c r="B9561" s="14"/>
    </row>
    <row r="9562" spans="2:2">
      <c r="B9562" s="14"/>
    </row>
    <row r="9563" spans="2:2">
      <c r="B9563" s="14"/>
    </row>
    <row r="9564" spans="2:2">
      <c r="B9564" s="14"/>
    </row>
    <row r="9565" spans="2:2">
      <c r="B9565" s="14"/>
    </row>
    <row r="9566" spans="2:2">
      <c r="B9566" s="14"/>
    </row>
    <row r="9567" spans="2:2">
      <c r="B9567" s="14"/>
    </row>
    <row r="9568" spans="2:2">
      <c r="B9568" s="14"/>
    </row>
    <row r="9569" spans="2:2">
      <c r="B9569" s="14"/>
    </row>
    <row r="9570" spans="2:2">
      <c r="B9570" s="14"/>
    </row>
    <row r="9571" spans="2:2">
      <c r="B9571" s="14"/>
    </row>
    <row r="9572" spans="2:2">
      <c r="B9572" s="14"/>
    </row>
    <row r="9573" spans="2:2">
      <c r="B9573" s="14"/>
    </row>
    <row r="9574" spans="2:2">
      <c r="B9574" s="14"/>
    </row>
    <row r="9575" spans="2:2">
      <c r="B9575" s="14"/>
    </row>
    <row r="9576" spans="2:2">
      <c r="B9576" s="14"/>
    </row>
    <row r="9577" spans="2:2">
      <c r="B9577" s="14"/>
    </row>
    <row r="9578" spans="2:2">
      <c r="B9578" s="14"/>
    </row>
    <row r="9579" spans="2:2">
      <c r="B9579" s="14"/>
    </row>
    <row r="9580" spans="2:2">
      <c r="B9580" s="14"/>
    </row>
    <row r="9581" spans="2:2">
      <c r="B9581" s="14"/>
    </row>
    <row r="9582" spans="2:2">
      <c r="B9582" s="14"/>
    </row>
    <row r="9583" spans="2:2">
      <c r="B9583" s="14"/>
    </row>
    <row r="9584" spans="2:2">
      <c r="B9584" s="14"/>
    </row>
    <row r="9585" spans="2:2">
      <c r="B9585" s="14"/>
    </row>
    <row r="9586" spans="2:2">
      <c r="B9586" s="14"/>
    </row>
    <row r="9587" spans="2:2">
      <c r="B9587" s="14"/>
    </row>
    <row r="9588" spans="2:2">
      <c r="B9588" s="14"/>
    </row>
    <row r="9589" spans="2:2">
      <c r="B9589" s="14"/>
    </row>
    <row r="9590" spans="2:2">
      <c r="B9590" s="14"/>
    </row>
    <row r="9591" spans="2:2">
      <c r="B9591" s="14"/>
    </row>
    <row r="9592" spans="2:2">
      <c r="B9592" s="14"/>
    </row>
    <row r="9593" spans="2:2">
      <c r="B9593" s="14"/>
    </row>
    <row r="9594" spans="2:2">
      <c r="B9594" s="14"/>
    </row>
    <row r="9595" spans="2:2">
      <c r="B9595" s="14"/>
    </row>
    <row r="9596" spans="2:2">
      <c r="B9596" s="14"/>
    </row>
    <row r="9597" spans="2:2">
      <c r="B9597" s="14"/>
    </row>
    <row r="9598" spans="2:2">
      <c r="B9598" s="14"/>
    </row>
    <row r="9599" spans="2:2">
      <c r="B9599" s="14"/>
    </row>
    <row r="9600" spans="2:2">
      <c r="B9600" s="14"/>
    </row>
    <row r="9601" spans="2:2">
      <c r="B9601" s="14"/>
    </row>
    <row r="9602" spans="2:2">
      <c r="B9602" s="14"/>
    </row>
    <row r="9603" spans="2:2">
      <c r="B9603" s="14"/>
    </row>
    <row r="9604" spans="2:2">
      <c r="B9604" s="14"/>
    </row>
    <row r="9605" spans="2:2">
      <c r="B9605" s="14"/>
    </row>
    <row r="9606" spans="2:2">
      <c r="B9606" s="14"/>
    </row>
    <row r="9607" spans="2:2">
      <c r="B9607" s="14"/>
    </row>
    <row r="9608" spans="2:2">
      <c r="B9608" s="14"/>
    </row>
    <row r="9609" spans="2:2">
      <c r="B9609" s="14"/>
    </row>
    <row r="9610" spans="2:2">
      <c r="B9610" s="14"/>
    </row>
    <row r="9611" spans="2:2">
      <c r="B9611" s="14"/>
    </row>
    <row r="9612" spans="2:2">
      <c r="B9612" s="14"/>
    </row>
    <row r="9613" spans="2:2">
      <c r="B9613" s="14"/>
    </row>
    <row r="9614" spans="2:2">
      <c r="B9614" s="14"/>
    </row>
    <row r="9615" spans="2:2">
      <c r="B9615" s="14"/>
    </row>
    <row r="9616" spans="2:2">
      <c r="B9616" s="14"/>
    </row>
    <row r="9617" spans="2:2">
      <c r="B9617" s="14"/>
    </row>
    <row r="9618" spans="2:2">
      <c r="B9618" s="14"/>
    </row>
    <row r="9619" spans="2:2">
      <c r="B9619" s="14"/>
    </row>
    <row r="9620" spans="2:2">
      <c r="B9620" s="14"/>
    </row>
    <row r="9621" spans="2:2">
      <c r="B9621" s="14"/>
    </row>
    <row r="9622" spans="2:2">
      <c r="B9622" s="14"/>
    </row>
    <row r="9623" spans="2:2">
      <c r="B9623" s="14"/>
    </row>
    <row r="9624" spans="2:2">
      <c r="B9624" s="14"/>
    </row>
    <row r="9625" spans="2:2">
      <c r="B9625" s="14"/>
    </row>
    <row r="9626" spans="2:2">
      <c r="B9626" s="14"/>
    </row>
    <row r="9627" spans="2:2">
      <c r="B9627" s="14"/>
    </row>
    <row r="9628" spans="2:2">
      <c r="B9628" s="14"/>
    </row>
    <row r="9629" spans="2:2">
      <c r="B9629" s="14"/>
    </row>
    <row r="9630" spans="2:2">
      <c r="B9630" s="14"/>
    </row>
    <row r="9631" spans="2:2">
      <c r="B9631" s="14"/>
    </row>
    <row r="9632" spans="2:2">
      <c r="B9632" s="14"/>
    </row>
    <row r="9633" spans="2:2">
      <c r="B9633" s="14"/>
    </row>
    <row r="9634" spans="2:2">
      <c r="B9634" s="14"/>
    </row>
    <row r="9635" spans="2:2">
      <c r="B9635" s="14"/>
    </row>
    <row r="9636" spans="2:2">
      <c r="B9636" s="14"/>
    </row>
    <row r="9637" spans="2:2">
      <c r="B9637" s="14"/>
    </row>
    <row r="9638" spans="2:2">
      <c r="B9638" s="14"/>
    </row>
    <row r="9639" spans="2:2">
      <c r="B9639" s="14"/>
    </row>
    <row r="9640" spans="2:2">
      <c r="B9640" s="14"/>
    </row>
    <row r="9641" spans="2:2">
      <c r="B9641" s="14"/>
    </row>
    <row r="9642" spans="2:2">
      <c r="B9642" s="14"/>
    </row>
    <row r="9643" spans="2:2">
      <c r="B9643" s="14"/>
    </row>
    <row r="9644" spans="2:2">
      <c r="B9644" s="14"/>
    </row>
    <row r="9645" spans="2:2">
      <c r="B9645" s="14"/>
    </row>
    <row r="9646" spans="2:2">
      <c r="B9646" s="14"/>
    </row>
    <row r="9647" spans="2:2">
      <c r="B9647" s="14"/>
    </row>
    <row r="9648" spans="2:2">
      <c r="B9648" s="14"/>
    </row>
    <row r="9649" spans="2:2">
      <c r="B9649" s="14"/>
    </row>
    <row r="9650" spans="2:2">
      <c r="B9650" s="14"/>
    </row>
    <row r="9651" spans="2:2">
      <c r="B9651" s="14"/>
    </row>
    <row r="9652" spans="2:2">
      <c r="B9652" s="14"/>
    </row>
    <row r="9653" spans="2:2">
      <c r="B9653" s="14"/>
    </row>
    <row r="9654" spans="2:2">
      <c r="B9654" s="14"/>
    </row>
    <row r="9655" spans="2:2">
      <c r="B9655" s="14"/>
    </row>
    <row r="9656" spans="2:2">
      <c r="B9656" s="14"/>
    </row>
    <row r="9657" spans="2:2">
      <c r="B9657" s="14"/>
    </row>
    <row r="9658" spans="2:2">
      <c r="B9658" s="14"/>
    </row>
    <row r="9659" spans="2:2">
      <c r="B9659" s="14"/>
    </row>
    <row r="9660" spans="2:2">
      <c r="B9660" s="14"/>
    </row>
    <row r="9661" spans="2:2">
      <c r="B9661" s="14"/>
    </row>
    <row r="9662" spans="2:2">
      <c r="B9662" s="14"/>
    </row>
    <row r="9663" spans="2:2">
      <c r="B9663" s="14"/>
    </row>
    <row r="9664" spans="2:2">
      <c r="B9664" s="14"/>
    </row>
    <row r="9665" spans="2:2">
      <c r="B9665" s="14"/>
    </row>
    <row r="9666" spans="2:2">
      <c r="B9666" s="14"/>
    </row>
    <row r="9667" spans="2:2">
      <c r="B9667" s="14"/>
    </row>
    <row r="9668" spans="2:2">
      <c r="B9668" s="14"/>
    </row>
    <row r="9669" spans="2:2">
      <c r="B9669" s="14"/>
    </row>
    <row r="9670" spans="2:2">
      <c r="B9670" s="14"/>
    </row>
    <row r="9671" spans="2:2">
      <c r="B9671" s="14"/>
    </row>
    <row r="9672" spans="2:2">
      <c r="B9672" s="14"/>
    </row>
    <row r="9673" spans="2:2">
      <c r="B9673" s="14"/>
    </row>
    <row r="9674" spans="2:2">
      <c r="B9674" s="14"/>
    </row>
    <row r="9675" spans="2:2">
      <c r="B9675" s="14"/>
    </row>
    <row r="9676" spans="2:2">
      <c r="B9676" s="14"/>
    </row>
    <row r="9677" spans="2:2">
      <c r="B9677" s="14"/>
    </row>
    <row r="9678" spans="2:2">
      <c r="B9678" s="14"/>
    </row>
    <row r="9679" spans="2:2">
      <c r="B9679" s="14"/>
    </row>
    <row r="9680" spans="2:2">
      <c r="B9680" s="14"/>
    </row>
    <row r="9681" spans="2:2">
      <c r="B9681" s="14"/>
    </row>
    <row r="9682" spans="2:2">
      <c r="B9682" s="14"/>
    </row>
    <row r="9683" spans="2:2">
      <c r="B9683" s="14"/>
    </row>
    <row r="9684" spans="2:2">
      <c r="B9684" s="14"/>
    </row>
    <row r="9685" spans="2:2">
      <c r="B9685" s="14"/>
    </row>
    <row r="9686" spans="2:2">
      <c r="B9686" s="14"/>
    </row>
    <row r="9687" spans="2:2">
      <c r="B9687" s="14"/>
    </row>
    <row r="9688" spans="2:2">
      <c r="B9688" s="14"/>
    </row>
    <row r="9689" spans="2:2">
      <c r="B9689" s="14"/>
    </row>
    <row r="9690" spans="2:2">
      <c r="B9690" s="14"/>
    </row>
    <row r="9691" spans="2:2">
      <c r="B9691" s="14"/>
    </row>
    <row r="9692" spans="2:2">
      <c r="B9692" s="14"/>
    </row>
    <row r="9693" spans="2:2">
      <c r="B9693" s="14"/>
    </row>
    <row r="9694" spans="2:2">
      <c r="B9694" s="14"/>
    </row>
    <row r="9695" spans="2:2">
      <c r="B9695" s="14"/>
    </row>
    <row r="9696" spans="2:2">
      <c r="B9696" s="14"/>
    </row>
    <row r="9697" spans="2:2">
      <c r="B9697" s="14"/>
    </row>
    <row r="9698" spans="2:2">
      <c r="B9698" s="14"/>
    </row>
    <row r="9699" spans="2:2">
      <c r="B9699" s="14"/>
    </row>
    <row r="9700" spans="2:2">
      <c r="B9700" s="14"/>
    </row>
    <row r="9701" spans="2:2">
      <c r="B9701" s="14"/>
    </row>
    <row r="9702" spans="2:2">
      <c r="B9702" s="14"/>
    </row>
    <row r="9703" spans="2:2">
      <c r="B9703" s="14"/>
    </row>
    <row r="9704" spans="2:2">
      <c r="B9704" s="14"/>
    </row>
    <row r="9705" spans="2:2">
      <c r="B9705" s="14"/>
    </row>
    <row r="9706" spans="2:2">
      <c r="B9706" s="14"/>
    </row>
    <row r="9707" spans="2:2">
      <c r="B9707" s="14"/>
    </row>
    <row r="9708" spans="2:2">
      <c r="B9708" s="14"/>
    </row>
    <row r="9709" spans="2:2">
      <c r="B9709" s="14"/>
    </row>
    <row r="9710" spans="2:2">
      <c r="B9710" s="14"/>
    </row>
    <row r="9711" spans="2:2">
      <c r="B9711" s="14"/>
    </row>
    <row r="9712" spans="2:2">
      <c r="B9712" s="14"/>
    </row>
    <row r="9713" spans="2:2">
      <c r="B9713" s="14"/>
    </row>
    <row r="9714" spans="2:2">
      <c r="B9714" s="14"/>
    </row>
    <row r="9715" spans="2:2">
      <c r="B9715" s="14"/>
    </row>
    <row r="9716" spans="2:2">
      <c r="B9716" s="14"/>
    </row>
    <row r="9717" spans="2:2">
      <c r="B9717" s="14"/>
    </row>
    <row r="9718" spans="2:2">
      <c r="B9718" s="14"/>
    </row>
    <row r="9719" spans="2:2">
      <c r="B9719" s="14"/>
    </row>
    <row r="9720" spans="2:2">
      <c r="B9720" s="14"/>
    </row>
    <row r="9721" spans="2:2">
      <c r="B9721" s="14"/>
    </row>
    <row r="9722" spans="2:2">
      <c r="B9722" s="14"/>
    </row>
    <row r="9723" spans="2:2">
      <c r="B9723" s="14"/>
    </row>
    <row r="9724" spans="2:2">
      <c r="B9724" s="14"/>
    </row>
    <row r="9725" spans="2:2">
      <c r="B9725" s="14"/>
    </row>
    <row r="9726" spans="2:2">
      <c r="B9726" s="14"/>
    </row>
    <row r="9727" spans="2:2">
      <c r="B9727" s="14"/>
    </row>
    <row r="9728" spans="2:2">
      <c r="B9728" s="14"/>
    </row>
    <row r="9729" spans="2:2">
      <c r="B9729" s="14"/>
    </row>
    <row r="9730" spans="2:2">
      <c r="B9730" s="14"/>
    </row>
    <row r="9731" spans="2:2">
      <c r="B9731" s="14"/>
    </row>
    <row r="9732" spans="2:2">
      <c r="B9732" s="14"/>
    </row>
    <row r="9733" spans="2:2">
      <c r="B9733" s="14"/>
    </row>
    <row r="9734" spans="2:2">
      <c r="B9734" s="14"/>
    </row>
    <row r="9735" spans="2:2">
      <c r="B9735" s="14"/>
    </row>
    <row r="9736" spans="2:2">
      <c r="B9736" s="14"/>
    </row>
    <row r="9737" spans="2:2">
      <c r="B9737" s="14"/>
    </row>
    <row r="9738" spans="2:2">
      <c r="B9738" s="14"/>
    </row>
    <row r="9739" spans="2:2">
      <c r="B9739" s="14"/>
    </row>
    <row r="9740" spans="2:2">
      <c r="B9740" s="14"/>
    </row>
    <row r="9741" spans="2:2">
      <c r="B9741" s="14"/>
    </row>
    <row r="9742" spans="2:2">
      <c r="B9742" s="14"/>
    </row>
    <row r="9743" spans="2:2">
      <c r="B9743" s="14"/>
    </row>
    <row r="9744" spans="2:2">
      <c r="B9744" s="14"/>
    </row>
    <row r="9745" spans="2:2">
      <c r="B9745" s="14"/>
    </row>
    <row r="9746" spans="2:2">
      <c r="B9746" s="14"/>
    </row>
    <row r="9747" spans="2:2">
      <c r="B9747" s="14"/>
    </row>
    <row r="9748" spans="2:2">
      <c r="B9748" s="14"/>
    </row>
    <row r="9749" spans="2:2">
      <c r="B9749" s="14"/>
    </row>
    <row r="9750" spans="2:2">
      <c r="B9750" s="14"/>
    </row>
    <row r="9751" spans="2:2">
      <c r="B9751" s="14"/>
    </row>
    <row r="9752" spans="2:2">
      <c r="B9752" s="14"/>
    </row>
    <row r="9753" spans="2:2">
      <c r="B9753" s="14"/>
    </row>
    <row r="9754" spans="2:2">
      <c r="B9754" s="14"/>
    </row>
    <row r="9755" spans="2:2">
      <c r="B9755" s="14"/>
    </row>
    <row r="9756" spans="2:2">
      <c r="B9756" s="14"/>
    </row>
    <row r="9757" spans="2:2">
      <c r="B9757" s="14"/>
    </row>
    <row r="9758" spans="2:2">
      <c r="B9758" s="14"/>
    </row>
    <row r="9759" spans="2:2">
      <c r="B9759" s="14"/>
    </row>
    <row r="9760" spans="2:2">
      <c r="B9760" s="14"/>
    </row>
    <row r="9761" spans="2:2">
      <c r="B9761" s="14"/>
    </row>
    <row r="9762" spans="2:2">
      <c r="B9762" s="14"/>
    </row>
    <row r="9763" spans="2:2">
      <c r="B9763" s="14"/>
    </row>
    <row r="9764" spans="2:2">
      <c r="B9764" s="14"/>
    </row>
    <row r="9765" spans="2:2">
      <c r="B9765" s="14"/>
    </row>
    <row r="9766" spans="2:2">
      <c r="B9766" s="14"/>
    </row>
    <row r="9767" spans="2:2">
      <c r="B9767" s="14"/>
    </row>
    <row r="9768" spans="2:2">
      <c r="B9768" s="14"/>
    </row>
    <row r="9769" spans="2:2">
      <c r="B9769" s="14"/>
    </row>
    <row r="9770" spans="2:2">
      <c r="B9770" s="14"/>
    </row>
    <row r="9771" spans="2:2">
      <c r="B9771" s="14"/>
    </row>
    <row r="9772" spans="2:2">
      <c r="B9772" s="14"/>
    </row>
    <row r="9773" spans="2:2">
      <c r="B9773" s="14"/>
    </row>
    <row r="9774" spans="2:2">
      <c r="B9774" s="14"/>
    </row>
    <row r="9775" spans="2:2">
      <c r="B9775" s="14"/>
    </row>
    <row r="9776" spans="2:2">
      <c r="B9776" s="14"/>
    </row>
    <row r="9777" spans="2:2">
      <c r="B9777" s="14"/>
    </row>
    <row r="9778" spans="2:2">
      <c r="B9778" s="14"/>
    </row>
    <row r="9779" spans="2:2">
      <c r="B9779" s="14"/>
    </row>
    <row r="9780" spans="2:2">
      <c r="B9780" s="14"/>
    </row>
    <row r="9781" spans="2:2">
      <c r="B9781" s="14"/>
    </row>
    <row r="9782" spans="2:2">
      <c r="B9782" s="14"/>
    </row>
    <row r="9783" spans="2:2">
      <c r="B9783" s="14"/>
    </row>
    <row r="9784" spans="2:2">
      <c r="B9784" s="14"/>
    </row>
    <row r="9785" spans="2:2">
      <c r="B9785" s="14"/>
    </row>
    <row r="9786" spans="2:2">
      <c r="B9786" s="14"/>
    </row>
    <row r="9787" spans="2:2">
      <c r="B9787" s="14"/>
    </row>
    <row r="9788" spans="2:2">
      <c r="B9788" s="14"/>
    </row>
    <row r="9789" spans="2:2">
      <c r="B9789" s="14"/>
    </row>
    <row r="9790" spans="2:2">
      <c r="B9790" s="14"/>
    </row>
    <row r="9791" spans="2:2">
      <c r="B9791" s="14"/>
    </row>
    <row r="9792" spans="2:2">
      <c r="B9792" s="14"/>
    </row>
    <row r="9793" spans="2:2">
      <c r="B9793" s="14"/>
    </row>
    <row r="9794" spans="2:2">
      <c r="B9794" s="14"/>
    </row>
    <row r="9795" spans="2:2">
      <c r="B9795" s="14"/>
    </row>
    <row r="9796" spans="2:2">
      <c r="B9796" s="14"/>
    </row>
    <row r="9797" spans="2:2">
      <c r="B9797" s="14"/>
    </row>
    <row r="9798" spans="2:2">
      <c r="B9798" s="14"/>
    </row>
    <row r="9799" spans="2:2">
      <c r="B9799" s="14"/>
    </row>
    <row r="9800" spans="2:2">
      <c r="B9800" s="14"/>
    </row>
    <row r="9801" spans="2:2">
      <c r="B9801" s="14"/>
    </row>
    <row r="9802" spans="2:2">
      <c r="B9802" s="14"/>
    </row>
    <row r="9803" spans="2:2">
      <c r="B9803" s="14"/>
    </row>
    <row r="9804" spans="2:2">
      <c r="B9804" s="14"/>
    </row>
    <row r="9805" spans="2:2">
      <c r="B9805" s="14"/>
    </row>
    <row r="9806" spans="2:2">
      <c r="B9806" s="14"/>
    </row>
    <row r="9807" spans="2:2">
      <c r="B9807" s="14"/>
    </row>
    <row r="9808" spans="2:2">
      <c r="B9808" s="14"/>
    </row>
    <row r="9809" spans="2:2">
      <c r="B9809" s="14"/>
    </row>
    <row r="9810" spans="2:2">
      <c r="B9810" s="14"/>
    </row>
    <row r="9811" spans="2:2">
      <c r="B9811" s="14"/>
    </row>
    <row r="9812" spans="2:2">
      <c r="B9812" s="14"/>
    </row>
    <row r="9813" spans="2:2">
      <c r="B9813" s="14"/>
    </row>
    <row r="9814" spans="2:2">
      <c r="B9814" s="14"/>
    </row>
    <row r="9815" spans="2:2">
      <c r="B9815" s="14"/>
    </row>
    <row r="9816" spans="2:2">
      <c r="B9816" s="14"/>
    </row>
    <row r="9817" spans="2:2">
      <c r="B9817" s="14"/>
    </row>
    <row r="9818" spans="2:2">
      <c r="B9818" s="14"/>
    </row>
    <row r="9819" spans="2:2">
      <c r="B9819" s="14"/>
    </row>
    <row r="9820" spans="2:2">
      <c r="B9820" s="14"/>
    </row>
    <row r="9821" spans="2:2">
      <c r="B9821" s="14"/>
    </row>
    <row r="9822" spans="2:2">
      <c r="B9822" s="14"/>
    </row>
    <row r="9823" spans="2:2">
      <c r="B9823" s="14"/>
    </row>
    <row r="9824" spans="2:2">
      <c r="B9824" s="14"/>
    </row>
    <row r="9825" spans="2:2">
      <c r="B9825" s="14"/>
    </row>
    <row r="9826" spans="2:2">
      <c r="B9826" s="14"/>
    </row>
    <row r="9827" spans="2:2">
      <c r="B9827" s="14"/>
    </row>
    <row r="9828" spans="2:2">
      <c r="B9828" s="14"/>
    </row>
    <row r="9829" spans="2:2">
      <c r="B9829" s="14"/>
    </row>
    <row r="9830" spans="2:2">
      <c r="B9830" s="14"/>
    </row>
    <row r="9831" spans="2:2">
      <c r="B9831" s="14"/>
    </row>
    <row r="9832" spans="2:2">
      <c r="B9832" s="14"/>
    </row>
    <row r="9833" spans="2:2">
      <c r="B9833" s="14"/>
    </row>
    <row r="9834" spans="2:2">
      <c r="B9834" s="14"/>
    </row>
    <row r="9835" spans="2:2">
      <c r="B9835" s="14"/>
    </row>
    <row r="9836" spans="2:2">
      <c r="B9836" s="14"/>
    </row>
    <row r="9837" spans="2:2">
      <c r="B9837" s="14"/>
    </row>
    <row r="9838" spans="2:2">
      <c r="B9838" s="14"/>
    </row>
    <row r="9839" spans="2:2">
      <c r="B9839" s="14"/>
    </row>
    <row r="9840" spans="2:2">
      <c r="B9840" s="14"/>
    </row>
    <row r="9841" spans="2:2">
      <c r="B9841" s="14"/>
    </row>
    <row r="9842" spans="2:2">
      <c r="B9842" s="14"/>
    </row>
    <row r="9843" spans="2:2">
      <c r="B9843" s="14"/>
    </row>
    <row r="9844" spans="2:2">
      <c r="B9844" s="14"/>
    </row>
    <row r="9845" spans="2:2">
      <c r="B9845" s="14"/>
    </row>
    <row r="9846" spans="2:2">
      <c r="B9846" s="14"/>
    </row>
    <row r="9847" spans="2:2">
      <c r="B9847" s="14"/>
    </row>
    <row r="9848" spans="2:2">
      <c r="B9848" s="14"/>
    </row>
    <row r="9849" spans="2:2">
      <c r="B9849" s="14"/>
    </row>
    <row r="9850" spans="2:2">
      <c r="B9850" s="14"/>
    </row>
    <row r="9851" spans="2:2">
      <c r="B9851" s="14"/>
    </row>
    <row r="9852" spans="2:2">
      <c r="B9852" s="14"/>
    </row>
    <row r="9853" spans="2:2">
      <c r="B9853" s="14"/>
    </row>
    <row r="9854" spans="2:2">
      <c r="B9854" s="14"/>
    </row>
    <row r="9855" spans="2:2">
      <c r="B9855" s="14"/>
    </row>
    <row r="9856" spans="2:2">
      <c r="B9856" s="14"/>
    </row>
    <row r="9857" spans="2:2">
      <c r="B9857" s="14"/>
    </row>
    <row r="9858" spans="2:2">
      <c r="B9858" s="14"/>
    </row>
    <row r="9859" spans="2:2">
      <c r="B9859" s="14"/>
    </row>
    <row r="9860" spans="2:2">
      <c r="B9860" s="14"/>
    </row>
    <row r="9861" spans="2:2">
      <c r="B9861" s="14"/>
    </row>
    <row r="9862" spans="2:2">
      <c r="B9862" s="14"/>
    </row>
    <row r="9863" spans="2:2">
      <c r="B9863" s="14"/>
    </row>
    <row r="9864" spans="2:2">
      <c r="B9864" s="14"/>
    </row>
    <row r="9865" spans="2:2">
      <c r="B9865" s="14"/>
    </row>
    <row r="9866" spans="2:2">
      <c r="B9866" s="14"/>
    </row>
    <row r="9867" spans="2:2">
      <c r="B9867" s="14"/>
    </row>
    <row r="9868" spans="2:2">
      <c r="B9868" s="14"/>
    </row>
    <row r="9869" spans="2:2">
      <c r="B9869" s="14"/>
    </row>
    <row r="9870" spans="2:2">
      <c r="B9870" s="14"/>
    </row>
    <row r="9871" spans="2:2">
      <c r="B9871" s="14"/>
    </row>
    <row r="9872" spans="2:2">
      <c r="B9872" s="14"/>
    </row>
    <row r="9873" spans="2:2">
      <c r="B9873" s="14"/>
    </row>
    <row r="9874" spans="2:2">
      <c r="B9874" s="14"/>
    </row>
    <row r="9875" spans="2:2">
      <c r="B9875" s="14"/>
    </row>
    <row r="9876" spans="2:2">
      <c r="B9876" s="14"/>
    </row>
    <row r="9877" spans="2:2">
      <c r="B9877" s="14"/>
    </row>
    <row r="9878" spans="2:2">
      <c r="B9878" s="14"/>
    </row>
    <row r="9879" spans="2:2">
      <c r="B9879" s="14"/>
    </row>
    <row r="9880" spans="2:2">
      <c r="B9880" s="14"/>
    </row>
    <row r="9881" spans="2:2">
      <c r="B9881" s="14"/>
    </row>
    <row r="9882" spans="2:2">
      <c r="B9882" s="14"/>
    </row>
    <row r="9883" spans="2:2">
      <c r="B9883" s="14"/>
    </row>
    <row r="9884" spans="2:2">
      <c r="B9884" s="14"/>
    </row>
    <row r="9885" spans="2:2">
      <c r="B9885" s="14"/>
    </row>
    <row r="9886" spans="2:2">
      <c r="B9886" s="14"/>
    </row>
    <row r="9887" spans="2:2">
      <c r="B9887" s="14"/>
    </row>
    <row r="9888" spans="2:2">
      <c r="B9888" s="14"/>
    </row>
    <row r="9889" spans="2:2">
      <c r="B9889" s="14"/>
    </row>
    <row r="9890" spans="2:2">
      <c r="B9890" s="14"/>
    </row>
    <row r="9891" spans="2:2">
      <c r="B9891" s="14"/>
    </row>
    <row r="9892" spans="2:2">
      <c r="B9892" s="14"/>
    </row>
    <row r="9893" spans="2:2">
      <c r="B9893" s="14"/>
    </row>
    <row r="9894" spans="2:2">
      <c r="B9894" s="14"/>
    </row>
    <row r="9895" spans="2:2">
      <c r="B9895" s="14"/>
    </row>
    <row r="9896" spans="2:2">
      <c r="B9896" s="14"/>
    </row>
    <row r="9897" spans="2:2">
      <c r="B9897" s="14"/>
    </row>
    <row r="9898" spans="2:2">
      <c r="B9898" s="14"/>
    </row>
    <row r="9899" spans="2:2">
      <c r="B9899" s="14"/>
    </row>
    <row r="9900" spans="2:2">
      <c r="B9900" s="14"/>
    </row>
    <row r="9901" spans="2:2">
      <c r="B9901" s="14"/>
    </row>
    <row r="9902" spans="2:2">
      <c r="B9902" s="14"/>
    </row>
    <row r="9903" spans="2:2">
      <c r="B9903" s="14"/>
    </row>
    <row r="9904" spans="2:2">
      <c r="B9904" s="14"/>
    </row>
    <row r="9905" spans="2:2">
      <c r="B9905" s="14"/>
    </row>
    <row r="9906" spans="2:2">
      <c r="B9906" s="14"/>
    </row>
    <row r="9907" spans="2:2">
      <c r="B9907" s="14"/>
    </row>
    <row r="9908" spans="2:2">
      <c r="B9908" s="14"/>
    </row>
    <row r="9909" spans="2:2">
      <c r="B9909" s="14"/>
    </row>
    <row r="9910" spans="2:2">
      <c r="B9910" s="14"/>
    </row>
    <row r="9911" spans="2:2">
      <c r="B9911" s="14"/>
    </row>
    <row r="9912" spans="2:2">
      <c r="B9912" s="14"/>
    </row>
    <row r="9913" spans="2:2">
      <c r="B9913" s="14"/>
    </row>
    <row r="9914" spans="2:2">
      <c r="B9914" s="14"/>
    </row>
    <row r="9915" spans="2:2">
      <c r="B9915" s="14"/>
    </row>
    <row r="9916" spans="2:2">
      <c r="B9916" s="14"/>
    </row>
    <row r="9917" spans="2:2">
      <c r="B9917" s="14"/>
    </row>
    <row r="9918" spans="2:2">
      <c r="B9918" s="14"/>
    </row>
    <row r="9919" spans="2:2">
      <c r="B9919" s="14"/>
    </row>
    <row r="9920" spans="2:2">
      <c r="B9920" s="14"/>
    </row>
    <row r="9921" spans="2:2">
      <c r="B9921" s="14"/>
    </row>
    <row r="9922" spans="2:2">
      <c r="B9922" s="14"/>
    </row>
    <row r="9923" spans="2:2">
      <c r="B9923" s="14"/>
    </row>
    <row r="9924" spans="2:2">
      <c r="B9924" s="14"/>
    </row>
    <row r="9925" spans="2:2">
      <c r="B9925" s="14"/>
    </row>
    <row r="9926" spans="2:2">
      <c r="B9926" s="14"/>
    </row>
    <row r="9927" spans="2:2">
      <c r="B9927" s="14"/>
    </row>
    <row r="9928" spans="2:2">
      <c r="B9928" s="14"/>
    </row>
    <row r="9929" spans="2:2">
      <c r="B9929" s="14"/>
    </row>
    <row r="9930" spans="2:2">
      <c r="B9930" s="14"/>
    </row>
    <row r="9931" spans="2:2">
      <c r="B9931" s="14"/>
    </row>
    <row r="9932" spans="2:2">
      <c r="B9932" s="14"/>
    </row>
    <row r="9933" spans="2:2">
      <c r="B9933" s="14"/>
    </row>
    <row r="9934" spans="2:2">
      <c r="B9934" s="14"/>
    </row>
    <row r="9935" spans="2:2">
      <c r="B9935" s="14"/>
    </row>
    <row r="9936" spans="2:2">
      <c r="B9936" s="14"/>
    </row>
    <row r="9937" spans="2:2">
      <c r="B9937" s="14"/>
    </row>
    <row r="9938" spans="2:2">
      <c r="B9938" s="14"/>
    </row>
    <row r="9939" spans="2:2">
      <c r="B9939" s="14"/>
    </row>
    <row r="9940" spans="2:2">
      <c r="B9940" s="14"/>
    </row>
    <row r="9941" spans="2:2">
      <c r="B9941" s="14"/>
    </row>
    <row r="9942" spans="2:2">
      <c r="B9942" s="14"/>
    </row>
    <row r="9943" spans="2:2">
      <c r="B9943" s="14"/>
    </row>
    <row r="9944" spans="2:2">
      <c r="B9944" s="14"/>
    </row>
    <row r="9945" spans="2:2">
      <c r="B9945" s="14"/>
    </row>
    <row r="9946" spans="2:2">
      <c r="B9946" s="14"/>
    </row>
    <row r="9947" spans="2:2">
      <c r="B9947" s="14"/>
    </row>
    <row r="9948" spans="2:2">
      <c r="B9948" s="14"/>
    </row>
    <row r="9949" spans="2:2">
      <c r="B9949" s="14"/>
    </row>
    <row r="9950" spans="2:2">
      <c r="B9950" s="14"/>
    </row>
    <row r="9951" spans="2:2">
      <c r="B9951" s="14"/>
    </row>
    <row r="9952" spans="2:2">
      <c r="B9952" s="14"/>
    </row>
    <row r="9953" spans="2:2">
      <c r="B9953" s="14"/>
    </row>
    <row r="9954" spans="2:2">
      <c r="B9954" s="14"/>
    </row>
    <row r="9955" spans="2:2">
      <c r="B9955" s="14"/>
    </row>
    <row r="9956" spans="2:2">
      <c r="B9956" s="14"/>
    </row>
    <row r="9957" spans="2:2">
      <c r="B9957" s="14"/>
    </row>
    <row r="9958" spans="2:2">
      <c r="B9958" s="14"/>
    </row>
    <row r="9959" spans="2:2">
      <c r="B9959" s="14"/>
    </row>
    <row r="9960" spans="2:2">
      <c r="B9960" s="14"/>
    </row>
    <row r="9961" spans="2:2">
      <c r="B9961" s="14"/>
    </row>
    <row r="9962" spans="2:2">
      <c r="B9962" s="14"/>
    </row>
    <row r="9963" spans="2:2">
      <c r="B9963" s="14"/>
    </row>
    <row r="9964" spans="2:2">
      <c r="B9964" s="14"/>
    </row>
    <row r="9965" spans="2:2">
      <c r="B9965" s="14"/>
    </row>
    <row r="9966" spans="2:2">
      <c r="B9966" s="14"/>
    </row>
    <row r="9967" spans="2:2">
      <c r="B9967" s="14"/>
    </row>
    <row r="9968" spans="2:2">
      <c r="B9968" s="14"/>
    </row>
    <row r="9969" spans="2:2">
      <c r="B9969" s="14"/>
    </row>
    <row r="9970" spans="2:2">
      <c r="B9970" s="14"/>
    </row>
    <row r="9971" spans="2:2">
      <c r="B9971" s="14"/>
    </row>
    <row r="9972" spans="2:2">
      <c r="B9972" s="14"/>
    </row>
    <row r="9973" spans="2:2">
      <c r="B9973" s="14"/>
    </row>
    <row r="9974" spans="2:2">
      <c r="B9974" s="14"/>
    </row>
    <row r="9975" spans="2:2">
      <c r="B9975" s="14"/>
    </row>
    <row r="9976" spans="2:2">
      <c r="B9976" s="14"/>
    </row>
    <row r="9977" spans="2:2">
      <c r="B9977" s="14"/>
    </row>
    <row r="9978" spans="2:2">
      <c r="B9978" s="14"/>
    </row>
    <row r="9979" spans="2:2">
      <c r="B9979" s="14"/>
    </row>
    <row r="9980" spans="2:2">
      <c r="B9980" s="14"/>
    </row>
    <row r="9981" spans="2:2">
      <c r="B9981" s="14"/>
    </row>
    <row r="9982" spans="2:2">
      <c r="B9982" s="14"/>
    </row>
    <row r="9983" spans="2:2">
      <c r="B9983" s="14"/>
    </row>
    <row r="9984" spans="2:2">
      <c r="B9984" s="14"/>
    </row>
    <row r="9985" spans="2:2">
      <c r="B9985" s="14"/>
    </row>
    <row r="9986" spans="2:2">
      <c r="B9986" s="14"/>
    </row>
    <row r="9987" spans="2:2">
      <c r="B9987" s="14"/>
    </row>
    <row r="9988" spans="2:2">
      <c r="B9988" s="14"/>
    </row>
    <row r="9989" spans="2:2">
      <c r="B9989" s="14"/>
    </row>
    <row r="9990" spans="2:2">
      <c r="B9990" s="14"/>
    </row>
    <row r="9991" spans="2:2">
      <c r="B9991" s="14"/>
    </row>
    <row r="9992" spans="2:2">
      <c r="B9992" s="14"/>
    </row>
    <row r="9993" spans="2:2">
      <c r="B9993" s="14"/>
    </row>
    <row r="9994" spans="2:2">
      <c r="B9994" s="14"/>
    </row>
    <row r="9995" spans="2:2">
      <c r="B9995" s="14"/>
    </row>
    <row r="9996" spans="2:2">
      <c r="B9996" s="14"/>
    </row>
    <row r="9997" spans="2:2">
      <c r="B9997" s="14"/>
    </row>
    <row r="9998" spans="2:2">
      <c r="B9998" s="14"/>
    </row>
    <row r="9999" spans="2:2">
      <c r="B9999" s="14"/>
    </row>
    <row r="10000" spans="2:2">
      <c r="B10000" s="14"/>
    </row>
    <row r="10001" spans="2:2">
      <c r="B10001" s="14"/>
    </row>
    <row r="10002" spans="2:2">
      <c r="B10002" s="14"/>
    </row>
    <row r="10003" spans="2:2">
      <c r="B10003" s="14"/>
    </row>
    <row r="10004" spans="2:2">
      <c r="B10004" s="14"/>
    </row>
    <row r="10005" spans="2:2">
      <c r="B10005" s="14"/>
    </row>
    <row r="10006" spans="2:2">
      <c r="B10006" s="14"/>
    </row>
    <row r="10007" spans="2:2">
      <c r="B10007" s="14"/>
    </row>
    <row r="10008" spans="2:2">
      <c r="B10008" s="14"/>
    </row>
    <row r="10009" spans="2:2">
      <c r="B10009" s="14"/>
    </row>
    <row r="10010" spans="2:2">
      <c r="B10010" s="14"/>
    </row>
    <row r="10011" spans="2:2">
      <c r="B10011" s="14"/>
    </row>
    <row r="10012" spans="2:2">
      <c r="B10012" s="14"/>
    </row>
    <row r="10013" spans="2:2">
      <c r="B10013" s="14"/>
    </row>
    <row r="10014" spans="2:2">
      <c r="B10014" s="14"/>
    </row>
    <row r="10015" spans="2:2">
      <c r="B10015" s="14"/>
    </row>
    <row r="10016" spans="2:2">
      <c r="B10016" s="14"/>
    </row>
    <row r="10017" spans="2:2">
      <c r="B10017" s="14"/>
    </row>
    <row r="10018" spans="2:2">
      <c r="B10018" s="14"/>
    </row>
    <row r="10019" spans="2:2">
      <c r="B10019" s="14"/>
    </row>
    <row r="10020" spans="2:2">
      <c r="B10020" s="14"/>
    </row>
    <row r="10021" spans="2:2">
      <c r="B10021" s="14"/>
    </row>
    <row r="10022" spans="2:2">
      <c r="B10022" s="14"/>
    </row>
    <row r="10023" spans="2:2">
      <c r="B10023" s="14"/>
    </row>
    <row r="10024" spans="2:2">
      <c r="B10024" s="14"/>
    </row>
    <row r="10025" spans="2:2">
      <c r="B10025" s="14"/>
    </row>
    <row r="10026" spans="2:2">
      <c r="B10026" s="14"/>
    </row>
    <row r="10027" spans="2:2">
      <c r="B10027" s="14"/>
    </row>
    <row r="10028" spans="2:2">
      <c r="B10028" s="14"/>
    </row>
    <row r="10029" spans="2:2">
      <c r="B10029" s="14"/>
    </row>
    <row r="10030" spans="2:2">
      <c r="B10030" s="14"/>
    </row>
    <row r="10031" spans="2:2">
      <c r="B10031" s="14"/>
    </row>
    <row r="10032" spans="2:2">
      <c r="B10032" s="14"/>
    </row>
    <row r="10033" spans="2:2">
      <c r="B10033" s="14"/>
    </row>
    <row r="10034" spans="2:2">
      <c r="B10034" s="14"/>
    </row>
    <row r="10035" spans="2:2">
      <c r="B10035" s="14"/>
    </row>
    <row r="10036" spans="2:2">
      <c r="B10036" s="14"/>
    </row>
    <row r="10037" spans="2:2">
      <c r="B10037" s="14"/>
    </row>
    <row r="10038" spans="2:2">
      <c r="B10038" s="14"/>
    </row>
    <row r="10039" spans="2:2">
      <c r="B10039" s="14"/>
    </row>
    <row r="10040" spans="2:2">
      <c r="B10040" s="14"/>
    </row>
    <row r="10041" spans="2:2">
      <c r="B10041" s="14"/>
    </row>
    <row r="10042" spans="2:2">
      <c r="B10042" s="14"/>
    </row>
    <row r="10043" spans="2:2">
      <c r="B10043" s="14"/>
    </row>
    <row r="10044" spans="2:2">
      <c r="B10044" s="14"/>
    </row>
    <row r="10045" spans="2:2">
      <c r="B10045" s="14"/>
    </row>
    <row r="10046" spans="2:2">
      <c r="B10046" s="14"/>
    </row>
    <row r="10047" spans="2:2">
      <c r="B10047" s="14"/>
    </row>
    <row r="10048" spans="2:2">
      <c r="B10048" s="14"/>
    </row>
    <row r="10049" spans="2:2">
      <c r="B10049" s="14"/>
    </row>
    <row r="10050" spans="2:2">
      <c r="B10050" s="14"/>
    </row>
    <row r="10051" spans="2:2">
      <c r="B10051" s="14"/>
    </row>
    <row r="10052" spans="2:2">
      <c r="B10052" s="14"/>
    </row>
    <row r="10053" spans="2:2">
      <c r="B10053" s="14"/>
    </row>
    <row r="10054" spans="2:2">
      <c r="B10054" s="14"/>
    </row>
    <row r="10055" spans="2:2">
      <c r="B10055" s="14"/>
    </row>
    <row r="10056" spans="2:2">
      <c r="B10056" s="14"/>
    </row>
    <row r="10057" spans="2:2">
      <c r="B10057" s="14"/>
    </row>
    <row r="10058" spans="2:2">
      <c r="B10058" s="14"/>
    </row>
    <row r="10059" spans="2:2">
      <c r="B10059" s="14"/>
    </row>
    <row r="10060" spans="2:2">
      <c r="B10060" s="14"/>
    </row>
    <row r="10061" spans="2:2">
      <c r="B10061" s="14"/>
    </row>
    <row r="10062" spans="2:2">
      <c r="B10062" s="14"/>
    </row>
    <row r="10063" spans="2:2">
      <c r="B10063" s="14"/>
    </row>
    <row r="10064" spans="2:2">
      <c r="B10064" s="14"/>
    </row>
    <row r="10065" spans="2:2">
      <c r="B10065" s="14"/>
    </row>
    <row r="10066" spans="2:2">
      <c r="B10066" s="14"/>
    </row>
    <row r="10067" spans="2:2">
      <c r="B10067" s="14"/>
    </row>
    <row r="10068" spans="2:2">
      <c r="B10068" s="14"/>
    </row>
    <row r="10069" spans="2:2">
      <c r="B10069" s="14"/>
    </row>
    <row r="10070" spans="2:2">
      <c r="B10070" s="14"/>
    </row>
    <row r="10071" spans="2:2">
      <c r="B10071" s="14"/>
    </row>
    <row r="10072" spans="2:2">
      <c r="B10072" s="14"/>
    </row>
    <row r="10073" spans="2:2">
      <c r="B10073" s="14"/>
    </row>
    <row r="10074" spans="2:2">
      <c r="B10074" s="14"/>
    </row>
    <row r="10075" spans="2:2">
      <c r="B10075" s="14"/>
    </row>
    <row r="10076" spans="2:2">
      <c r="B10076" s="14"/>
    </row>
    <row r="10077" spans="2:2">
      <c r="B10077" s="14"/>
    </row>
    <row r="10078" spans="2:2">
      <c r="B10078" s="14"/>
    </row>
    <row r="10079" spans="2:2">
      <c r="B10079" s="14"/>
    </row>
    <row r="10080" spans="2:2">
      <c r="B10080" s="14"/>
    </row>
    <row r="10081" spans="2:2">
      <c r="B10081" s="14"/>
    </row>
    <row r="10082" spans="2:2">
      <c r="B10082" s="14"/>
    </row>
    <row r="10083" spans="2:2">
      <c r="B10083" s="14"/>
    </row>
    <row r="10084" spans="2:2">
      <c r="B10084" s="14"/>
    </row>
    <row r="10085" spans="2:2">
      <c r="B10085" s="14"/>
    </row>
    <row r="10086" spans="2:2">
      <c r="B10086" s="14"/>
    </row>
    <row r="10087" spans="2:2">
      <c r="B10087" s="14"/>
    </row>
    <row r="10088" spans="2:2">
      <c r="B10088" s="14"/>
    </row>
    <row r="10089" spans="2:2">
      <c r="B10089" s="14"/>
    </row>
    <row r="10090" spans="2:2">
      <c r="B10090" s="14"/>
    </row>
    <row r="10091" spans="2:2">
      <c r="B10091" s="14"/>
    </row>
    <row r="10092" spans="2:2">
      <c r="B10092" s="14"/>
    </row>
    <row r="10093" spans="2:2">
      <c r="B10093" s="14"/>
    </row>
    <row r="10094" spans="2:2">
      <c r="B10094" s="14"/>
    </row>
    <row r="10095" spans="2:2">
      <c r="B10095" s="14"/>
    </row>
    <row r="10096" spans="2:2">
      <c r="B10096" s="14"/>
    </row>
    <row r="10097" spans="2:2">
      <c r="B10097" s="14"/>
    </row>
    <row r="10098" spans="2:2">
      <c r="B10098" s="14"/>
    </row>
    <row r="10099" spans="2:2">
      <c r="B10099" s="14"/>
    </row>
    <row r="10100" spans="2:2">
      <c r="B10100" s="14"/>
    </row>
    <row r="10101" spans="2:2">
      <c r="B10101" s="14"/>
    </row>
    <row r="10102" spans="2:2">
      <c r="B10102" s="14"/>
    </row>
    <row r="10103" spans="2:2">
      <c r="B10103" s="14"/>
    </row>
    <row r="10104" spans="2:2">
      <c r="B10104" s="14"/>
    </row>
    <row r="10105" spans="2:2">
      <c r="B10105" s="14"/>
    </row>
    <row r="10106" spans="2:2">
      <c r="B10106" s="14"/>
    </row>
    <row r="10107" spans="2:2">
      <c r="B10107" s="14"/>
    </row>
    <row r="10108" spans="2:2">
      <c r="B10108" s="14"/>
    </row>
    <row r="10109" spans="2:2">
      <c r="B10109" s="14"/>
    </row>
    <row r="10110" spans="2:2">
      <c r="B10110" s="14"/>
    </row>
    <row r="10111" spans="2:2">
      <c r="B10111" s="14"/>
    </row>
    <row r="10112" spans="2:2">
      <c r="B10112" s="14"/>
    </row>
    <row r="10113" spans="2:2">
      <c r="B10113" s="14"/>
    </row>
    <row r="10114" spans="2:2">
      <c r="B10114" s="14"/>
    </row>
    <row r="10115" spans="2:2">
      <c r="B10115" s="14"/>
    </row>
    <row r="10116" spans="2:2">
      <c r="B10116" s="14"/>
    </row>
    <row r="10117" spans="2:2">
      <c r="B10117" s="14"/>
    </row>
    <row r="10118" spans="2:2">
      <c r="B10118" s="14"/>
    </row>
    <row r="10119" spans="2:2">
      <c r="B10119" s="14"/>
    </row>
    <row r="10120" spans="2:2">
      <c r="B10120" s="14"/>
    </row>
    <row r="10121" spans="2:2">
      <c r="B10121" s="14"/>
    </row>
    <row r="10122" spans="2:2">
      <c r="B10122" s="14"/>
    </row>
    <row r="10123" spans="2:2">
      <c r="B10123" s="14"/>
    </row>
    <row r="10124" spans="2:2">
      <c r="B10124" s="14"/>
    </row>
    <row r="10125" spans="2:2">
      <c r="B10125" s="14"/>
    </row>
    <row r="10126" spans="2:2">
      <c r="B10126" s="14"/>
    </row>
    <row r="10127" spans="2:2">
      <c r="B10127" s="14"/>
    </row>
    <row r="10128" spans="2:2">
      <c r="B10128" s="14"/>
    </row>
    <row r="10129" spans="2:2">
      <c r="B10129" s="14"/>
    </row>
    <row r="10130" spans="2:2">
      <c r="B10130" s="14"/>
    </row>
    <row r="10131" spans="2:2">
      <c r="B10131" s="14"/>
    </row>
    <row r="10132" spans="2:2">
      <c r="B10132" s="14"/>
    </row>
    <row r="10133" spans="2:2">
      <c r="B10133" s="14"/>
    </row>
    <row r="10134" spans="2:2">
      <c r="B10134" s="14"/>
    </row>
    <row r="10135" spans="2:2">
      <c r="B10135" s="14"/>
    </row>
    <row r="10136" spans="2:2">
      <c r="B10136" s="14"/>
    </row>
    <row r="10137" spans="2:2">
      <c r="B10137" s="14"/>
    </row>
    <row r="10138" spans="2:2">
      <c r="B10138" s="14"/>
    </row>
    <row r="10139" spans="2:2">
      <c r="B10139" s="14"/>
    </row>
    <row r="10140" spans="2:2">
      <c r="B10140" s="14"/>
    </row>
    <row r="10141" spans="2:2">
      <c r="B10141" s="14"/>
    </row>
    <row r="10142" spans="2:2">
      <c r="B10142" s="14"/>
    </row>
    <row r="10143" spans="2:2">
      <c r="B10143" s="14"/>
    </row>
    <row r="10144" spans="2:2">
      <c r="B10144" s="14"/>
    </row>
    <row r="10145" spans="2:2">
      <c r="B10145" s="14"/>
    </row>
    <row r="10146" spans="2:2">
      <c r="B10146" s="14"/>
    </row>
    <row r="10147" spans="2:2">
      <c r="B10147" s="14"/>
    </row>
    <row r="10148" spans="2:2">
      <c r="B10148" s="14"/>
    </row>
    <row r="10149" spans="2:2">
      <c r="B10149" s="14"/>
    </row>
    <row r="10150" spans="2:2">
      <c r="B10150" s="14"/>
    </row>
    <row r="10151" spans="2:2">
      <c r="B10151" s="14"/>
    </row>
    <row r="10152" spans="2:2">
      <c r="B10152" s="14"/>
    </row>
    <row r="10153" spans="2:2">
      <c r="B10153" s="14"/>
    </row>
    <row r="10154" spans="2:2">
      <c r="B10154" s="14"/>
    </row>
    <row r="10155" spans="2:2">
      <c r="B10155" s="14"/>
    </row>
    <row r="10156" spans="2:2">
      <c r="B10156" s="14"/>
    </row>
    <row r="10157" spans="2:2">
      <c r="B10157" s="14"/>
    </row>
    <row r="10158" spans="2:2">
      <c r="B10158" s="14"/>
    </row>
    <row r="10159" spans="2:2">
      <c r="B10159" s="14"/>
    </row>
    <row r="10160" spans="2:2">
      <c r="B10160" s="14"/>
    </row>
    <row r="10161" spans="2:2">
      <c r="B10161" s="14"/>
    </row>
    <row r="10162" spans="2:2">
      <c r="B10162" s="14"/>
    </row>
    <row r="10163" spans="2:2">
      <c r="B10163" s="14"/>
    </row>
    <row r="10164" spans="2:2">
      <c r="B10164" s="14"/>
    </row>
    <row r="10165" spans="2:2">
      <c r="B10165" s="14"/>
    </row>
    <row r="10166" spans="2:2">
      <c r="B10166" s="14"/>
    </row>
    <row r="10167" spans="2:2">
      <c r="B10167" s="14"/>
    </row>
    <row r="10168" spans="2:2">
      <c r="B10168" s="14"/>
    </row>
    <row r="10169" spans="2:2">
      <c r="B10169" s="14"/>
    </row>
    <row r="10170" spans="2:2">
      <c r="B10170" s="14"/>
    </row>
    <row r="10171" spans="2:2">
      <c r="B10171" s="14"/>
    </row>
    <row r="10172" spans="2:2">
      <c r="B10172" s="14"/>
    </row>
    <row r="10173" spans="2:2">
      <c r="B10173" s="14"/>
    </row>
    <row r="10174" spans="2:2">
      <c r="B10174" s="14"/>
    </row>
    <row r="10175" spans="2:2">
      <c r="B10175" s="14"/>
    </row>
    <row r="10176" spans="2:2">
      <c r="B10176" s="14"/>
    </row>
    <row r="10177" spans="2:2">
      <c r="B10177" s="14"/>
    </row>
    <row r="10178" spans="2:2">
      <c r="B10178" s="14"/>
    </row>
    <row r="10179" spans="2:2">
      <c r="B10179" s="14"/>
    </row>
    <row r="10180" spans="2:2">
      <c r="B10180" s="14"/>
    </row>
    <row r="10181" spans="2:2">
      <c r="B10181" s="14"/>
    </row>
    <row r="10182" spans="2:2">
      <c r="B10182" s="14"/>
    </row>
    <row r="10183" spans="2:2">
      <c r="B10183" s="14"/>
    </row>
    <row r="10184" spans="2:2">
      <c r="B10184" s="14"/>
    </row>
    <row r="10185" spans="2:2">
      <c r="B10185" s="14"/>
    </row>
    <row r="10186" spans="2:2">
      <c r="B10186" s="14"/>
    </row>
    <row r="10187" spans="2:2">
      <c r="B10187" s="14"/>
    </row>
    <row r="10188" spans="2:2">
      <c r="B10188" s="14"/>
    </row>
    <row r="10189" spans="2:2">
      <c r="B10189" s="14"/>
    </row>
    <row r="10190" spans="2:2">
      <c r="B10190" s="14"/>
    </row>
    <row r="10191" spans="2:2">
      <c r="B10191" s="14"/>
    </row>
    <row r="10192" spans="2:2">
      <c r="B10192" s="14"/>
    </row>
    <row r="10193" spans="2:2">
      <c r="B10193" s="14"/>
    </row>
    <row r="10194" spans="2:2">
      <c r="B10194" s="14"/>
    </row>
    <row r="10195" spans="2:2">
      <c r="B10195" s="14"/>
    </row>
    <row r="10196" spans="2:2">
      <c r="B10196" s="14"/>
    </row>
    <row r="10197" spans="2:2">
      <c r="B10197" s="14"/>
    </row>
    <row r="10198" spans="2:2">
      <c r="B10198" s="14"/>
    </row>
    <row r="10199" spans="2:2">
      <c r="B10199" s="14"/>
    </row>
    <row r="10200" spans="2:2">
      <c r="B10200" s="14"/>
    </row>
    <row r="10201" spans="2:2">
      <c r="B10201" s="14"/>
    </row>
    <row r="10202" spans="2:2">
      <c r="B10202" s="14"/>
    </row>
    <row r="10203" spans="2:2">
      <c r="B10203" s="14"/>
    </row>
    <row r="10204" spans="2:2">
      <c r="B10204" s="14"/>
    </row>
    <row r="10205" spans="2:2">
      <c r="B10205" s="14"/>
    </row>
    <row r="10206" spans="2:2">
      <c r="B10206" s="14"/>
    </row>
    <row r="10207" spans="2:2">
      <c r="B10207" s="14"/>
    </row>
    <row r="10208" spans="2:2">
      <c r="B10208" s="14"/>
    </row>
    <row r="10209" spans="2:2">
      <c r="B10209" s="14"/>
    </row>
    <row r="10210" spans="2:2">
      <c r="B10210" s="14"/>
    </row>
    <row r="10211" spans="2:2">
      <c r="B10211" s="14"/>
    </row>
    <row r="10212" spans="2:2">
      <c r="B10212" s="14"/>
    </row>
    <row r="10213" spans="2:2">
      <c r="B10213" s="14"/>
    </row>
    <row r="10214" spans="2:2">
      <c r="B10214" s="14"/>
    </row>
    <row r="10215" spans="2:2">
      <c r="B10215" s="14"/>
    </row>
    <row r="10216" spans="2:2">
      <c r="B10216" s="14"/>
    </row>
    <row r="10217" spans="2:2">
      <c r="B10217" s="14"/>
    </row>
    <row r="10218" spans="2:2">
      <c r="B10218" s="14"/>
    </row>
    <row r="10219" spans="2:2">
      <c r="B10219" s="14"/>
    </row>
    <row r="10220" spans="2:2">
      <c r="B10220" s="14"/>
    </row>
    <row r="10221" spans="2:2">
      <c r="B10221" s="14"/>
    </row>
    <row r="10222" spans="2:2">
      <c r="B10222" s="14"/>
    </row>
    <row r="10223" spans="2:2">
      <c r="B10223" s="14"/>
    </row>
    <row r="10224" spans="2:2">
      <c r="B10224" s="14"/>
    </row>
    <row r="10225" spans="2:2">
      <c r="B10225" s="14"/>
    </row>
    <row r="10226" spans="2:2">
      <c r="B10226" s="14"/>
    </row>
    <row r="10227" spans="2:2">
      <c r="B10227" s="14"/>
    </row>
    <row r="10228" spans="2:2">
      <c r="B10228" s="14"/>
    </row>
    <row r="10229" spans="2:2">
      <c r="B10229" s="14"/>
    </row>
    <row r="10230" spans="2:2">
      <c r="B10230" s="14"/>
    </row>
    <row r="10231" spans="2:2">
      <c r="B10231" s="14"/>
    </row>
    <row r="10232" spans="2:2">
      <c r="B10232" s="14"/>
    </row>
    <row r="10233" spans="2:2">
      <c r="B10233" s="14"/>
    </row>
    <row r="10234" spans="2:2">
      <c r="B10234" s="14"/>
    </row>
    <row r="10235" spans="2:2">
      <c r="B10235" s="14"/>
    </row>
    <row r="10236" spans="2:2">
      <c r="B10236" s="14"/>
    </row>
    <row r="10237" spans="2:2">
      <c r="B10237" s="14"/>
    </row>
    <row r="10238" spans="2:2">
      <c r="B10238" s="14"/>
    </row>
    <row r="10239" spans="2:2">
      <c r="B10239" s="14"/>
    </row>
    <row r="10240" spans="2:2">
      <c r="B10240" s="14"/>
    </row>
    <row r="10241" spans="2:2">
      <c r="B10241" s="14"/>
    </row>
    <row r="10242" spans="2:2">
      <c r="B10242" s="14"/>
    </row>
    <row r="10243" spans="2:2">
      <c r="B10243" s="14"/>
    </row>
    <row r="10244" spans="2:2">
      <c r="B10244" s="14"/>
    </row>
    <row r="10245" spans="2:2">
      <c r="B10245" s="14"/>
    </row>
    <row r="10246" spans="2:2">
      <c r="B10246" s="14"/>
    </row>
    <row r="10247" spans="2:2">
      <c r="B10247" s="14"/>
    </row>
    <row r="10248" spans="2:2">
      <c r="B10248" s="14"/>
    </row>
    <row r="10249" spans="2:2">
      <c r="B10249" s="14"/>
    </row>
    <row r="10250" spans="2:2">
      <c r="B10250" s="14"/>
    </row>
    <row r="10251" spans="2:2">
      <c r="B10251" s="14"/>
    </row>
    <row r="10252" spans="2:2">
      <c r="B10252" s="14"/>
    </row>
    <row r="10253" spans="2:2">
      <c r="B10253" s="14"/>
    </row>
    <row r="10254" spans="2:2">
      <c r="B10254" s="14"/>
    </row>
    <row r="10255" spans="2:2">
      <c r="B10255" s="14"/>
    </row>
    <row r="10256" spans="2:2">
      <c r="B10256" s="14"/>
    </row>
    <row r="10257" spans="2:2">
      <c r="B10257" s="14"/>
    </row>
    <row r="10258" spans="2:2">
      <c r="B10258" s="14"/>
    </row>
    <row r="10259" spans="2:2">
      <c r="B10259" s="14"/>
    </row>
    <row r="10260" spans="2:2">
      <c r="B10260" s="14"/>
    </row>
    <row r="10261" spans="2:2">
      <c r="B10261" s="14"/>
    </row>
    <row r="10262" spans="2:2">
      <c r="B10262" s="14"/>
    </row>
    <row r="10263" spans="2:2">
      <c r="B10263" s="14"/>
    </row>
    <row r="10264" spans="2:2">
      <c r="B10264" s="14"/>
    </row>
    <row r="10265" spans="2:2">
      <c r="B10265" s="14"/>
    </row>
    <row r="10266" spans="2:2">
      <c r="B10266" s="14"/>
    </row>
    <row r="10267" spans="2:2">
      <c r="B10267" s="14"/>
    </row>
    <row r="10268" spans="2:2">
      <c r="B10268" s="14"/>
    </row>
    <row r="10269" spans="2:2">
      <c r="B10269" s="14"/>
    </row>
    <row r="10270" spans="2:2">
      <c r="B10270" s="14"/>
    </row>
    <row r="10271" spans="2:2">
      <c r="B10271" s="14"/>
    </row>
    <row r="10272" spans="2:2">
      <c r="B10272" s="14"/>
    </row>
    <row r="10273" spans="2:2">
      <c r="B10273" s="14"/>
    </row>
    <row r="10274" spans="2:2">
      <c r="B10274" s="14"/>
    </row>
    <row r="10275" spans="2:2">
      <c r="B10275" s="14"/>
    </row>
    <row r="10276" spans="2:2">
      <c r="B10276" s="14"/>
    </row>
    <row r="10277" spans="2:2">
      <c r="B10277" s="14"/>
    </row>
    <row r="10278" spans="2:2">
      <c r="B10278" s="14"/>
    </row>
    <row r="10279" spans="2:2">
      <c r="B10279" s="14"/>
    </row>
    <row r="10280" spans="2:2">
      <c r="B10280" s="14"/>
    </row>
    <row r="10281" spans="2:2">
      <c r="B10281" s="14"/>
    </row>
    <row r="10282" spans="2:2">
      <c r="B10282" s="14"/>
    </row>
    <row r="10283" spans="2:2">
      <c r="B10283" s="14"/>
    </row>
    <row r="10284" spans="2:2">
      <c r="B10284" s="14"/>
    </row>
    <row r="10285" spans="2:2">
      <c r="B10285" s="14"/>
    </row>
    <row r="10286" spans="2:2">
      <c r="B10286" s="14"/>
    </row>
    <row r="10287" spans="2:2">
      <c r="B10287" s="14"/>
    </row>
    <row r="10288" spans="2:2">
      <c r="B10288" s="14"/>
    </row>
    <row r="10289" spans="2:2">
      <c r="B10289" s="14"/>
    </row>
    <row r="10290" spans="2:2">
      <c r="B10290" s="14"/>
    </row>
    <row r="10291" spans="2:2">
      <c r="B10291" s="14"/>
    </row>
    <row r="10292" spans="2:2">
      <c r="B10292" s="14"/>
    </row>
    <row r="10293" spans="2:2">
      <c r="B10293" s="14"/>
    </row>
    <row r="10294" spans="2:2">
      <c r="B10294" s="14"/>
    </row>
    <row r="10295" spans="2:2">
      <c r="B10295" s="14"/>
    </row>
    <row r="10296" spans="2:2">
      <c r="B10296" s="14"/>
    </row>
    <row r="10297" spans="2:2">
      <c r="B10297" s="14"/>
    </row>
    <row r="10298" spans="2:2">
      <c r="B10298" s="14"/>
    </row>
    <row r="10299" spans="2:2">
      <c r="B10299" s="14"/>
    </row>
    <row r="10300" spans="2:2">
      <c r="B10300" s="14"/>
    </row>
    <row r="10301" spans="2:2">
      <c r="B10301" s="14"/>
    </row>
    <row r="10302" spans="2:2">
      <c r="B10302" s="14"/>
    </row>
    <row r="10303" spans="2:2">
      <c r="B10303" s="14"/>
    </row>
    <row r="10304" spans="2:2">
      <c r="B10304" s="14"/>
    </row>
    <row r="10305" spans="2:2">
      <c r="B10305" s="14"/>
    </row>
    <row r="10306" spans="2:2">
      <c r="B10306" s="14"/>
    </row>
    <row r="10307" spans="2:2">
      <c r="B10307" s="14"/>
    </row>
    <row r="10308" spans="2:2">
      <c r="B10308" s="14"/>
    </row>
    <row r="10309" spans="2:2">
      <c r="B10309" s="14"/>
    </row>
    <row r="10310" spans="2:2">
      <c r="B10310" s="14"/>
    </row>
    <row r="10311" spans="2:2">
      <c r="B10311" s="14"/>
    </row>
    <row r="10312" spans="2:2">
      <c r="B10312" s="14"/>
    </row>
    <row r="10313" spans="2:2">
      <c r="B10313" s="14"/>
    </row>
    <row r="10314" spans="2:2">
      <c r="B10314" s="14"/>
    </row>
    <row r="10315" spans="2:2">
      <c r="B10315" s="14"/>
    </row>
    <row r="10316" spans="2:2">
      <c r="B10316" s="14"/>
    </row>
    <row r="10317" spans="2:2">
      <c r="B10317" s="14"/>
    </row>
    <row r="10318" spans="2:2">
      <c r="B10318" s="14"/>
    </row>
    <row r="10319" spans="2:2">
      <c r="B10319" s="14"/>
    </row>
    <row r="10320" spans="2:2">
      <c r="B10320" s="14"/>
    </row>
    <row r="10321" spans="2:2">
      <c r="B10321" s="14"/>
    </row>
    <row r="10322" spans="2:2">
      <c r="B10322" s="14"/>
    </row>
    <row r="10323" spans="2:2">
      <c r="B10323" s="14"/>
    </row>
    <row r="10324" spans="2:2">
      <c r="B10324" s="14"/>
    </row>
    <row r="10325" spans="2:2">
      <c r="B10325" s="14"/>
    </row>
    <row r="10326" spans="2:2">
      <c r="B10326" s="14"/>
    </row>
    <row r="10327" spans="2:2">
      <c r="B10327" s="14"/>
    </row>
    <row r="10328" spans="2:2">
      <c r="B10328" s="14"/>
    </row>
    <row r="10329" spans="2:2">
      <c r="B10329" s="14"/>
    </row>
    <row r="10330" spans="2:2">
      <c r="B10330" s="14"/>
    </row>
    <row r="10331" spans="2:2">
      <c r="B10331" s="14"/>
    </row>
    <row r="10332" spans="2:2">
      <c r="B10332" s="14"/>
    </row>
    <row r="10333" spans="2:2">
      <c r="B10333" s="14"/>
    </row>
    <row r="10334" spans="2:2">
      <c r="B10334" s="14"/>
    </row>
    <row r="10335" spans="2:2">
      <c r="B10335" s="14"/>
    </row>
    <row r="10336" spans="2:2">
      <c r="B10336" s="14"/>
    </row>
    <row r="10337" spans="2:2">
      <c r="B10337" s="14"/>
    </row>
    <row r="10338" spans="2:2">
      <c r="B10338" s="14"/>
    </row>
    <row r="10339" spans="2:2">
      <c r="B10339" s="14"/>
    </row>
    <row r="10340" spans="2:2">
      <c r="B10340" s="14"/>
    </row>
    <row r="10341" spans="2:2">
      <c r="B10341" s="14"/>
    </row>
    <row r="10342" spans="2:2">
      <c r="B10342" s="14"/>
    </row>
    <row r="10343" spans="2:2">
      <c r="B10343" s="14"/>
    </row>
    <row r="10344" spans="2:2">
      <c r="B10344" s="14"/>
    </row>
    <row r="10345" spans="2:2">
      <c r="B10345" s="14"/>
    </row>
    <row r="10346" spans="2:2">
      <c r="B10346" s="14"/>
    </row>
    <row r="10347" spans="2:2">
      <c r="B10347" s="14"/>
    </row>
    <row r="10348" spans="2:2">
      <c r="B10348" s="14"/>
    </row>
    <row r="10349" spans="2:2">
      <c r="B10349" s="14"/>
    </row>
    <row r="10350" spans="2:2">
      <c r="B10350" s="14"/>
    </row>
    <row r="10351" spans="2:2">
      <c r="B10351" s="14"/>
    </row>
    <row r="10352" spans="2:2">
      <c r="B10352" s="14"/>
    </row>
    <row r="10353" spans="2:2">
      <c r="B10353" s="14"/>
    </row>
    <row r="10354" spans="2:2">
      <c r="B10354" s="14"/>
    </row>
    <row r="10355" spans="2:2">
      <c r="B10355" s="14"/>
    </row>
    <row r="10356" spans="2:2">
      <c r="B10356" s="14"/>
    </row>
    <row r="10357" spans="2:2">
      <c r="B10357" s="14"/>
    </row>
    <row r="10358" spans="2:2">
      <c r="B10358" s="14"/>
    </row>
    <row r="10359" spans="2:2">
      <c r="B10359" s="14"/>
    </row>
    <row r="10360" spans="2:2">
      <c r="B10360" s="14"/>
    </row>
    <row r="10361" spans="2:2">
      <c r="B10361" s="14"/>
    </row>
    <row r="10362" spans="2:2">
      <c r="B10362" s="14"/>
    </row>
    <row r="10363" spans="2:2">
      <c r="B10363" s="14"/>
    </row>
    <row r="10364" spans="2:2">
      <c r="B10364" s="14"/>
    </row>
    <row r="10365" spans="2:2">
      <c r="B10365" s="14"/>
    </row>
    <row r="10366" spans="2:2">
      <c r="B10366" s="14"/>
    </row>
    <row r="10367" spans="2:2">
      <c r="B10367" s="14"/>
    </row>
    <row r="10368" spans="2:2">
      <c r="B10368" s="14"/>
    </row>
    <row r="10369" spans="2:2">
      <c r="B10369" s="14"/>
    </row>
    <row r="10370" spans="2:2">
      <c r="B10370" s="14"/>
    </row>
    <row r="10371" spans="2:2">
      <c r="B10371" s="14"/>
    </row>
    <row r="10372" spans="2:2">
      <c r="B10372" s="14"/>
    </row>
    <row r="10373" spans="2:2">
      <c r="B10373" s="14"/>
    </row>
    <row r="10374" spans="2:2">
      <c r="B10374" s="14"/>
    </row>
    <row r="10375" spans="2:2">
      <c r="B10375" s="14"/>
    </row>
    <row r="10376" spans="2:2">
      <c r="B10376" s="14"/>
    </row>
    <row r="10377" spans="2:2">
      <c r="B10377" s="14"/>
    </row>
    <row r="10378" spans="2:2">
      <c r="B10378" s="14"/>
    </row>
    <row r="10379" spans="2:2">
      <c r="B10379" s="14"/>
    </row>
    <row r="10380" spans="2:2">
      <c r="B10380" s="14"/>
    </row>
    <row r="10381" spans="2:2">
      <c r="B10381" s="14"/>
    </row>
    <row r="10382" spans="2:2">
      <c r="B10382" s="14"/>
    </row>
    <row r="10383" spans="2:2">
      <c r="B10383" s="14"/>
    </row>
    <row r="10384" spans="2:2">
      <c r="B10384" s="14"/>
    </row>
    <row r="10385" spans="2:2">
      <c r="B10385" s="14"/>
    </row>
    <row r="10386" spans="2:2">
      <c r="B10386" s="14"/>
    </row>
    <row r="10387" spans="2:2">
      <c r="B10387" s="14"/>
    </row>
    <row r="10388" spans="2:2">
      <c r="B10388" s="14"/>
    </row>
    <row r="10389" spans="2:2">
      <c r="B10389" s="14"/>
    </row>
    <row r="10390" spans="2:2">
      <c r="B10390" s="14"/>
    </row>
    <row r="10391" spans="2:2">
      <c r="B10391" s="14"/>
    </row>
    <row r="10392" spans="2:2">
      <c r="B10392" s="14"/>
    </row>
    <row r="10393" spans="2:2">
      <c r="B10393" s="14"/>
    </row>
    <row r="10394" spans="2:2">
      <c r="B10394" s="14"/>
    </row>
    <row r="10395" spans="2:2">
      <c r="B10395" s="14"/>
    </row>
    <row r="10396" spans="2:2">
      <c r="B10396" s="14"/>
    </row>
    <row r="10397" spans="2:2">
      <c r="B10397" s="14"/>
    </row>
    <row r="10398" spans="2:2">
      <c r="B10398" s="14"/>
    </row>
    <row r="10399" spans="2:2">
      <c r="B10399" s="14"/>
    </row>
    <row r="10400" spans="2:2">
      <c r="B10400" s="14"/>
    </row>
    <row r="10401" spans="2:2">
      <c r="B10401" s="14"/>
    </row>
    <row r="10402" spans="2:2">
      <c r="B10402" s="14"/>
    </row>
    <row r="10403" spans="2:2">
      <c r="B10403" s="14"/>
    </row>
    <row r="10404" spans="2:2">
      <c r="B10404" s="14"/>
    </row>
    <row r="10405" spans="2:2">
      <c r="B10405" s="14"/>
    </row>
    <row r="10406" spans="2:2">
      <c r="B10406" s="14"/>
    </row>
    <row r="10407" spans="2:2">
      <c r="B10407" s="14"/>
    </row>
    <row r="10408" spans="2:2">
      <c r="B10408" s="14"/>
    </row>
    <row r="10409" spans="2:2">
      <c r="B10409" s="14"/>
    </row>
    <row r="10410" spans="2:2">
      <c r="B10410" s="14"/>
    </row>
    <row r="10411" spans="2:2">
      <c r="B10411" s="14"/>
    </row>
    <row r="10412" spans="2:2">
      <c r="B10412" s="14"/>
    </row>
    <row r="10413" spans="2:2">
      <c r="B10413" s="14"/>
    </row>
    <row r="10414" spans="2:2">
      <c r="B10414" s="14"/>
    </row>
    <row r="10415" spans="2:2">
      <c r="B10415" s="14"/>
    </row>
    <row r="10416" spans="2:2">
      <c r="B10416" s="14"/>
    </row>
    <row r="10417" spans="2:2">
      <c r="B10417" s="14"/>
    </row>
    <row r="10418" spans="2:2">
      <c r="B10418" s="14"/>
    </row>
    <row r="10419" spans="2:2">
      <c r="B10419" s="14"/>
    </row>
    <row r="10420" spans="2:2">
      <c r="B10420" s="14"/>
    </row>
    <row r="10421" spans="2:2">
      <c r="B10421" s="14"/>
    </row>
    <row r="10422" spans="2:2">
      <c r="B10422" s="14"/>
    </row>
    <row r="10423" spans="2:2">
      <c r="B10423" s="14"/>
    </row>
    <row r="10424" spans="2:2">
      <c r="B10424" s="14"/>
    </row>
    <row r="10425" spans="2:2">
      <c r="B10425" s="14"/>
    </row>
    <row r="10426" spans="2:2">
      <c r="B10426" s="14"/>
    </row>
    <row r="10427" spans="2:2">
      <c r="B10427" s="14"/>
    </row>
    <row r="10428" spans="2:2">
      <c r="B10428" s="14"/>
    </row>
    <row r="10429" spans="2:2">
      <c r="B10429" s="14"/>
    </row>
    <row r="10430" spans="2:2">
      <c r="B10430" s="14"/>
    </row>
    <row r="10431" spans="2:2">
      <c r="B10431" s="14"/>
    </row>
    <row r="10432" spans="2:2">
      <c r="B10432" s="14"/>
    </row>
    <row r="10433" spans="2:2">
      <c r="B10433" s="14"/>
    </row>
    <row r="10434" spans="2:2">
      <c r="B10434" s="14"/>
    </row>
    <row r="10435" spans="2:2">
      <c r="B10435" s="14"/>
    </row>
    <row r="10436" spans="2:2">
      <c r="B10436" s="14"/>
    </row>
    <row r="10437" spans="2:2">
      <c r="B10437" s="14"/>
    </row>
    <row r="10438" spans="2:2">
      <c r="B10438" s="14"/>
    </row>
    <row r="10439" spans="2:2">
      <c r="B10439" s="14"/>
    </row>
    <row r="10440" spans="2:2">
      <c r="B10440" s="14"/>
    </row>
    <row r="10441" spans="2:2">
      <c r="B10441" s="14"/>
    </row>
    <row r="10442" spans="2:2">
      <c r="B10442" s="14"/>
    </row>
    <row r="10443" spans="2:2">
      <c r="B10443" s="14"/>
    </row>
    <row r="10444" spans="2:2">
      <c r="B10444" s="14"/>
    </row>
    <row r="10445" spans="2:2">
      <c r="B10445" s="14"/>
    </row>
    <row r="10446" spans="2:2">
      <c r="B10446" s="14"/>
    </row>
    <row r="10447" spans="2:2">
      <c r="B10447" s="14"/>
    </row>
    <row r="10448" spans="2:2">
      <c r="B10448" s="14"/>
    </row>
    <row r="10449" spans="2:2">
      <c r="B10449" s="14"/>
    </row>
    <row r="10450" spans="2:2">
      <c r="B10450" s="14"/>
    </row>
    <row r="10451" spans="2:2">
      <c r="B10451" s="14"/>
    </row>
    <row r="10452" spans="2:2">
      <c r="B10452" s="14"/>
    </row>
    <row r="10453" spans="2:2">
      <c r="B10453" s="14"/>
    </row>
    <row r="10454" spans="2:2">
      <c r="B10454" s="14"/>
    </row>
    <row r="10455" spans="2:2">
      <c r="B10455" s="14"/>
    </row>
    <row r="10456" spans="2:2">
      <c r="B10456" s="14"/>
    </row>
    <row r="10457" spans="2:2">
      <c r="B10457" s="14"/>
    </row>
    <row r="10458" spans="2:2">
      <c r="B10458" s="14"/>
    </row>
    <row r="10459" spans="2:2">
      <c r="B10459" s="14"/>
    </row>
    <row r="10460" spans="2:2">
      <c r="B10460" s="14"/>
    </row>
    <row r="10461" spans="2:2">
      <c r="B10461" s="14"/>
    </row>
    <row r="10462" spans="2:2">
      <c r="B10462" s="14"/>
    </row>
    <row r="10463" spans="2:2">
      <c r="B10463" s="14"/>
    </row>
    <row r="10464" spans="2:2">
      <c r="B10464" s="14"/>
    </row>
    <row r="10465" spans="2:2">
      <c r="B10465" s="14"/>
    </row>
    <row r="10466" spans="2:2">
      <c r="B10466" s="14"/>
    </row>
    <row r="10467" spans="2:2">
      <c r="B10467" s="14"/>
    </row>
    <row r="10468" spans="2:2">
      <c r="B10468" s="14"/>
    </row>
    <row r="10469" spans="2:2">
      <c r="B10469" s="14"/>
    </row>
    <row r="10470" spans="2:2">
      <c r="B10470" s="14"/>
    </row>
    <row r="10471" spans="2:2">
      <c r="B10471" s="14"/>
    </row>
    <row r="10472" spans="2:2">
      <c r="B10472" s="14"/>
    </row>
    <row r="10473" spans="2:2">
      <c r="B10473" s="14"/>
    </row>
    <row r="10474" spans="2:2">
      <c r="B10474" s="14"/>
    </row>
    <row r="10475" spans="2:2">
      <c r="B10475" s="14"/>
    </row>
    <row r="10476" spans="2:2">
      <c r="B10476" s="14"/>
    </row>
    <row r="10477" spans="2:2">
      <c r="B10477" s="14"/>
    </row>
    <row r="10478" spans="2:2">
      <c r="B10478" s="14"/>
    </row>
    <row r="10479" spans="2:2">
      <c r="B10479" s="14"/>
    </row>
    <row r="10480" spans="2:2">
      <c r="B10480" s="14"/>
    </row>
    <row r="10481" spans="2:2">
      <c r="B10481" s="14"/>
    </row>
    <row r="10482" spans="2:2">
      <c r="B10482" s="14"/>
    </row>
    <row r="10483" spans="2:2">
      <c r="B10483" s="14"/>
    </row>
    <row r="10484" spans="2:2">
      <c r="B10484" s="14"/>
    </row>
    <row r="10485" spans="2:2">
      <c r="B10485" s="14"/>
    </row>
    <row r="10486" spans="2:2">
      <c r="B10486" s="14"/>
    </row>
    <row r="10487" spans="2:2">
      <c r="B10487" s="14"/>
    </row>
    <row r="10488" spans="2:2">
      <c r="B10488" s="14"/>
    </row>
    <row r="10489" spans="2:2">
      <c r="B10489" s="14"/>
    </row>
    <row r="10490" spans="2:2">
      <c r="B10490" s="14"/>
    </row>
    <row r="10491" spans="2:2">
      <c r="B10491" s="14"/>
    </row>
    <row r="10492" spans="2:2">
      <c r="B10492" s="14"/>
    </row>
    <row r="10493" spans="2:2">
      <c r="B10493" s="14"/>
    </row>
    <row r="10494" spans="2:2">
      <c r="B10494" s="14"/>
    </row>
    <row r="10495" spans="2:2">
      <c r="B10495" s="14"/>
    </row>
    <row r="10496" spans="2:2">
      <c r="B10496" s="14"/>
    </row>
    <row r="10497" spans="2:2">
      <c r="B10497" s="14"/>
    </row>
    <row r="10498" spans="2:2">
      <c r="B10498" s="14"/>
    </row>
    <row r="10499" spans="2:2">
      <c r="B10499" s="14"/>
    </row>
    <row r="10500" spans="2:2">
      <c r="B10500" s="14"/>
    </row>
    <row r="10501" spans="2:2">
      <c r="B10501" s="14"/>
    </row>
    <row r="10502" spans="2:2">
      <c r="B10502" s="14"/>
    </row>
    <row r="10503" spans="2:2">
      <c r="B10503" s="14"/>
    </row>
    <row r="10504" spans="2:2">
      <c r="B10504" s="14"/>
    </row>
    <row r="10505" spans="2:2">
      <c r="B10505" s="14"/>
    </row>
    <row r="10506" spans="2:2">
      <c r="B10506" s="14"/>
    </row>
    <row r="10507" spans="2:2">
      <c r="B10507" s="14"/>
    </row>
    <row r="10508" spans="2:2">
      <c r="B10508" s="14"/>
    </row>
    <row r="10509" spans="2:2">
      <c r="B10509" s="14"/>
    </row>
    <row r="10510" spans="2:2">
      <c r="B10510" s="14"/>
    </row>
    <row r="10511" spans="2:2">
      <c r="B10511" s="14"/>
    </row>
    <row r="10512" spans="2:2">
      <c r="B10512" s="14"/>
    </row>
    <row r="10513" spans="2:2">
      <c r="B10513" s="14"/>
    </row>
    <row r="10514" spans="2:2">
      <c r="B10514" s="14"/>
    </row>
    <row r="10515" spans="2:2">
      <c r="B10515" s="14"/>
    </row>
    <row r="10516" spans="2:2">
      <c r="B10516" s="14"/>
    </row>
    <row r="10517" spans="2:2">
      <c r="B10517" s="14"/>
    </row>
    <row r="10518" spans="2:2">
      <c r="B10518" s="14"/>
    </row>
    <row r="10519" spans="2:2">
      <c r="B10519" s="14"/>
    </row>
    <row r="10520" spans="2:2">
      <c r="B10520" s="14"/>
    </row>
    <row r="10521" spans="2:2">
      <c r="B10521" s="14"/>
    </row>
    <row r="10522" spans="2:2">
      <c r="B10522" s="14"/>
    </row>
    <row r="10523" spans="2:2">
      <c r="B10523" s="14"/>
    </row>
    <row r="10524" spans="2:2">
      <c r="B10524" s="14"/>
    </row>
    <row r="10525" spans="2:2">
      <c r="B10525" s="14"/>
    </row>
    <row r="10526" spans="2:2">
      <c r="B10526" s="14"/>
    </row>
    <row r="10527" spans="2:2">
      <c r="B10527" s="14"/>
    </row>
    <row r="10528" spans="2:2">
      <c r="B10528" s="14"/>
    </row>
    <row r="10529" spans="2:2">
      <c r="B10529" s="14"/>
    </row>
    <row r="10530" spans="2:2">
      <c r="B10530" s="14"/>
    </row>
    <row r="10531" spans="2:2">
      <c r="B10531" s="14"/>
    </row>
    <row r="10532" spans="2:2">
      <c r="B10532" s="14"/>
    </row>
    <row r="10533" spans="2:2">
      <c r="B10533" s="14"/>
    </row>
    <row r="10534" spans="2:2">
      <c r="B10534" s="14"/>
    </row>
    <row r="10535" spans="2:2">
      <c r="B10535" s="14"/>
    </row>
    <row r="10536" spans="2:2">
      <c r="B10536" s="14"/>
    </row>
    <row r="10537" spans="2:2">
      <c r="B10537" s="14"/>
    </row>
    <row r="10538" spans="2:2">
      <c r="B10538" s="14"/>
    </row>
    <row r="10539" spans="2:2">
      <c r="B10539" s="14"/>
    </row>
    <row r="10540" spans="2:2">
      <c r="B10540" s="14"/>
    </row>
    <row r="10541" spans="2:2">
      <c r="B10541" s="14"/>
    </row>
    <row r="10542" spans="2:2">
      <c r="B10542" s="14"/>
    </row>
    <row r="10543" spans="2:2">
      <c r="B10543" s="14"/>
    </row>
    <row r="10544" spans="2:2">
      <c r="B10544" s="14"/>
    </row>
    <row r="10545" spans="2:2">
      <c r="B10545" s="14"/>
    </row>
    <row r="10546" spans="2:2">
      <c r="B10546" s="14"/>
    </row>
    <row r="10547" spans="2:2">
      <c r="B10547" s="14"/>
    </row>
    <row r="10548" spans="2:2">
      <c r="B10548" s="14"/>
    </row>
    <row r="10549" spans="2:2">
      <c r="B10549" s="14"/>
    </row>
    <row r="10550" spans="2:2">
      <c r="B10550" s="14"/>
    </row>
    <row r="10551" spans="2:2">
      <c r="B10551" s="14"/>
    </row>
    <row r="10552" spans="2:2">
      <c r="B10552" s="14"/>
    </row>
    <row r="10553" spans="2:2">
      <c r="B10553" s="14"/>
    </row>
    <row r="10554" spans="2:2">
      <c r="B10554" s="14"/>
    </row>
    <row r="10555" spans="2:2">
      <c r="B10555" s="14"/>
    </row>
    <row r="10556" spans="2:2">
      <c r="B10556" s="14"/>
    </row>
    <row r="10557" spans="2:2">
      <c r="B10557" s="14"/>
    </row>
    <row r="10558" spans="2:2">
      <c r="B10558" s="14"/>
    </row>
    <row r="10559" spans="2:2">
      <c r="B10559" s="14"/>
    </row>
    <row r="10560" spans="2:2">
      <c r="B10560" s="14"/>
    </row>
    <row r="10561" spans="2:2">
      <c r="B10561" s="14"/>
    </row>
    <row r="10562" spans="2:2">
      <c r="B10562" s="14"/>
    </row>
    <row r="10563" spans="2:2">
      <c r="B10563" s="14"/>
    </row>
    <row r="10564" spans="2:2">
      <c r="B10564" s="14"/>
    </row>
    <row r="10565" spans="2:2">
      <c r="B10565" s="14"/>
    </row>
    <row r="10566" spans="2:2">
      <c r="B10566" s="14"/>
    </row>
    <row r="10567" spans="2:2">
      <c r="B10567" s="14"/>
    </row>
    <row r="10568" spans="2:2">
      <c r="B10568" s="14"/>
    </row>
    <row r="10569" spans="2:2">
      <c r="B10569" s="14"/>
    </row>
    <row r="10570" spans="2:2">
      <c r="B10570" s="14"/>
    </row>
    <row r="10571" spans="2:2">
      <c r="B10571" s="14"/>
    </row>
    <row r="10572" spans="2:2">
      <c r="B10572" s="14"/>
    </row>
    <row r="10573" spans="2:2">
      <c r="B10573" s="14"/>
    </row>
    <row r="10574" spans="2:2">
      <c r="B10574" s="14"/>
    </row>
    <row r="10575" spans="2:2">
      <c r="B10575" s="14"/>
    </row>
    <row r="10576" spans="2:2">
      <c r="B10576" s="14"/>
    </row>
    <row r="10577" spans="2:2">
      <c r="B10577" s="14"/>
    </row>
    <row r="10578" spans="2:2">
      <c r="B10578" s="14"/>
    </row>
    <row r="10579" spans="2:2">
      <c r="B10579" s="14"/>
    </row>
    <row r="10580" spans="2:2">
      <c r="B10580" s="14"/>
    </row>
    <row r="10581" spans="2:2">
      <c r="B10581" s="14"/>
    </row>
    <row r="10582" spans="2:2">
      <c r="B10582" s="14"/>
    </row>
    <row r="10583" spans="2:2">
      <c r="B10583" s="14"/>
    </row>
    <row r="10584" spans="2:2">
      <c r="B10584" s="14"/>
    </row>
    <row r="10585" spans="2:2">
      <c r="B10585" s="14"/>
    </row>
    <row r="10586" spans="2:2">
      <c r="B10586" s="14"/>
    </row>
    <row r="10587" spans="2:2">
      <c r="B10587" s="14"/>
    </row>
    <row r="10588" spans="2:2">
      <c r="B10588" s="14"/>
    </row>
    <row r="10589" spans="2:2">
      <c r="B10589" s="14"/>
    </row>
    <row r="10590" spans="2:2">
      <c r="B10590" s="14"/>
    </row>
    <row r="10591" spans="2:2">
      <c r="B10591" s="14"/>
    </row>
    <row r="10592" spans="2:2">
      <c r="B10592" s="14"/>
    </row>
    <row r="10593" spans="2:2">
      <c r="B10593" s="14"/>
    </row>
    <row r="10594" spans="2:2">
      <c r="B10594" s="14"/>
    </row>
    <row r="10595" spans="2:2">
      <c r="B10595" s="14"/>
    </row>
    <row r="10596" spans="2:2">
      <c r="B10596" s="14"/>
    </row>
    <row r="10597" spans="2:2">
      <c r="B10597" s="14"/>
    </row>
    <row r="10598" spans="2:2">
      <c r="B10598" s="14"/>
    </row>
    <row r="10599" spans="2:2">
      <c r="B10599" s="14"/>
    </row>
    <row r="10600" spans="2:2">
      <c r="B10600" s="14"/>
    </row>
    <row r="10601" spans="2:2">
      <c r="B10601" s="14"/>
    </row>
    <row r="10602" spans="2:2">
      <c r="B10602" s="14"/>
    </row>
    <row r="10603" spans="2:2">
      <c r="B10603" s="14"/>
    </row>
    <row r="10604" spans="2:2">
      <c r="B10604" s="14"/>
    </row>
    <row r="10605" spans="2:2">
      <c r="B10605" s="14"/>
    </row>
    <row r="10606" spans="2:2">
      <c r="B10606" s="14"/>
    </row>
    <row r="10607" spans="2:2">
      <c r="B10607" s="14"/>
    </row>
    <row r="10608" spans="2:2">
      <c r="B10608" s="14"/>
    </row>
    <row r="10609" spans="2:2">
      <c r="B10609" s="14"/>
    </row>
    <row r="10610" spans="2:2">
      <c r="B10610" s="14"/>
    </row>
    <row r="10611" spans="2:2">
      <c r="B10611" s="14"/>
    </row>
    <row r="10612" spans="2:2">
      <c r="B10612" s="14"/>
    </row>
    <row r="10613" spans="2:2">
      <c r="B10613" s="14"/>
    </row>
    <row r="10614" spans="2:2">
      <c r="B10614" s="14"/>
    </row>
    <row r="10615" spans="2:2">
      <c r="B10615" s="14"/>
    </row>
    <row r="10616" spans="2:2">
      <c r="B10616" s="14"/>
    </row>
    <row r="10617" spans="2:2">
      <c r="B10617" s="14"/>
    </row>
    <row r="10618" spans="2:2">
      <c r="B10618" s="14"/>
    </row>
    <row r="10619" spans="2:2">
      <c r="B10619" s="14"/>
    </row>
    <row r="10620" spans="2:2">
      <c r="B10620" s="14"/>
    </row>
    <row r="10621" spans="2:2">
      <c r="B10621" s="14"/>
    </row>
    <row r="10622" spans="2:2">
      <c r="B10622" s="14"/>
    </row>
    <row r="10623" spans="2:2">
      <c r="B10623" s="14"/>
    </row>
    <row r="10624" spans="2:2">
      <c r="B10624" s="14"/>
    </row>
    <row r="10625" spans="2:2">
      <c r="B10625" s="14"/>
    </row>
    <row r="10626" spans="2:2">
      <c r="B10626" s="14"/>
    </row>
    <row r="10627" spans="2:2">
      <c r="B10627" s="14"/>
    </row>
    <row r="10628" spans="2:2">
      <c r="B10628" s="14"/>
    </row>
    <row r="10629" spans="2:2">
      <c r="B10629" s="14"/>
    </row>
    <row r="10630" spans="2:2">
      <c r="B10630" s="14"/>
    </row>
    <row r="10631" spans="2:2">
      <c r="B10631" s="14"/>
    </row>
    <row r="10632" spans="2:2">
      <c r="B10632" s="14"/>
    </row>
    <row r="10633" spans="2:2">
      <c r="B10633" s="14"/>
    </row>
    <row r="10634" spans="2:2">
      <c r="B10634" s="14"/>
    </row>
    <row r="10635" spans="2:2">
      <c r="B10635" s="14"/>
    </row>
    <row r="10636" spans="2:2">
      <c r="B10636" s="14"/>
    </row>
    <row r="10637" spans="2:2">
      <c r="B10637" s="14"/>
    </row>
    <row r="10638" spans="2:2">
      <c r="B10638" s="14"/>
    </row>
    <row r="10639" spans="2:2">
      <c r="B10639" s="14"/>
    </row>
    <row r="10640" spans="2:2">
      <c r="B10640" s="14"/>
    </row>
    <row r="10641" spans="2:2">
      <c r="B10641" s="14"/>
    </row>
    <row r="10642" spans="2:2">
      <c r="B10642" s="14"/>
    </row>
    <row r="10643" spans="2:2">
      <c r="B10643" s="14"/>
    </row>
    <row r="10644" spans="2:2">
      <c r="B10644" s="14"/>
    </row>
    <row r="10645" spans="2:2">
      <c r="B10645" s="14"/>
    </row>
    <row r="10646" spans="2:2">
      <c r="B10646" s="14"/>
    </row>
    <row r="10647" spans="2:2">
      <c r="B10647" s="14"/>
    </row>
    <row r="10648" spans="2:2">
      <c r="B10648" s="14"/>
    </row>
    <row r="10649" spans="2:2">
      <c r="B10649" s="14"/>
    </row>
    <row r="10650" spans="2:2">
      <c r="B10650" s="14"/>
    </row>
    <row r="10651" spans="2:2">
      <c r="B10651" s="14"/>
    </row>
    <row r="10652" spans="2:2">
      <c r="B10652" s="14"/>
    </row>
    <row r="10653" spans="2:2">
      <c r="B10653" s="14"/>
    </row>
    <row r="10654" spans="2:2">
      <c r="B10654" s="14"/>
    </row>
    <row r="10655" spans="2:2">
      <c r="B10655" s="14"/>
    </row>
    <row r="10656" spans="2:2">
      <c r="B10656" s="14"/>
    </row>
    <row r="10657" spans="2:2">
      <c r="B10657" s="14"/>
    </row>
    <row r="10658" spans="2:2">
      <c r="B10658" s="14"/>
    </row>
    <row r="10659" spans="2:2">
      <c r="B10659" s="14"/>
    </row>
    <row r="10660" spans="2:2">
      <c r="B10660" s="14"/>
    </row>
    <row r="10661" spans="2:2">
      <c r="B10661" s="14"/>
    </row>
    <row r="10662" spans="2:2">
      <c r="B10662" s="14"/>
    </row>
    <row r="10663" spans="2:2">
      <c r="B10663" s="14"/>
    </row>
    <row r="10664" spans="2:2">
      <c r="B10664" s="14"/>
    </row>
    <row r="10665" spans="2:2">
      <c r="B10665" s="14"/>
    </row>
    <row r="10666" spans="2:2">
      <c r="B10666" s="14"/>
    </row>
    <row r="10667" spans="2:2">
      <c r="B10667" s="14"/>
    </row>
    <row r="10668" spans="2:2">
      <c r="B10668" s="14"/>
    </row>
    <row r="10669" spans="2:2">
      <c r="B10669" s="14"/>
    </row>
    <row r="10670" spans="2:2">
      <c r="B10670" s="14"/>
    </row>
    <row r="10671" spans="2:2">
      <c r="B10671" s="14"/>
    </row>
    <row r="10672" spans="2:2">
      <c r="B10672" s="14"/>
    </row>
    <row r="10673" spans="2:2">
      <c r="B10673" s="14"/>
    </row>
    <row r="10674" spans="2:2">
      <c r="B10674" s="14"/>
    </row>
    <row r="10675" spans="2:2">
      <c r="B10675" s="14"/>
    </row>
    <row r="10676" spans="2:2">
      <c r="B10676" s="14"/>
    </row>
    <row r="10677" spans="2:2">
      <c r="B10677" s="14"/>
    </row>
    <row r="10678" spans="2:2">
      <c r="B10678" s="14"/>
    </row>
    <row r="10679" spans="2:2">
      <c r="B10679" s="14"/>
    </row>
    <row r="10680" spans="2:2">
      <c r="B10680" s="14"/>
    </row>
    <row r="10681" spans="2:2">
      <c r="B10681" s="14"/>
    </row>
    <row r="10682" spans="2:2">
      <c r="B10682" s="14"/>
    </row>
    <row r="10683" spans="2:2">
      <c r="B10683" s="14"/>
    </row>
    <row r="10684" spans="2:2">
      <c r="B10684" s="14"/>
    </row>
    <row r="10685" spans="2:2">
      <c r="B10685" s="14"/>
    </row>
    <row r="10686" spans="2:2">
      <c r="B10686" s="14"/>
    </row>
    <row r="10687" spans="2:2">
      <c r="B10687" s="14"/>
    </row>
    <row r="10688" spans="2:2">
      <c r="B10688" s="14"/>
    </row>
    <row r="10689" spans="2:2">
      <c r="B10689" s="14"/>
    </row>
    <row r="10690" spans="2:2">
      <c r="B10690" s="14"/>
    </row>
    <row r="10691" spans="2:2">
      <c r="B10691" s="14"/>
    </row>
    <row r="10692" spans="2:2">
      <c r="B10692" s="14"/>
    </row>
    <row r="10693" spans="2:2">
      <c r="B10693" s="14"/>
    </row>
    <row r="10694" spans="2:2">
      <c r="B10694" s="14"/>
    </row>
    <row r="10695" spans="2:2">
      <c r="B10695" s="14"/>
    </row>
    <row r="10696" spans="2:2">
      <c r="B10696" s="14"/>
    </row>
    <row r="10697" spans="2:2">
      <c r="B10697" s="14"/>
    </row>
    <row r="10698" spans="2:2">
      <c r="B10698" s="14"/>
    </row>
    <row r="10699" spans="2:2">
      <c r="B10699" s="14"/>
    </row>
    <row r="10700" spans="2:2">
      <c r="B10700" s="14"/>
    </row>
    <row r="10701" spans="2:2">
      <c r="B10701" s="14"/>
    </row>
    <row r="10702" spans="2:2">
      <c r="B10702" s="14"/>
    </row>
    <row r="10703" spans="2:2">
      <c r="B10703" s="14"/>
    </row>
    <row r="10704" spans="2:2">
      <c r="B10704" s="14"/>
    </row>
    <row r="10705" spans="2:2">
      <c r="B10705" s="14"/>
    </row>
    <row r="10706" spans="2:2">
      <c r="B10706" s="14"/>
    </row>
    <row r="10707" spans="2:2">
      <c r="B10707" s="14"/>
    </row>
    <row r="10708" spans="2:2">
      <c r="B10708" s="14"/>
    </row>
    <row r="10709" spans="2:2">
      <c r="B10709" s="14"/>
    </row>
    <row r="10710" spans="2:2">
      <c r="B10710" s="14"/>
    </row>
    <row r="10711" spans="2:2">
      <c r="B10711" s="14"/>
    </row>
    <row r="10712" spans="2:2">
      <c r="B10712" s="14"/>
    </row>
    <row r="10713" spans="2:2">
      <c r="B10713" s="14"/>
    </row>
    <row r="10714" spans="2:2">
      <c r="B10714" s="14"/>
    </row>
    <row r="10715" spans="2:2">
      <c r="B10715" s="14"/>
    </row>
    <row r="10716" spans="2:2">
      <c r="B10716" s="14"/>
    </row>
    <row r="10717" spans="2:2">
      <c r="B10717" s="14"/>
    </row>
    <row r="10718" spans="2:2">
      <c r="B10718" s="14"/>
    </row>
    <row r="10719" spans="2:2">
      <c r="B10719" s="14"/>
    </row>
    <row r="10720" spans="2:2">
      <c r="B10720" s="14"/>
    </row>
    <row r="10721" spans="2:2">
      <c r="B10721" s="14"/>
    </row>
    <row r="10722" spans="2:2">
      <c r="B10722" s="14"/>
    </row>
    <row r="10723" spans="2:2">
      <c r="B10723" s="14"/>
    </row>
    <row r="10724" spans="2:2">
      <c r="B10724" s="14"/>
    </row>
    <row r="10725" spans="2:2">
      <c r="B10725" s="14"/>
    </row>
    <row r="10726" spans="2:2">
      <c r="B10726" s="14"/>
    </row>
    <row r="10727" spans="2:2">
      <c r="B10727" s="14"/>
    </row>
    <row r="10728" spans="2:2">
      <c r="B10728" s="14"/>
    </row>
    <row r="10729" spans="2:2">
      <c r="B10729" s="14"/>
    </row>
    <row r="10730" spans="2:2">
      <c r="B10730" s="14"/>
    </row>
    <row r="10731" spans="2:2">
      <c r="B10731" s="14"/>
    </row>
    <row r="10732" spans="2:2">
      <c r="B10732" s="14"/>
    </row>
    <row r="10733" spans="2:2">
      <c r="B10733" s="14"/>
    </row>
    <row r="10734" spans="2:2">
      <c r="B10734" s="14"/>
    </row>
    <row r="10735" spans="2:2">
      <c r="B10735" s="14"/>
    </row>
    <row r="10736" spans="2:2">
      <c r="B10736" s="14"/>
    </row>
    <row r="10737" spans="2:2">
      <c r="B10737" s="14"/>
    </row>
    <row r="10738" spans="2:2">
      <c r="B10738" s="14"/>
    </row>
    <row r="10739" spans="2:2">
      <c r="B10739" s="14"/>
    </row>
    <row r="10740" spans="2:2">
      <c r="B10740" s="14"/>
    </row>
    <row r="10741" spans="2:2">
      <c r="B10741" s="14"/>
    </row>
    <row r="10742" spans="2:2">
      <c r="B10742" s="14"/>
    </row>
    <row r="10743" spans="2:2">
      <c r="B10743" s="14"/>
    </row>
    <row r="10744" spans="2:2">
      <c r="B10744" s="14"/>
    </row>
    <row r="10745" spans="2:2">
      <c r="B10745" s="14"/>
    </row>
    <row r="10746" spans="2:2">
      <c r="B10746" s="14"/>
    </row>
    <row r="10747" spans="2:2">
      <c r="B10747" s="14"/>
    </row>
    <row r="10748" spans="2:2">
      <c r="B10748" s="14"/>
    </row>
    <row r="10749" spans="2:2">
      <c r="B10749" s="14"/>
    </row>
    <row r="10750" spans="2:2">
      <c r="B10750" s="14"/>
    </row>
    <row r="10751" spans="2:2">
      <c r="B10751" s="14"/>
    </row>
    <row r="10752" spans="2:2">
      <c r="B10752" s="14"/>
    </row>
    <row r="10753" spans="2:2">
      <c r="B10753" s="14"/>
    </row>
    <row r="10754" spans="2:2">
      <c r="B10754" s="14"/>
    </row>
    <row r="10755" spans="2:2">
      <c r="B10755" s="14"/>
    </row>
    <row r="10756" spans="2:2">
      <c r="B10756" s="14"/>
    </row>
    <row r="10757" spans="2:2">
      <c r="B10757" s="14"/>
    </row>
    <row r="10758" spans="2:2">
      <c r="B10758" s="14"/>
    </row>
    <row r="10759" spans="2:2">
      <c r="B10759" s="14"/>
    </row>
    <row r="10760" spans="2:2">
      <c r="B10760" s="14"/>
    </row>
    <row r="10761" spans="2:2">
      <c r="B10761" s="14"/>
    </row>
    <row r="10762" spans="2:2">
      <c r="B10762" s="14"/>
    </row>
    <row r="10763" spans="2:2">
      <c r="B10763" s="14"/>
    </row>
    <row r="10764" spans="2:2">
      <c r="B10764" s="14"/>
    </row>
    <row r="10765" spans="2:2">
      <c r="B10765" s="14"/>
    </row>
    <row r="10766" spans="2:2">
      <c r="B10766" s="14"/>
    </row>
    <row r="10767" spans="2:2">
      <c r="B10767" s="14"/>
    </row>
    <row r="10768" spans="2:2">
      <c r="B10768" s="14"/>
    </row>
    <row r="10769" spans="2:2">
      <c r="B10769" s="14"/>
    </row>
    <row r="10770" spans="2:2">
      <c r="B10770" s="14"/>
    </row>
    <row r="10771" spans="2:2">
      <c r="B10771" s="14"/>
    </row>
    <row r="10772" spans="2:2">
      <c r="B10772" s="14"/>
    </row>
    <row r="10773" spans="2:2">
      <c r="B10773" s="14"/>
    </row>
    <row r="10774" spans="2:2">
      <c r="B10774" s="14"/>
    </row>
    <row r="10775" spans="2:2">
      <c r="B10775" s="14"/>
    </row>
    <row r="10776" spans="2:2">
      <c r="B10776" s="14"/>
    </row>
    <row r="10777" spans="2:2">
      <c r="B10777" s="14"/>
    </row>
    <row r="10778" spans="2:2">
      <c r="B10778" s="14"/>
    </row>
    <row r="10779" spans="2:2">
      <c r="B10779" s="14"/>
    </row>
    <row r="10780" spans="2:2">
      <c r="B10780" s="14"/>
    </row>
    <row r="10781" spans="2:2">
      <c r="B10781" s="14"/>
    </row>
    <row r="10782" spans="2:2">
      <c r="B10782" s="14"/>
    </row>
    <row r="10783" spans="2:2">
      <c r="B10783" s="14"/>
    </row>
    <row r="10784" spans="2:2">
      <c r="B10784" s="14"/>
    </row>
    <row r="10785" spans="2:2">
      <c r="B10785" s="14"/>
    </row>
    <row r="10786" spans="2:2">
      <c r="B10786" s="14"/>
    </row>
    <row r="10787" spans="2:2">
      <c r="B10787" s="14"/>
    </row>
    <row r="10788" spans="2:2">
      <c r="B10788" s="14"/>
    </row>
    <row r="10789" spans="2:2">
      <c r="B10789" s="14"/>
    </row>
    <row r="10790" spans="2:2">
      <c r="B10790" s="14"/>
    </row>
    <row r="10791" spans="2:2">
      <c r="B10791" s="14"/>
    </row>
    <row r="10792" spans="2:2">
      <c r="B10792" s="14"/>
    </row>
    <row r="10793" spans="2:2">
      <c r="B10793" s="14"/>
    </row>
    <row r="10794" spans="2:2">
      <c r="B10794" s="14"/>
    </row>
    <row r="10795" spans="2:2">
      <c r="B10795" s="14"/>
    </row>
    <row r="10796" spans="2:2">
      <c r="B10796" s="14"/>
    </row>
    <row r="10797" spans="2:2">
      <c r="B10797" s="14"/>
    </row>
    <row r="10798" spans="2:2">
      <c r="B10798" s="14"/>
    </row>
    <row r="10799" spans="2:2">
      <c r="B10799" s="14"/>
    </row>
    <row r="10800" spans="2:2">
      <c r="B10800" s="14"/>
    </row>
    <row r="10801" spans="2:2">
      <c r="B10801" s="14"/>
    </row>
    <row r="10802" spans="2:2">
      <c r="B10802" s="14"/>
    </row>
    <row r="10803" spans="2:2">
      <c r="B10803" s="14"/>
    </row>
    <row r="10804" spans="2:2">
      <c r="B10804" s="14"/>
    </row>
    <row r="10805" spans="2:2">
      <c r="B10805" s="14"/>
    </row>
    <row r="10806" spans="2:2">
      <c r="B10806" s="14"/>
    </row>
    <row r="10807" spans="2:2">
      <c r="B10807" s="14"/>
    </row>
    <row r="10808" spans="2:2">
      <c r="B10808" s="14"/>
    </row>
    <row r="10809" spans="2:2">
      <c r="B10809" s="14"/>
    </row>
    <row r="10810" spans="2:2">
      <c r="B10810" s="14"/>
    </row>
    <row r="10811" spans="2:2">
      <c r="B10811" s="14"/>
    </row>
    <row r="10812" spans="2:2">
      <c r="B10812" s="14"/>
    </row>
    <row r="10813" spans="2:2">
      <c r="B10813" s="14"/>
    </row>
    <row r="10814" spans="2:2">
      <c r="B10814" s="14"/>
    </row>
    <row r="10815" spans="2:2">
      <c r="B10815" s="14"/>
    </row>
    <row r="10816" spans="2:2">
      <c r="B10816" s="14"/>
    </row>
    <row r="10817" spans="2:2">
      <c r="B10817" s="14"/>
    </row>
    <row r="10818" spans="2:2">
      <c r="B10818" s="14"/>
    </row>
    <row r="10819" spans="2:2">
      <c r="B10819" s="14"/>
    </row>
    <row r="10820" spans="2:2">
      <c r="B10820" s="14"/>
    </row>
    <row r="10821" spans="2:2">
      <c r="B10821" s="14"/>
    </row>
    <row r="10822" spans="2:2">
      <c r="B10822" s="14"/>
    </row>
    <row r="10823" spans="2:2">
      <c r="B10823" s="14"/>
    </row>
    <row r="10824" spans="2:2">
      <c r="B10824" s="14"/>
    </row>
    <row r="10825" spans="2:2">
      <c r="B10825" s="14"/>
    </row>
    <row r="10826" spans="2:2">
      <c r="B10826" s="14"/>
    </row>
    <row r="10827" spans="2:2">
      <c r="B10827" s="14"/>
    </row>
    <row r="10828" spans="2:2">
      <c r="B10828" s="14"/>
    </row>
    <row r="10829" spans="2:2">
      <c r="B10829" s="14"/>
    </row>
    <row r="10830" spans="2:2">
      <c r="B10830" s="14"/>
    </row>
    <row r="10831" spans="2:2">
      <c r="B10831" s="14"/>
    </row>
    <row r="10832" spans="2:2">
      <c r="B10832" s="14"/>
    </row>
    <row r="10833" spans="2:2">
      <c r="B10833" s="14"/>
    </row>
    <row r="10834" spans="2:2">
      <c r="B10834" s="14"/>
    </row>
    <row r="10835" spans="2:2">
      <c r="B10835" s="14"/>
    </row>
    <row r="10836" spans="2:2">
      <c r="B10836" s="14"/>
    </row>
    <row r="10837" spans="2:2">
      <c r="B10837" s="14"/>
    </row>
    <row r="10838" spans="2:2">
      <c r="B10838" s="14"/>
    </row>
    <row r="10839" spans="2:2">
      <c r="B10839" s="14"/>
    </row>
    <row r="10840" spans="2:2">
      <c r="B10840" s="14"/>
    </row>
    <row r="10841" spans="2:2">
      <c r="B10841" s="14"/>
    </row>
    <row r="10842" spans="2:2">
      <c r="B10842" s="14"/>
    </row>
    <row r="10843" spans="2:2">
      <c r="B10843" s="14"/>
    </row>
    <row r="10844" spans="2:2">
      <c r="B10844" s="14"/>
    </row>
    <row r="10845" spans="2:2">
      <c r="B10845" s="14"/>
    </row>
    <row r="10846" spans="2:2">
      <c r="B10846" s="14"/>
    </row>
    <row r="10847" spans="2:2">
      <c r="B10847" s="14"/>
    </row>
    <row r="10848" spans="2:2">
      <c r="B10848" s="14"/>
    </row>
    <row r="10849" spans="2:2">
      <c r="B10849" s="14"/>
    </row>
    <row r="10850" spans="2:2">
      <c r="B10850" s="14"/>
    </row>
    <row r="10851" spans="2:2">
      <c r="B10851" s="14"/>
    </row>
    <row r="10852" spans="2:2">
      <c r="B10852" s="14"/>
    </row>
    <row r="10853" spans="2:2">
      <c r="B10853" s="14"/>
    </row>
    <row r="10854" spans="2:2">
      <c r="B10854" s="14"/>
    </row>
    <row r="10855" spans="2:2">
      <c r="B10855" s="14"/>
    </row>
    <row r="10856" spans="2:2">
      <c r="B10856" s="14"/>
    </row>
    <row r="10857" spans="2:2">
      <c r="B10857" s="14"/>
    </row>
    <row r="10858" spans="2:2">
      <c r="B10858" s="14"/>
    </row>
    <row r="10859" spans="2:2">
      <c r="B10859" s="14"/>
    </row>
    <row r="10860" spans="2:2">
      <c r="B10860" s="14"/>
    </row>
    <row r="10861" spans="2:2">
      <c r="B10861" s="14"/>
    </row>
    <row r="10862" spans="2:2">
      <c r="B10862" s="14"/>
    </row>
    <row r="10863" spans="2:2">
      <c r="B10863" s="14"/>
    </row>
    <row r="10864" spans="2:2">
      <c r="B10864" s="14"/>
    </row>
    <row r="10865" spans="2:2">
      <c r="B10865" s="14"/>
    </row>
    <row r="10866" spans="2:2">
      <c r="B10866" s="14"/>
    </row>
    <row r="10867" spans="2:2">
      <c r="B10867" s="14"/>
    </row>
    <row r="10868" spans="2:2">
      <c r="B10868" s="14"/>
    </row>
    <row r="10869" spans="2:2">
      <c r="B10869" s="14"/>
    </row>
    <row r="10870" spans="2:2">
      <c r="B10870" s="14"/>
    </row>
    <row r="10871" spans="2:2">
      <c r="B10871" s="14"/>
    </row>
    <row r="10872" spans="2:2">
      <c r="B10872" s="14"/>
    </row>
    <row r="10873" spans="2:2">
      <c r="B10873" s="14"/>
    </row>
    <row r="10874" spans="2:2">
      <c r="B10874" s="14"/>
    </row>
    <row r="10875" spans="2:2">
      <c r="B10875" s="14"/>
    </row>
    <row r="10876" spans="2:2">
      <c r="B10876" s="14"/>
    </row>
    <row r="10877" spans="2:2">
      <c r="B10877" s="14"/>
    </row>
    <row r="10878" spans="2:2">
      <c r="B10878" s="14"/>
    </row>
    <row r="10879" spans="2:2">
      <c r="B10879" s="14"/>
    </row>
    <row r="10880" spans="2:2">
      <c r="B10880" s="14"/>
    </row>
    <row r="10881" spans="2:2">
      <c r="B10881" s="14"/>
    </row>
    <row r="10882" spans="2:2">
      <c r="B10882" s="14"/>
    </row>
    <row r="10883" spans="2:2">
      <c r="B10883" s="14"/>
    </row>
    <row r="10884" spans="2:2">
      <c r="B10884" s="14"/>
    </row>
    <row r="10885" spans="2:2">
      <c r="B10885" s="14"/>
    </row>
    <row r="10886" spans="2:2">
      <c r="B10886" s="14"/>
    </row>
    <row r="10887" spans="2:2">
      <c r="B10887" s="14"/>
    </row>
    <row r="10888" spans="2:2">
      <c r="B10888" s="14"/>
    </row>
    <row r="10889" spans="2:2">
      <c r="B10889" s="14"/>
    </row>
    <row r="10890" spans="2:2">
      <c r="B10890" s="14"/>
    </row>
    <row r="10891" spans="2:2">
      <c r="B10891" s="14"/>
    </row>
    <row r="10892" spans="2:2">
      <c r="B10892" s="14"/>
    </row>
    <row r="10893" spans="2:2">
      <c r="B10893" s="14"/>
    </row>
    <row r="10894" spans="2:2">
      <c r="B10894" s="14"/>
    </row>
    <row r="10895" spans="2:2">
      <c r="B10895" s="14"/>
    </row>
    <row r="10896" spans="2:2">
      <c r="B10896" s="14"/>
    </row>
    <row r="10897" spans="2:2">
      <c r="B10897" s="14"/>
    </row>
    <row r="10898" spans="2:2">
      <c r="B10898" s="14"/>
    </row>
    <row r="10899" spans="2:2">
      <c r="B10899" s="14"/>
    </row>
    <row r="10900" spans="2:2">
      <c r="B10900" s="14"/>
    </row>
    <row r="10901" spans="2:2">
      <c r="B10901" s="14"/>
    </row>
    <row r="10902" spans="2:2">
      <c r="B10902" s="14"/>
    </row>
    <row r="10903" spans="2:2">
      <c r="B10903" s="14"/>
    </row>
    <row r="10904" spans="2:2">
      <c r="B10904" s="14"/>
    </row>
    <row r="10905" spans="2:2">
      <c r="B10905" s="14"/>
    </row>
    <row r="10906" spans="2:2">
      <c r="B10906" s="14"/>
    </row>
    <row r="10907" spans="2:2">
      <c r="B10907" s="14"/>
    </row>
    <row r="10908" spans="2:2">
      <c r="B10908" s="14"/>
    </row>
    <row r="10909" spans="2:2">
      <c r="B10909" s="14"/>
    </row>
    <row r="10910" spans="2:2">
      <c r="B10910" s="14"/>
    </row>
    <row r="10911" spans="2:2">
      <c r="B10911" s="14"/>
    </row>
    <row r="10912" spans="2:2">
      <c r="B10912" s="14"/>
    </row>
    <row r="10913" spans="2:2">
      <c r="B10913" s="14"/>
    </row>
    <row r="10914" spans="2:2">
      <c r="B10914" s="14"/>
    </row>
    <row r="10915" spans="2:2">
      <c r="B10915" s="14"/>
    </row>
    <row r="10916" spans="2:2">
      <c r="B10916" s="14"/>
    </row>
    <row r="10917" spans="2:2">
      <c r="B10917" s="14"/>
    </row>
    <row r="10918" spans="2:2">
      <c r="B10918" s="14"/>
    </row>
    <row r="10919" spans="2:2">
      <c r="B10919" s="14"/>
    </row>
    <row r="10920" spans="2:2">
      <c r="B10920" s="14"/>
    </row>
    <row r="10921" spans="2:2">
      <c r="B10921" s="14"/>
    </row>
    <row r="10922" spans="2:2">
      <c r="B10922" s="14"/>
    </row>
    <row r="10923" spans="2:2">
      <c r="B10923" s="14"/>
    </row>
    <row r="10924" spans="2:2">
      <c r="B10924" s="14"/>
    </row>
    <row r="10925" spans="2:2">
      <c r="B10925" s="14"/>
    </row>
    <row r="10926" spans="2:2">
      <c r="B10926" s="14"/>
    </row>
    <row r="10927" spans="2:2">
      <c r="B10927" s="14"/>
    </row>
    <row r="10928" spans="2:2">
      <c r="B10928" s="14"/>
    </row>
    <row r="10929" spans="2:2">
      <c r="B10929" s="14"/>
    </row>
    <row r="10930" spans="2:2">
      <c r="B10930" s="14"/>
    </row>
    <row r="10931" spans="2:2">
      <c r="B10931" s="14"/>
    </row>
    <row r="10932" spans="2:2">
      <c r="B10932" s="14"/>
    </row>
    <row r="10933" spans="2:2">
      <c r="B10933" s="14"/>
    </row>
    <row r="10934" spans="2:2">
      <c r="B10934" s="14"/>
    </row>
    <row r="10935" spans="2:2">
      <c r="B10935" s="14"/>
    </row>
    <row r="10936" spans="2:2">
      <c r="B10936" s="14"/>
    </row>
    <row r="10937" spans="2:2">
      <c r="B10937" s="14"/>
    </row>
    <row r="10938" spans="2:2">
      <c r="B10938" s="14"/>
    </row>
    <row r="10939" spans="2:2">
      <c r="B10939" s="14"/>
    </row>
    <row r="10940" spans="2:2">
      <c r="B10940" s="14"/>
    </row>
    <row r="10941" spans="2:2">
      <c r="B10941" s="14"/>
    </row>
    <row r="10942" spans="2:2">
      <c r="B10942" s="14"/>
    </row>
    <row r="10943" spans="2:2">
      <c r="B10943" s="14"/>
    </row>
    <row r="10944" spans="2:2">
      <c r="B10944" s="14"/>
    </row>
    <row r="10945" spans="2:2">
      <c r="B10945" s="14"/>
    </row>
    <row r="10946" spans="2:2">
      <c r="B10946" s="14"/>
    </row>
    <row r="10947" spans="2:2">
      <c r="B10947" s="14"/>
    </row>
    <row r="10948" spans="2:2">
      <c r="B10948" s="14"/>
    </row>
    <row r="10949" spans="2:2">
      <c r="B10949" s="14"/>
    </row>
    <row r="10950" spans="2:2">
      <c r="B10950" s="14"/>
    </row>
    <row r="10951" spans="2:2">
      <c r="B10951" s="14"/>
    </row>
    <row r="10952" spans="2:2">
      <c r="B10952" s="14"/>
    </row>
    <row r="10953" spans="2:2">
      <c r="B10953" s="14"/>
    </row>
    <row r="10954" spans="2:2">
      <c r="B10954" s="14"/>
    </row>
    <row r="10955" spans="2:2">
      <c r="B10955" s="14"/>
    </row>
    <row r="10956" spans="2:2">
      <c r="B10956" s="14"/>
    </row>
    <row r="10957" spans="2:2">
      <c r="B10957" s="14"/>
    </row>
    <row r="10958" spans="2:2">
      <c r="B10958" s="14"/>
    </row>
    <row r="10959" spans="2:2">
      <c r="B10959" s="14"/>
    </row>
    <row r="10960" spans="2:2">
      <c r="B10960" s="14"/>
    </row>
    <row r="10961" spans="2:2">
      <c r="B10961" s="14"/>
    </row>
    <row r="10962" spans="2:2">
      <c r="B10962" s="14"/>
    </row>
    <row r="10963" spans="2:2">
      <c r="B10963" s="14"/>
    </row>
    <row r="10964" spans="2:2">
      <c r="B10964" s="14"/>
    </row>
    <row r="10965" spans="2:2">
      <c r="B10965" s="14"/>
    </row>
    <row r="10966" spans="2:2">
      <c r="B10966" s="14"/>
    </row>
    <row r="10967" spans="2:2">
      <c r="B10967" s="14"/>
    </row>
    <row r="10968" spans="2:2">
      <c r="B10968" s="14"/>
    </row>
    <row r="10969" spans="2:2">
      <c r="B10969" s="14"/>
    </row>
    <row r="10970" spans="2:2">
      <c r="B10970" s="14"/>
    </row>
    <row r="10971" spans="2:2">
      <c r="B10971" s="14"/>
    </row>
    <row r="10972" spans="2:2">
      <c r="B10972" s="14"/>
    </row>
    <row r="10973" spans="2:2">
      <c r="B10973" s="14"/>
    </row>
    <row r="10974" spans="2:2">
      <c r="B10974" s="14"/>
    </row>
    <row r="10975" spans="2:2">
      <c r="B10975" s="14"/>
    </row>
    <row r="10976" spans="2:2">
      <c r="B10976" s="14"/>
    </row>
    <row r="10977" spans="2:2">
      <c r="B10977" s="14"/>
    </row>
    <row r="10978" spans="2:2">
      <c r="B10978" s="14"/>
    </row>
    <row r="10979" spans="2:2">
      <c r="B10979" s="14"/>
    </row>
    <row r="10980" spans="2:2">
      <c r="B10980" s="14"/>
    </row>
    <row r="10981" spans="2:2">
      <c r="B10981" s="14"/>
    </row>
    <row r="10982" spans="2:2">
      <c r="B10982" s="14"/>
    </row>
    <row r="10983" spans="2:2">
      <c r="B10983" s="14"/>
    </row>
    <row r="10984" spans="2:2">
      <c r="B10984" s="14"/>
    </row>
    <row r="10985" spans="2:2">
      <c r="B10985" s="14"/>
    </row>
    <row r="10986" spans="2:2">
      <c r="B10986" s="14"/>
    </row>
    <row r="10987" spans="2:2">
      <c r="B10987" s="14"/>
    </row>
    <row r="10988" spans="2:2">
      <c r="B10988" s="14"/>
    </row>
    <row r="10989" spans="2:2">
      <c r="B10989" s="14"/>
    </row>
    <row r="10990" spans="2:2">
      <c r="B10990" s="14"/>
    </row>
    <row r="10991" spans="2:2">
      <c r="B10991" s="14"/>
    </row>
    <row r="10992" spans="2:2">
      <c r="B10992" s="14"/>
    </row>
    <row r="10993" spans="2:2">
      <c r="B10993" s="14"/>
    </row>
    <row r="10994" spans="2:2">
      <c r="B10994" s="14"/>
    </row>
    <row r="10995" spans="2:2">
      <c r="B10995" s="14"/>
    </row>
    <row r="10996" spans="2:2">
      <c r="B10996" s="14"/>
    </row>
    <row r="10997" spans="2:2">
      <c r="B10997" s="14"/>
    </row>
    <row r="10998" spans="2:2">
      <c r="B10998" s="14"/>
    </row>
    <row r="10999" spans="2:2">
      <c r="B10999" s="14"/>
    </row>
    <row r="11000" spans="2:2">
      <c r="B11000" s="14"/>
    </row>
    <row r="11001" spans="2:2">
      <c r="B11001" s="14"/>
    </row>
    <row r="11002" spans="2:2">
      <c r="B11002" s="14"/>
    </row>
    <row r="11003" spans="2:2">
      <c r="B11003" s="14"/>
    </row>
    <row r="11004" spans="2:2">
      <c r="B11004" s="14"/>
    </row>
    <row r="11005" spans="2:2">
      <c r="B11005" s="14"/>
    </row>
    <row r="11006" spans="2:2">
      <c r="B11006" s="14"/>
    </row>
    <row r="11007" spans="2:2">
      <c r="B11007" s="14"/>
    </row>
    <row r="11008" spans="2:2">
      <c r="B11008" s="14"/>
    </row>
    <row r="11009" spans="2:2">
      <c r="B11009" s="14"/>
    </row>
    <row r="11010" spans="2:2">
      <c r="B11010" s="14"/>
    </row>
    <row r="11011" spans="2:2">
      <c r="B11011" s="14"/>
    </row>
    <row r="11012" spans="2:2">
      <c r="B11012" s="14"/>
    </row>
    <row r="11013" spans="2:2">
      <c r="B11013" s="14"/>
    </row>
    <row r="11014" spans="2:2">
      <c r="B11014" s="14"/>
    </row>
    <row r="11015" spans="2:2">
      <c r="B11015" s="14"/>
    </row>
    <row r="11016" spans="2:2">
      <c r="B11016" s="14"/>
    </row>
    <row r="11017" spans="2:2">
      <c r="B11017" s="14"/>
    </row>
    <row r="11018" spans="2:2">
      <c r="B11018" s="14"/>
    </row>
    <row r="11019" spans="2:2">
      <c r="B11019" s="14"/>
    </row>
    <row r="11020" spans="2:2">
      <c r="B11020" s="14"/>
    </row>
    <row r="11021" spans="2:2">
      <c r="B11021" s="14"/>
    </row>
    <row r="11022" spans="2:2">
      <c r="B11022" s="14"/>
    </row>
    <row r="11023" spans="2:2">
      <c r="B11023" s="14"/>
    </row>
    <row r="11024" spans="2:2">
      <c r="B11024" s="14"/>
    </row>
    <row r="11025" spans="2:2">
      <c r="B11025" s="14"/>
    </row>
    <row r="11026" spans="2:2">
      <c r="B11026" s="14"/>
    </row>
    <row r="11027" spans="2:2">
      <c r="B11027" s="14"/>
    </row>
    <row r="11028" spans="2:2">
      <c r="B11028" s="14"/>
    </row>
    <row r="11029" spans="2:2">
      <c r="B11029" s="14"/>
    </row>
    <row r="11030" spans="2:2">
      <c r="B11030" s="14"/>
    </row>
    <row r="11031" spans="2:2">
      <c r="B11031" s="14"/>
    </row>
    <row r="11032" spans="2:2">
      <c r="B11032" s="14"/>
    </row>
    <row r="11033" spans="2:2">
      <c r="B11033" s="14"/>
    </row>
    <row r="11034" spans="2:2">
      <c r="B11034" s="14"/>
    </row>
    <row r="11035" spans="2:2">
      <c r="B11035" s="14"/>
    </row>
    <row r="11036" spans="2:2">
      <c r="B11036" s="14"/>
    </row>
    <row r="11037" spans="2:2">
      <c r="B11037" s="14"/>
    </row>
    <row r="11038" spans="2:2">
      <c r="B11038" s="14"/>
    </row>
    <row r="11039" spans="2:2">
      <c r="B11039" s="14"/>
    </row>
    <row r="11040" spans="2:2">
      <c r="B11040" s="14"/>
    </row>
    <row r="11041" spans="2:2">
      <c r="B11041" s="14"/>
    </row>
    <row r="11042" spans="2:2">
      <c r="B11042" s="14"/>
    </row>
    <row r="11043" spans="2:2">
      <c r="B11043" s="14"/>
    </row>
    <row r="11044" spans="2:2">
      <c r="B11044" s="14"/>
    </row>
    <row r="11045" spans="2:2">
      <c r="B11045" s="14"/>
    </row>
    <row r="11046" spans="2:2">
      <c r="B11046" s="14"/>
    </row>
    <row r="11047" spans="2:2">
      <c r="B11047" s="14"/>
    </row>
    <row r="11048" spans="2:2">
      <c r="B11048" s="14"/>
    </row>
    <row r="11049" spans="2:2">
      <c r="B11049" s="14"/>
    </row>
    <row r="11050" spans="2:2">
      <c r="B11050" s="14"/>
    </row>
    <row r="11051" spans="2:2">
      <c r="B11051" s="14"/>
    </row>
    <row r="11052" spans="2:2">
      <c r="B11052" s="14"/>
    </row>
    <row r="11053" spans="2:2">
      <c r="B11053" s="14"/>
    </row>
    <row r="11054" spans="2:2">
      <c r="B11054" s="14"/>
    </row>
    <row r="11055" spans="2:2">
      <c r="B11055" s="14"/>
    </row>
    <row r="11056" spans="2:2">
      <c r="B11056" s="14"/>
    </row>
    <row r="11057" spans="2:2">
      <c r="B11057" s="14"/>
    </row>
    <row r="11058" spans="2:2">
      <c r="B11058" s="14"/>
    </row>
    <row r="11059" spans="2:2">
      <c r="B11059" s="14"/>
    </row>
    <row r="11060" spans="2:2">
      <c r="B11060" s="14"/>
    </row>
    <row r="11061" spans="2:2">
      <c r="B11061" s="14"/>
    </row>
    <row r="11062" spans="2:2">
      <c r="B11062" s="14"/>
    </row>
    <row r="11063" spans="2:2">
      <c r="B11063" s="14"/>
    </row>
    <row r="11064" spans="2:2">
      <c r="B11064" s="14"/>
    </row>
    <row r="11065" spans="2:2">
      <c r="B11065" s="14"/>
    </row>
    <row r="11066" spans="2:2">
      <c r="B11066" s="14"/>
    </row>
    <row r="11067" spans="2:2">
      <c r="B11067" s="14"/>
    </row>
    <row r="11068" spans="2:2">
      <c r="B11068" s="14"/>
    </row>
    <row r="11069" spans="2:2">
      <c r="B11069" s="14"/>
    </row>
    <row r="11070" spans="2:2">
      <c r="B11070" s="14"/>
    </row>
    <row r="11071" spans="2:2">
      <c r="B11071" s="14"/>
    </row>
    <row r="11072" spans="2:2">
      <c r="B11072" s="14"/>
    </row>
    <row r="11073" spans="2:2">
      <c r="B11073" s="14"/>
    </row>
    <row r="11074" spans="2:2">
      <c r="B11074" s="14"/>
    </row>
    <row r="11075" spans="2:2">
      <c r="B11075" s="14"/>
    </row>
    <row r="11076" spans="2:2">
      <c r="B11076" s="14"/>
    </row>
    <row r="11077" spans="2:2">
      <c r="B11077" s="14"/>
    </row>
    <row r="11078" spans="2:2">
      <c r="B11078" s="14"/>
    </row>
    <row r="11079" spans="2:2">
      <c r="B11079" s="14"/>
    </row>
    <row r="11080" spans="2:2">
      <c r="B11080" s="14"/>
    </row>
    <row r="11081" spans="2:2">
      <c r="B11081" s="14"/>
    </row>
    <row r="11082" spans="2:2">
      <c r="B11082" s="14"/>
    </row>
    <row r="11083" spans="2:2">
      <c r="B11083" s="14"/>
    </row>
    <row r="11084" spans="2:2">
      <c r="B11084" s="14"/>
    </row>
    <row r="11085" spans="2:2">
      <c r="B11085" s="14"/>
    </row>
    <row r="11086" spans="2:2">
      <c r="B11086" s="14"/>
    </row>
    <row r="11087" spans="2:2">
      <c r="B11087" s="14"/>
    </row>
    <row r="11088" spans="2:2">
      <c r="B11088" s="14"/>
    </row>
    <row r="11089" spans="2:2">
      <c r="B11089" s="14"/>
    </row>
    <row r="11090" spans="2:2">
      <c r="B11090" s="14"/>
    </row>
    <row r="11091" spans="2:2">
      <c r="B11091" s="14"/>
    </row>
    <row r="11092" spans="2:2">
      <c r="B11092" s="14"/>
    </row>
    <row r="11093" spans="2:2">
      <c r="B11093" s="14"/>
    </row>
    <row r="11094" spans="2:2">
      <c r="B11094" s="14"/>
    </row>
    <row r="11095" spans="2:2">
      <c r="B11095" s="14"/>
    </row>
    <row r="11096" spans="2:2">
      <c r="B11096" s="14"/>
    </row>
    <row r="11097" spans="2:2">
      <c r="B11097" s="14"/>
    </row>
    <row r="11098" spans="2:2">
      <c r="B11098" s="14"/>
    </row>
    <row r="11099" spans="2:2">
      <c r="B11099" s="14"/>
    </row>
    <row r="11100" spans="2:2">
      <c r="B11100" s="14"/>
    </row>
    <row r="11101" spans="2:2">
      <c r="B11101" s="14"/>
    </row>
    <row r="11102" spans="2:2">
      <c r="B11102" s="14"/>
    </row>
    <row r="11103" spans="2:2">
      <c r="B11103" s="14"/>
    </row>
    <row r="11104" spans="2:2">
      <c r="B11104" s="14"/>
    </row>
    <row r="11105" spans="2:2">
      <c r="B11105" s="14"/>
    </row>
    <row r="11106" spans="2:2">
      <c r="B11106" s="14"/>
    </row>
    <row r="11107" spans="2:2">
      <c r="B11107" s="14"/>
    </row>
    <row r="11108" spans="2:2">
      <c r="B11108" s="14"/>
    </row>
    <row r="11109" spans="2:2">
      <c r="B11109" s="14"/>
    </row>
    <row r="11110" spans="2:2">
      <c r="B11110" s="14"/>
    </row>
    <row r="11111" spans="2:2">
      <c r="B11111" s="14"/>
    </row>
    <row r="11112" spans="2:2">
      <c r="B11112" s="14"/>
    </row>
    <row r="11113" spans="2:2">
      <c r="B11113" s="14"/>
    </row>
    <row r="11114" spans="2:2">
      <c r="B11114" s="14"/>
    </row>
    <row r="11115" spans="2:2">
      <c r="B11115" s="14"/>
    </row>
    <row r="11116" spans="2:2">
      <c r="B11116" s="14"/>
    </row>
    <row r="11117" spans="2:2">
      <c r="B11117" s="14"/>
    </row>
    <row r="11118" spans="2:2">
      <c r="B11118" s="14"/>
    </row>
    <row r="11119" spans="2:2">
      <c r="B11119" s="14"/>
    </row>
    <row r="11120" spans="2:2">
      <c r="B11120" s="14"/>
    </row>
    <row r="11121" spans="2:2">
      <c r="B11121" s="14"/>
    </row>
    <row r="11122" spans="2:2">
      <c r="B11122" s="14"/>
    </row>
    <row r="11123" spans="2:2">
      <c r="B11123" s="14"/>
    </row>
    <row r="11124" spans="2:2">
      <c r="B11124" s="14"/>
    </row>
    <row r="11125" spans="2:2">
      <c r="B11125" s="14"/>
    </row>
    <row r="11126" spans="2:2">
      <c r="B11126" s="14"/>
    </row>
    <row r="11127" spans="2:2">
      <c r="B11127" s="14"/>
    </row>
    <row r="11128" spans="2:2">
      <c r="B11128" s="14"/>
    </row>
    <row r="11129" spans="2:2">
      <c r="B11129" s="14"/>
    </row>
    <row r="11130" spans="2:2">
      <c r="B11130" s="14"/>
    </row>
    <row r="11131" spans="2:2">
      <c r="B11131" s="14"/>
    </row>
    <row r="11132" spans="2:2">
      <c r="B11132" s="14"/>
    </row>
    <row r="11133" spans="2:2">
      <c r="B11133" s="14"/>
    </row>
    <row r="11134" spans="2:2">
      <c r="B11134" s="14"/>
    </row>
    <row r="11135" spans="2:2">
      <c r="B11135" s="14"/>
    </row>
    <row r="11136" spans="2:2">
      <c r="B11136" s="14"/>
    </row>
    <row r="11137" spans="2:2">
      <c r="B11137" s="14"/>
    </row>
    <row r="11138" spans="2:2">
      <c r="B11138" s="14"/>
    </row>
    <row r="11139" spans="2:2">
      <c r="B11139" s="14"/>
    </row>
    <row r="11140" spans="2:2">
      <c r="B11140" s="14"/>
    </row>
    <row r="11141" spans="2:2">
      <c r="B11141" s="14"/>
    </row>
    <row r="11142" spans="2:2">
      <c r="B11142" s="14"/>
    </row>
    <row r="11143" spans="2:2">
      <c r="B11143" s="14"/>
    </row>
    <row r="11144" spans="2:2">
      <c r="B11144" s="14"/>
    </row>
    <row r="11145" spans="2:2">
      <c r="B11145" s="14"/>
    </row>
    <row r="11146" spans="2:2">
      <c r="B11146" s="14"/>
    </row>
    <row r="11147" spans="2:2">
      <c r="B11147" s="14"/>
    </row>
    <row r="11148" spans="2:2">
      <c r="B11148" s="14"/>
    </row>
    <row r="11149" spans="2:2">
      <c r="B11149" s="14"/>
    </row>
    <row r="11150" spans="2:2">
      <c r="B11150" s="14"/>
    </row>
    <row r="11151" spans="2:2">
      <c r="B11151" s="14"/>
    </row>
    <row r="11152" spans="2:2">
      <c r="B11152" s="14"/>
    </row>
    <row r="11153" spans="2:2">
      <c r="B11153" s="14"/>
    </row>
    <row r="11154" spans="2:2">
      <c r="B11154" s="14"/>
    </row>
    <row r="11155" spans="2:2">
      <c r="B11155" s="14"/>
    </row>
    <row r="11156" spans="2:2">
      <c r="B11156" s="14"/>
    </row>
    <row r="11157" spans="2:2">
      <c r="B11157" s="14"/>
    </row>
    <row r="11158" spans="2:2">
      <c r="B11158" s="14"/>
    </row>
    <row r="11159" spans="2:2">
      <c r="B11159" s="14"/>
    </row>
    <row r="11160" spans="2:2">
      <c r="B11160" s="14"/>
    </row>
    <row r="11161" spans="2:2">
      <c r="B11161" s="14"/>
    </row>
    <row r="11162" spans="2:2">
      <c r="B11162" s="14"/>
    </row>
    <row r="11163" spans="2:2">
      <c r="B11163" s="14"/>
    </row>
    <row r="11164" spans="2:2">
      <c r="B11164" s="14"/>
    </row>
    <row r="11165" spans="2:2">
      <c r="B11165" s="14"/>
    </row>
    <row r="11166" spans="2:2">
      <c r="B11166" s="14"/>
    </row>
    <row r="11167" spans="2:2">
      <c r="B11167" s="14"/>
    </row>
    <row r="11168" spans="2:2">
      <c r="B11168" s="14"/>
    </row>
    <row r="11169" spans="2:2">
      <c r="B11169" s="14"/>
    </row>
    <row r="11170" spans="2:2">
      <c r="B11170" s="14"/>
    </row>
    <row r="11171" spans="2:2">
      <c r="B11171" s="14"/>
    </row>
    <row r="11172" spans="2:2">
      <c r="B11172" s="14"/>
    </row>
    <row r="11173" spans="2:2">
      <c r="B11173" s="14"/>
    </row>
    <row r="11174" spans="2:2">
      <c r="B11174" s="14"/>
    </row>
    <row r="11175" spans="2:2">
      <c r="B11175" s="14"/>
    </row>
    <row r="11176" spans="2:2">
      <c r="B11176" s="14"/>
    </row>
    <row r="11177" spans="2:2">
      <c r="B11177" s="14"/>
    </row>
    <row r="11178" spans="2:2">
      <c r="B11178" s="14"/>
    </row>
    <row r="11179" spans="2:2">
      <c r="B11179" s="14"/>
    </row>
    <row r="11180" spans="2:2">
      <c r="B11180" s="14"/>
    </row>
    <row r="11181" spans="2:2">
      <c r="B11181" s="14"/>
    </row>
    <row r="11182" spans="2:2">
      <c r="B11182" s="14"/>
    </row>
    <row r="11183" spans="2:2">
      <c r="B11183" s="14"/>
    </row>
    <row r="11184" spans="2:2">
      <c r="B11184" s="14"/>
    </row>
    <row r="11185" spans="2:2">
      <c r="B11185" s="14"/>
    </row>
    <row r="11186" spans="2:2">
      <c r="B11186" s="14"/>
    </row>
    <row r="11187" spans="2:2">
      <c r="B11187" s="14"/>
    </row>
    <row r="11188" spans="2:2">
      <c r="B11188" s="14"/>
    </row>
    <row r="11189" spans="2:2">
      <c r="B11189" s="14"/>
    </row>
    <row r="11190" spans="2:2">
      <c r="B11190" s="14"/>
    </row>
    <row r="11191" spans="2:2">
      <c r="B11191" s="14"/>
    </row>
    <row r="11192" spans="2:2">
      <c r="B11192" s="14"/>
    </row>
    <row r="11193" spans="2:2">
      <c r="B11193" s="14"/>
    </row>
    <row r="11194" spans="2:2">
      <c r="B11194" s="14"/>
    </row>
    <row r="11195" spans="2:2">
      <c r="B11195" s="14"/>
    </row>
    <row r="11196" spans="2:2">
      <c r="B11196" s="14"/>
    </row>
    <row r="11197" spans="2:2">
      <c r="B11197" s="14"/>
    </row>
    <row r="11198" spans="2:2">
      <c r="B11198" s="14"/>
    </row>
    <row r="11199" spans="2:2">
      <c r="B11199" s="14"/>
    </row>
    <row r="11200" spans="2:2">
      <c r="B11200" s="14"/>
    </row>
    <row r="11201" spans="2:2">
      <c r="B11201" s="14"/>
    </row>
    <row r="11202" spans="2:2">
      <c r="B11202" s="14"/>
    </row>
    <row r="11203" spans="2:2">
      <c r="B11203" s="14"/>
    </row>
    <row r="11204" spans="2:2">
      <c r="B11204" s="14"/>
    </row>
    <row r="11205" spans="2:2">
      <c r="B11205" s="14"/>
    </row>
    <row r="11206" spans="2:2">
      <c r="B11206" s="14"/>
    </row>
    <row r="11207" spans="2:2">
      <c r="B11207" s="14"/>
    </row>
    <row r="11208" spans="2:2">
      <c r="B11208" s="14"/>
    </row>
    <row r="11209" spans="2:2">
      <c r="B11209" s="14"/>
    </row>
    <row r="11210" spans="2:2">
      <c r="B11210" s="14"/>
    </row>
    <row r="11211" spans="2:2">
      <c r="B11211" s="14"/>
    </row>
    <row r="11212" spans="2:2">
      <c r="B11212" s="14"/>
    </row>
    <row r="11213" spans="2:2">
      <c r="B11213" s="14"/>
    </row>
    <row r="11214" spans="2:2">
      <c r="B11214" s="14"/>
    </row>
    <row r="11215" spans="2:2">
      <c r="B11215" s="14"/>
    </row>
    <row r="11216" spans="2:2">
      <c r="B11216" s="14"/>
    </row>
    <row r="11217" spans="2:2">
      <c r="B11217" s="14"/>
    </row>
    <row r="11218" spans="2:2">
      <c r="B11218" s="14"/>
    </row>
    <row r="11219" spans="2:2">
      <c r="B11219" s="14"/>
    </row>
    <row r="11220" spans="2:2">
      <c r="B11220" s="14"/>
    </row>
    <row r="11221" spans="2:2">
      <c r="B11221" s="14"/>
    </row>
    <row r="11222" spans="2:2">
      <c r="B11222" s="14"/>
    </row>
    <row r="11223" spans="2:2">
      <c r="B11223" s="14"/>
    </row>
    <row r="11224" spans="2:2">
      <c r="B11224" s="14"/>
    </row>
    <row r="11225" spans="2:2">
      <c r="B11225" s="14"/>
    </row>
    <row r="11226" spans="2:2">
      <c r="B11226" s="14"/>
    </row>
    <row r="11227" spans="2:2">
      <c r="B11227" s="14"/>
    </row>
    <row r="11228" spans="2:2">
      <c r="B11228" s="14"/>
    </row>
    <row r="11229" spans="2:2">
      <c r="B11229" s="14"/>
    </row>
    <row r="11230" spans="2:2">
      <c r="B11230" s="14"/>
    </row>
    <row r="11231" spans="2:2">
      <c r="B11231" s="14"/>
    </row>
    <row r="11232" spans="2:2">
      <c r="B11232" s="14"/>
    </row>
    <row r="11233" spans="2:2">
      <c r="B11233" s="14"/>
    </row>
    <row r="11234" spans="2:2">
      <c r="B11234" s="14"/>
    </row>
    <row r="11235" spans="2:2">
      <c r="B11235" s="14"/>
    </row>
    <row r="11236" spans="2:2">
      <c r="B11236" s="14"/>
    </row>
    <row r="11237" spans="2:2">
      <c r="B11237" s="14"/>
    </row>
    <row r="11238" spans="2:2">
      <c r="B11238" s="14"/>
    </row>
    <row r="11239" spans="2:2">
      <c r="B11239" s="14"/>
    </row>
    <row r="11240" spans="2:2">
      <c r="B11240" s="14"/>
    </row>
    <row r="11241" spans="2:2">
      <c r="B11241" s="14"/>
    </row>
    <row r="11242" spans="2:2">
      <c r="B11242" s="14"/>
    </row>
    <row r="11243" spans="2:2">
      <c r="B11243" s="14"/>
    </row>
    <row r="11244" spans="2:2">
      <c r="B11244" s="14"/>
    </row>
    <row r="11245" spans="2:2">
      <c r="B11245" s="14"/>
    </row>
    <row r="11246" spans="2:2">
      <c r="B11246" s="14"/>
    </row>
    <row r="11247" spans="2:2">
      <c r="B11247" s="14"/>
    </row>
    <row r="11248" spans="2:2">
      <c r="B11248" s="14"/>
    </row>
    <row r="11249" spans="2:2">
      <c r="B11249" s="14"/>
    </row>
    <row r="11250" spans="2:2">
      <c r="B11250" s="14"/>
    </row>
    <row r="11251" spans="2:2">
      <c r="B11251" s="14"/>
    </row>
    <row r="11252" spans="2:2">
      <c r="B11252" s="14"/>
    </row>
    <row r="11253" spans="2:2">
      <c r="B11253" s="14"/>
    </row>
    <row r="11254" spans="2:2">
      <c r="B11254" s="14"/>
    </row>
    <row r="11255" spans="2:2">
      <c r="B11255" s="14"/>
    </row>
    <row r="11256" spans="2:2">
      <c r="B11256" s="14"/>
    </row>
    <row r="11257" spans="2:2">
      <c r="B11257" s="14"/>
    </row>
    <row r="11258" spans="2:2">
      <c r="B11258" s="14"/>
    </row>
    <row r="11259" spans="2:2">
      <c r="B11259" s="14"/>
    </row>
    <row r="11260" spans="2:2">
      <c r="B11260" s="14"/>
    </row>
    <row r="11261" spans="2:2">
      <c r="B11261" s="14"/>
    </row>
    <row r="11262" spans="2:2">
      <c r="B11262" s="14"/>
    </row>
    <row r="11263" spans="2:2">
      <c r="B11263" s="14"/>
    </row>
    <row r="11264" spans="2:2">
      <c r="B11264" s="14"/>
    </row>
    <row r="11265" spans="2:2">
      <c r="B11265" s="14"/>
    </row>
    <row r="11266" spans="2:2">
      <c r="B11266" s="14"/>
    </row>
    <row r="11267" spans="2:2">
      <c r="B11267" s="14"/>
    </row>
    <row r="11268" spans="2:2">
      <c r="B11268" s="14"/>
    </row>
    <row r="11269" spans="2:2">
      <c r="B11269" s="14"/>
    </row>
    <row r="11270" spans="2:2">
      <c r="B11270" s="14"/>
    </row>
    <row r="11271" spans="2:2">
      <c r="B11271" s="14"/>
    </row>
    <row r="11272" spans="2:2">
      <c r="B11272" s="14"/>
    </row>
    <row r="11273" spans="2:2">
      <c r="B11273" s="14"/>
    </row>
    <row r="11274" spans="2:2">
      <c r="B11274" s="14"/>
    </row>
    <row r="11275" spans="2:2">
      <c r="B11275" s="14"/>
    </row>
    <row r="11276" spans="2:2">
      <c r="B11276" s="14"/>
    </row>
    <row r="11277" spans="2:2">
      <c r="B11277" s="14"/>
    </row>
    <row r="11278" spans="2:2">
      <c r="B11278" s="14"/>
    </row>
    <row r="11279" spans="2:2">
      <c r="B11279" s="14"/>
    </row>
    <row r="11280" spans="2:2">
      <c r="B11280" s="14"/>
    </row>
    <row r="11281" spans="2:2">
      <c r="B11281" s="14"/>
    </row>
    <row r="11282" spans="2:2">
      <c r="B11282" s="14"/>
    </row>
    <row r="11283" spans="2:2">
      <c r="B11283" s="14"/>
    </row>
    <row r="11284" spans="2:2">
      <c r="B11284" s="14"/>
    </row>
    <row r="11285" spans="2:2">
      <c r="B11285" s="14"/>
    </row>
    <row r="11286" spans="2:2">
      <c r="B11286" s="14"/>
    </row>
    <row r="11287" spans="2:2">
      <c r="B11287" s="14"/>
    </row>
    <row r="11288" spans="2:2">
      <c r="B11288" s="14"/>
    </row>
    <row r="11289" spans="2:2">
      <c r="B11289" s="14"/>
    </row>
    <row r="11290" spans="2:2">
      <c r="B11290" s="14"/>
    </row>
    <row r="11291" spans="2:2">
      <c r="B11291" s="14"/>
    </row>
    <row r="11292" spans="2:2">
      <c r="B11292" s="14"/>
    </row>
    <row r="11293" spans="2:2">
      <c r="B11293" s="14"/>
    </row>
    <row r="11294" spans="2:2">
      <c r="B11294" s="14"/>
    </row>
    <row r="11295" spans="2:2">
      <c r="B11295" s="14"/>
    </row>
    <row r="11296" spans="2:2">
      <c r="B11296" s="14"/>
    </row>
    <row r="11297" spans="2:2">
      <c r="B11297" s="14"/>
    </row>
    <row r="11298" spans="2:2">
      <c r="B11298" s="14"/>
    </row>
    <row r="11299" spans="2:2">
      <c r="B11299" s="14"/>
    </row>
    <row r="11300" spans="2:2">
      <c r="B11300" s="14"/>
    </row>
    <row r="11301" spans="2:2">
      <c r="B11301" s="14"/>
    </row>
    <row r="11302" spans="2:2">
      <c r="B11302" s="14"/>
    </row>
    <row r="11303" spans="2:2">
      <c r="B11303" s="14"/>
    </row>
    <row r="11304" spans="2:2">
      <c r="B11304" s="14"/>
    </row>
    <row r="11305" spans="2:2">
      <c r="B11305" s="14"/>
    </row>
    <row r="11306" spans="2:2">
      <c r="B11306" s="14"/>
    </row>
    <row r="11307" spans="2:2">
      <c r="B11307" s="14"/>
    </row>
    <row r="11308" spans="2:2">
      <c r="B11308" s="14"/>
    </row>
    <row r="11309" spans="2:2">
      <c r="B11309" s="14"/>
    </row>
    <row r="11310" spans="2:2">
      <c r="B11310" s="14"/>
    </row>
    <row r="11311" spans="2:2">
      <c r="B11311" s="14"/>
    </row>
    <row r="11312" spans="2:2">
      <c r="B11312" s="14"/>
    </row>
    <row r="11313" spans="2:2">
      <c r="B11313" s="14"/>
    </row>
    <row r="11314" spans="2:2">
      <c r="B11314" s="14"/>
    </row>
    <row r="11315" spans="2:2">
      <c r="B11315" s="14"/>
    </row>
    <row r="11316" spans="2:2">
      <c r="B11316" s="14"/>
    </row>
    <row r="11317" spans="2:2">
      <c r="B11317" s="14"/>
    </row>
    <row r="11318" spans="2:2">
      <c r="B11318" s="14"/>
    </row>
    <row r="11319" spans="2:2">
      <c r="B11319" s="14"/>
    </row>
    <row r="11320" spans="2:2">
      <c r="B11320" s="14"/>
    </row>
    <row r="11321" spans="2:2">
      <c r="B11321" s="14"/>
    </row>
    <row r="11322" spans="2:2">
      <c r="B11322" s="14"/>
    </row>
    <row r="11323" spans="2:2">
      <c r="B11323" s="14"/>
    </row>
    <row r="11324" spans="2:2">
      <c r="B11324" s="14"/>
    </row>
    <row r="11325" spans="2:2">
      <c r="B11325" s="14"/>
    </row>
    <row r="11326" spans="2:2">
      <c r="B11326" s="14"/>
    </row>
    <row r="11327" spans="2:2">
      <c r="B11327" s="14"/>
    </row>
    <row r="11328" spans="2:2">
      <c r="B11328" s="14"/>
    </row>
    <row r="11329" spans="2:2">
      <c r="B11329" s="14"/>
    </row>
    <row r="11330" spans="2:2">
      <c r="B11330" s="14"/>
    </row>
    <row r="11331" spans="2:2">
      <c r="B11331" s="14"/>
    </row>
    <row r="11332" spans="2:2">
      <c r="B11332" s="14"/>
    </row>
    <row r="11333" spans="2:2">
      <c r="B11333" s="14"/>
    </row>
    <row r="11334" spans="2:2">
      <c r="B11334" s="14"/>
    </row>
    <row r="11335" spans="2:2">
      <c r="B11335" s="14"/>
    </row>
    <row r="11336" spans="2:2">
      <c r="B11336" s="14"/>
    </row>
    <row r="11337" spans="2:2">
      <c r="B11337" s="14"/>
    </row>
    <row r="11338" spans="2:2">
      <c r="B11338" s="14"/>
    </row>
    <row r="11339" spans="2:2">
      <c r="B11339" s="14"/>
    </row>
    <row r="11340" spans="2:2">
      <c r="B11340" s="14"/>
    </row>
    <row r="11341" spans="2:2">
      <c r="B11341" s="14"/>
    </row>
    <row r="11342" spans="2:2">
      <c r="B11342" s="14"/>
    </row>
    <row r="11343" spans="2:2">
      <c r="B11343" s="14"/>
    </row>
    <row r="11344" spans="2:2">
      <c r="B11344" s="14"/>
    </row>
    <row r="11345" spans="2:2">
      <c r="B11345" s="14"/>
    </row>
    <row r="11346" spans="2:2">
      <c r="B11346" s="14"/>
    </row>
    <row r="11347" spans="2:2">
      <c r="B11347" s="14"/>
    </row>
    <row r="11348" spans="2:2">
      <c r="B11348" s="14"/>
    </row>
    <row r="11349" spans="2:2">
      <c r="B11349" s="14"/>
    </row>
    <row r="11350" spans="2:2">
      <c r="B11350" s="14"/>
    </row>
    <row r="11351" spans="2:2">
      <c r="B11351" s="14"/>
    </row>
    <row r="11352" spans="2:2">
      <c r="B11352" s="14"/>
    </row>
    <row r="11353" spans="2:2">
      <c r="B11353" s="14"/>
    </row>
    <row r="11354" spans="2:2">
      <c r="B11354" s="14"/>
    </row>
    <row r="11355" spans="2:2">
      <c r="B11355" s="14"/>
    </row>
    <row r="11356" spans="2:2">
      <c r="B11356" s="14"/>
    </row>
    <row r="11357" spans="2:2">
      <c r="B11357" s="14"/>
    </row>
    <row r="11358" spans="2:2">
      <c r="B11358" s="14"/>
    </row>
    <row r="11359" spans="2:2">
      <c r="B11359" s="14"/>
    </row>
    <row r="11360" spans="2:2">
      <c r="B11360" s="14"/>
    </row>
    <row r="11361" spans="2:2">
      <c r="B11361" s="14"/>
    </row>
    <row r="11362" spans="2:2">
      <c r="B11362" s="14"/>
    </row>
    <row r="11363" spans="2:2">
      <c r="B11363" s="14"/>
    </row>
    <row r="11364" spans="2:2">
      <c r="B11364" s="14"/>
    </row>
    <row r="11365" spans="2:2">
      <c r="B11365" s="14"/>
    </row>
    <row r="11366" spans="2:2">
      <c r="B11366" s="14"/>
    </row>
    <row r="11367" spans="2:2">
      <c r="B11367" s="14"/>
    </row>
    <row r="11368" spans="2:2">
      <c r="B11368" s="14"/>
    </row>
    <row r="11369" spans="2:2">
      <c r="B11369" s="14"/>
    </row>
    <row r="11370" spans="2:2">
      <c r="B11370" s="14"/>
    </row>
    <row r="11371" spans="2:2">
      <c r="B11371" s="14"/>
    </row>
    <row r="11372" spans="2:2">
      <c r="B11372" s="14"/>
    </row>
    <row r="11373" spans="2:2">
      <c r="B11373" s="14"/>
    </row>
    <row r="11374" spans="2:2">
      <c r="B11374" s="14"/>
    </row>
    <row r="11375" spans="2:2">
      <c r="B11375" s="14"/>
    </row>
    <row r="11376" spans="2:2">
      <c r="B11376" s="14"/>
    </row>
    <row r="11377" spans="2:2">
      <c r="B11377" s="14"/>
    </row>
    <row r="11378" spans="2:2">
      <c r="B11378" s="14"/>
    </row>
    <row r="11379" spans="2:2">
      <c r="B11379" s="14"/>
    </row>
    <row r="11380" spans="2:2">
      <c r="B11380" s="14"/>
    </row>
    <row r="11381" spans="2:2">
      <c r="B11381" s="14"/>
    </row>
    <row r="11382" spans="2:2">
      <c r="B11382" s="14"/>
    </row>
    <row r="11383" spans="2:2">
      <c r="B11383" s="14"/>
    </row>
    <row r="11384" spans="2:2">
      <c r="B11384" s="14"/>
    </row>
    <row r="11385" spans="2:2">
      <c r="B11385" s="14"/>
    </row>
    <row r="11386" spans="2:2">
      <c r="B11386" s="14"/>
    </row>
    <row r="11387" spans="2:2">
      <c r="B11387" s="14"/>
    </row>
    <row r="11388" spans="2:2">
      <c r="B11388" s="14"/>
    </row>
    <row r="11389" spans="2:2">
      <c r="B11389" s="14"/>
    </row>
    <row r="11390" spans="2:2">
      <c r="B11390" s="14"/>
    </row>
    <row r="11391" spans="2:2">
      <c r="B11391" s="14"/>
    </row>
    <row r="11392" spans="2:2">
      <c r="B11392" s="14"/>
    </row>
    <row r="11393" spans="2:2">
      <c r="B11393" s="14"/>
    </row>
    <row r="11394" spans="2:2">
      <c r="B11394" s="14"/>
    </row>
    <row r="11395" spans="2:2">
      <c r="B11395" s="14"/>
    </row>
    <row r="11396" spans="2:2">
      <c r="B11396" s="14"/>
    </row>
    <row r="11397" spans="2:2">
      <c r="B11397" s="14"/>
    </row>
    <row r="11398" spans="2:2">
      <c r="B11398" s="14"/>
    </row>
    <row r="11399" spans="2:2">
      <c r="B11399" s="14"/>
    </row>
    <row r="11400" spans="2:2">
      <c r="B11400" s="14"/>
    </row>
    <row r="11401" spans="2:2">
      <c r="B11401" s="14"/>
    </row>
    <row r="11402" spans="2:2">
      <c r="B11402" s="14"/>
    </row>
    <row r="11403" spans="2:2">
      <c r="B11403" s="14"/>
    </row>
    <row r="11404" spans="2:2">
      <c r="B11404" s="14"/>
    </row>
    <row r="11405" spans="2:2">
      <c r="B11405" s="14"/>
    </row>
    <row r="11406" spans="2:2">
      <c r="B11406" s="14"/>
    </row>
    <row r="11407" spans="2:2">
      <c r="B11407" s="14"/>
    </row>
    <row r="11408" spans="2:2">
      <c r="B11408" s="14"/>
    </row>
    <row r="11409" spans="2:2">
      <c r="B11409" s="14"/>
    </row>
    <row r="11410" spans="2:2">
      <c r="B11410" s="14"/>
    </row>
    <row r="11411" spans="2:2">
      <c r="B11411" s="14"/>
    </row>
    <row r="11412" spans="2:2">
      <c r="B11412" s="14"/>
    </row>
    <row r="11413" spans="2:2">
      <c r="B11413" s="14"/>
    </row>
    <row r="11414" spans="2:2">
      <c r="B11414" s="14"/>
    </row>
    <row r="11415" spans="2:2">
      <c r="B11415" s="14"/>
    </row>
    <row r="11416" spans="2:2">
      <c r="B11416" s="14"/>
    </row>
    <row r="11417" spans="2:2">
      <c r="B11417" s="14"/>
    </row>
    <row r="11418" spans="2:2">
      <c r="B11418" s="14"/>
    </row>
    <row r="11419" spans="2:2">
      <c r="B11419" s="14"/>
    </row>
    <row r="11420" spans="2:2">
      <c r="B11420" s="14"/>
    </row>
    <row r="11421" spans="2:2">
      <c r="B11421" s="14"/>
    </row>
    <row r="11422" spans="2:2">
      <c r="B11422" s="14"/>
    </row>
    <row r="11423" spans="2:2">
      <c r="B11423" s="14"/>
    </row>
    <row r="11424" spans="2:2">
      <c r="B11424" s="14"/>
    </row>
    <row r="11425" spans="2:2">
      <c r="B11425" s="14"/>
    </row>
    <row r="11426" spans="2:2">
      <c r="B11426" s="14"/>
    </row>
    <row r="11427" spans="2:2">
      <c r="B11427" s="14"/>
    </row>
    <row r="11428" spans="2:2">
      <c r="B11428" s="14"/>
    </row>
    <row r="11429" spans="2:2">
      <c r="B11429" s="14"/>
    </row>
    <row r="11430" spans="2:2">
      <c r="B11430" s="14"/>
    </row>
    <row r="11431" spans="2:2">
      <c r="B11431" s="14"/>
    </row>
    <row r="11432" spans="2:2">
      <c r="B11432" s="14"/>
    </row>
    <row r="11433" spans="2:2">
      <c r="B11433" s="14"/>
    </row>
    <row r="11434" spans="2:2">
      <c r="B11434" s="14"/>
    </row>
    <row r="11435" spans="2:2">
      <c r="B11435" s="14"/>
    </row>
    <row r="11436" spans="2:2">
      <c r="B11436" s="14"/>
    </row>
    <row r="11437" spans="2:2">
      <c r="B11437" s="14"/>
    </row>
    <row r="11438" spans="2:2">
      <c r="B11438" s="14"/>
    </row>
    <row r="11439" spans="2:2">
      <c r="B11439" s="14"/>
    </row>
    <row r="11440" spans="2:2">
      <c r="B11440" s="14"/>
    </row>
    <row r="11441" spans="2:2">
      <c r="B11441" s="14"/>
    </row>
    <row r="11442" spans="2:2">
      <c r="B11442" s="14"/>
    </row>
    <row r="11443" spans="2:2">
      <c r="B11443" s="14"/>
    </row>
    <row r="11444" spans="2:2">
      <c r="B11444" s="14"/>
    </row>
    <row r="11445" spans="2:2">
      <c r="B11445" s="14"/>
    </row>
    <row r="11446" spans="2:2">
      <c r="B11446" s="14"/>
    </row>
    <row r="11447" spans="2:2">
      <c r="B11447" s="14"/>
    </row>
    <row r="11448" spans="2:2">
      <c r="B11448" s="14"/>
    </row>
    <row r="11449" spans="2:2">
      <c r="B11449" s="14"/>
    </row>
    <row r="11450" spans="2:2">
      <c r="B11450" s="14"/>
    </row>
    <row r="11451" spans="2:2">
      <c r="B11451" s="14"/>
    </row>
    <row r="11452" spans="2:2">
      <c r="B11452" s="14"/>
    </row>
    <row r="11453" spans="2:2">
      <c r="B11453" s="14"/>
    </row>
    <row r="11454" spans="2:2">
      <c r="B11454" s="14"/>
    </row>
    <row r="11455" spans="2:2">
      <c r="B11455" s="14"/>
    </row>
    <row r="11456" spans="2:2">
      <c r="B11456" s="14"/>
    </row>
    <row r="11457" spans="2:2">
      <c r="B11457" s="14"/>
    </row>
    <row r="11458" spans="2:2">
      <c r="B11458" s="14"/>
    </row>
    <row r="11459" spans="2:2">
      <c r="B11459" s="14"/>
    </row>
    <row r="11460" spans="2:2">
      <c r="B11460" s="14"/>
    </row>
    <row r="11461" spans="2:2">
      <c r="B11461" s="14"/>
    </row>
    <row r="11462" spans="2:2">
      <c r="B11462" s="14"/>
    </row>
    <row r="11463" spans="2:2">
      <c r="B11463" s="14"/>
    </row>
    <row r="11464" spans="2:2">
      <c r="B11464" s="14"/>
    </row>
    <row r="11465" spans="2:2">
      <c r="B11465" s="14"/>
    </row>
    <row r="11466" spans="2:2">
      <c r="B11466" s="14"/>
    </row>
    <row r="11467" spans="2:2">
      <c r="B11467" s="14"/>
    </row>
    <row r="11468" spans="2:2">
      <c r="B11468" s="14"/>
    </row>
    <row r="11469" spans="2:2">
      <c r="B11469" s="14"/>
    </row>
    <row r="11470" spans="2:2">
      <c r="B11470" s="14"/>
    </row>
    <row r="11471" spans="2:2">
      <c r="B11471" s="14"/>
    </row>
    <row r="11472" spans="2:2">
      <c r="B11472" s="14"/>
    </row>
    <row r="11473" spans="2:2">
      <c r="B11473" s="14"/>
    </row>
    <row r="11474" spans="2:2">
      <c r="B11474" s="14"/>
    </row>
    <row r="11475" spans="2:2">
      <c r="B11475" s="14"/>
    </row>
    <row r="11476" spans="2:2">
      <c r="B11476" s="14"/>
    </row>
    <row r="11477" spans="2:2">
      <c r="B11477" s="14"/>
    </row>
    <row r="11478" spans="2:2">
      <c r="B11478" s="14"/>
    </row>
    <row r="11479" spans="2:2">
      <c r="B11479" s="14"/>
    </row>
    <row r="11480" spans="2:2">
      <c r="B11480" s="14"/>
    </row>
    <row r="11481" spans="2:2">
      <c r="B11481" s="14"/>
    </row>
    <row r="11482" spans="2:2">
      <c r="B11482" s="14"/>
    </row>
    <row r="11483" spans="2:2">
      <c r="B11483" s="14"/>
    </row>
    <row r="11484" spans="2:2">
      <c r="B11484" s="14"/>
    </row>
    <row r="11485" spans="2:2">
      <c r="B11485" s="14"/>
    </row>
    <row r="11486" spans="2:2">
      <c r="B11486" s="14"/>
    </row>
    <row r="11487" spans="2:2">
      <c r="B11487" s="14"/>
    </row>
    <row r="11488" spans="2:2">
      <c r="B11488" s="14"/>
    </row>
    <row r="11489" spans="2:2">
      <c r="B11489" s="14"/>
    </row>
    <row r="11490" spans="2:2">
      <c r="B11490" s="14"/>
    </row>
    <row r="11491" spans="2:2">
      <c r="B11491" s="14"/>
    </row>
    <row r="11492" spans="2:2">
      <c r="B11492" s="14"/>
    </row>
    <row r="11493" spans="2:2">
      <c r="B11493" s="14"/>
    </row>
    <row r="11494" spans="2:2">
      <c r="B11494" s="14"/>
    </row>
    <row r="11495" spans="2:2">
      <c r="B11495" s="14"/>
    </row>
    <row r="11496" spans="2:2">
      <c r="B11496" s="14"/>
    </row>
    <row r="11497" spans="2:2">
      <c r="B11497" s="14"/>
    </row>
    <row r="11498" spans="2:2">
      <c r="B11498" s="14"/>
    </row>
    <row r="11499" spans="2:2">
      <c r="B11499" s="14"/>
    </row>
    <row r="11500" spans="2:2">
      <c r="B11500" s="14"/>
    </row>
    <row r="11501" spans="2:2">
      <c r="B11501" s="14"/>
    </row>
    <row r="11502" spans="2:2">
      <c r="B11502" s="14"/>
    </row>
    <row r="11503" spans="2:2">
      <c r="B11503" s="14"/>
    </row>
    <row r="11504" spans="2:2">
      <c r="B11504" s="14"/>
    </row>
    <row r="11505" spans="2:2">
      <c r="B11505" s="14"/>
    </row>
    <row r="11506" spans="2:2">
      <c r="B11506" s="14"/>
    </row>
    <row r="11507" spans="2:2">
      <c r="B11507" s="14"/>
    </row>
    <row r="11508" spans="2:2">
      <c r="B11508" s="14"/>
    </row>
    <row r="11509" spans="2:2">
      <c r="B11509" s="14"/>
    </row>
    <row r="11510" spans="2:2">
      <c r="B11510" s="14"/>
    </row>
    <row r="11511" spans="2:2">
      <c r="B11511" s="14"/>
    </row>
    <row r="11512" spans="2:2">
      <c r="B11512" s="14"/>
    </row>
    <row r="11513" spans="2:2">
      <c r="B11513" s="14"/>
    </row>
    <row r="11514" spans="2:2">
      <c r="B11514" s="14"/>
    </row>
    <row r="11515" spans="2:2">
      <c r="B11515" s="14"/>
    </row>
    <row r="11516" spans="2:2">
      <c r="B11516" s="14"/>
    </row>
    <row r="11517" spans="2:2">
      <c r="B11517" s="14"/>
    </row>
    <row r="11518" spans="2:2">
      <c r="B11518" s="14"/>
    </row>
    <row r="11519" spans="2:2">
      <c r="B11519" s="14"/>
    </row>
    <row r="11520" spans="2:2">
      <c r="B11520" s="14"/>
    </row>
    <row r="11521" spans="2:2">
      <c r="B11521" s="14"/>
    </row>
    <row r="11522" spans="2:2">
      <c r="B11522" s="14"/>
    </row>
    <row r="11523" spans="2:2">
      <c r="B11523" s="14"/>
    </row>
    <row r="11524" spans="2:2">
      <c r="B11524" s="14"/>
    </row>
    <row r="11525" spans="2:2">
      <c r="B11525" s="14"/>
    </row>
    <row r="11526" spans="2:2">
      <c r="B11526" s="14"/>
    </row>
    <row r="11527" spans="2:2">
      <c r="B11527" s="14"/>
    </row>
    <row r="11528" spans="2:2">
      <c r="B11528" s="14"/>
    </row>
    <row r="11529" spans="2:2">
      <c r="B11529" s="14"/>
    </row>
    <row r="11530" spans="2:2">
      <c r="B11530" s="14"/>
    </row>
    <row r="11531" spans="2:2">
      <c r="B11531" s="14"/>
    </row>
    <row r="11532" spans="2:2">
      <c r="B11532" s="14"/>
    </row>
    <row r="11533" spans="2:2">
      <c r="B11533" s="14"/>
    </row>
    <row r="11534" spans="2:2">
      <c r="B11534" s="14"/>
    </row>
    <row r="11535" spans="2:2">
      <c r="B11535" s="14"/>
    </row>
    <row r="11536" spans="2:2">
      <c r="B11536" s="14"/>
    </row>
    <row r="11537" spans="2:2">
      <c r="B11537" s="14"/>
    </row>
    <row r="11538" spans="2:2">
      <c r="B11538" s="14"/>
    </row>
    <row r="11539" spans="2:2">
      <c r="B11539" s="14"/>
    </row>
    <row r="11540" spans="2:2">
      <c r="B11540" s="14"/>
    </row>
    <row r="11541" spans="2:2">
      <c r="B11541" s="14"/>
    </row>
    <row r="11542" spans="2:2">
      <c r="B11542" s="14"/>
    </row>
    <row r="11543" spans="2:2">
      <c r="B11543" s="14"/>
    </row>
    <row r="11544" spans="2:2">
      <c r="B11544" s="14"/>
    </row>
    <row r="11545" spans="2:2">
      <c r="B11545" s="14"/>
    </row>
    <row r="11546" spans="2:2">
      <c r="B11546" s="14"/>
    </row>
    <row r="11547" spans="2:2">
      <c r="B11547" s="14"/>
    </row>
    <row r="11548" spans="2:2">
      <c r="B11548" s="14"/>
    </row>
    <row r="11549" spans="2:2">
      <c r="B11549" s="14"/>
    </row>
    <row r="11550" spans="2:2">
      <c r="B11550" s="14"/>
    </row>
    <row r="11551" spans="2:2">
      <c r="B11551" s="14"/>
    </row>
    <row r="11552" spans="2:2">
      <c r="B11552" s="14"/>
    </row>
    <row r="11553" spans="2:2">
      <c r="B11553" s="14"/>
    </row>
    <row r="11554" spans="2:2">
      <c r="B11554" s="14"/>
    </row>
    <row r="11555" spans="2:2">
      <c r="B11555" s="14"/>
    </row>
    <row r="11556" spans="2:2">
      <c r="B11556" s="14"/>
    </row>
    <row r="11557" spans="2:2">
      <c r="B11557" s="14"/>
    </row>
    <row r="11558" spans="2:2">
      <c r="B11558" s="14"/>
    </row>
    <row r="11559" spans="2:2">
      <c r="B11559" s="14"/>
    </row>
    <row r="11560" spans="2:2">
      <c r="B11560" s="14"/>
    </row>
    <row r="11561" spans="2:2">
      <c r="B11561" s="14"/>
    </row>
    <row r="11562" spans="2:2">
      <c r="B11562" s="14"/>
    </row>
    <row r="11563" spans="2:2">
      <c r="B11563" s="14"/>
    </row>
    <row r="11564" spans="2:2">
      <c r="B11564" s="14"/>
    </row>
    <row r="11565" spans="2:2">
      <c r="B11565" s="14"/>
    </row>
    <row r="11566" spans="2:2">
      <c r="B11566" s="14"/>
    </row>
    <row r="11567" spans="2:2">
      <c r="B11567" s="14"/>
    </row>
    <row r="11568" spans="2:2">
      <c r="B11568" s="14"/>
    </row>
    <row r="11569" spans="2:2">
      <c r="B11569" s="14"/>
    </row>
    <row r="11570" spans="2:2">
      <c r="B11570" s="14"/>
    </row>
    <row r="11571" spans="2:2">
      <c r="B11571" s="14"/>
    </row>
    <row r="11572" spans="2:2">
      <c r="B11572" s="14"/>
    </row>
    <row r="11573" spans="2:2">
      <c r="B11573" s="14"/>
    </row>
    <row r="11574" spans="2:2">
      <c r="B11574" s="14"/>
    </row>
    <row r="11575" spans="2:2">
      <c r="B11575" s="14"/>
    </row>
    <row r="11576" spans="2:2">
      <c r="B11576" s="14"/>
    </row>
    <row r="11577" spans="2:2">
      <c r="B11577" s="14"/>
    </row>
    <row r="11578" spans="2:2">
      <c r="B11578" s="14"/>
    </row>
    <row r="11579" spans="2:2">
      <c r="B11579" s="14"/>
    </row>
    <row r="11580" spans="2:2">
      <c r="B11580" s="14"/>
    </row>
    <row r="11581" spans="2:2">
      <c r="B11581" s="14"/>
    </row>
    <row r="11582" spans="2:2">
      <c r="B11582" s="14"/>
    </row>
    <row r="11583" spans="2:2">
      <c r="B11583" s="14"/>
    </row>
    <row r="11584" spans="2:2">
      <c r="B11584" s="14"/>
    </row>
    <row r="11585" spans="2:2">
      <c r="B11585" s="14"/>
    </row>
    <row r="11586" spans="2:2">
      <c r="B11586" s="14"/>
    </row>
    <row r="11587" spans="2:2">
      <c r="B11587" s="14"/>
    </row>
    <row r="11588" spans="2:2">
      <c r="B11588" s="14"/>
    </row>
    <row r="11589" spans="2:2">
      <c r="B11589" s="14"/>
    </row>
    <row r="11590" spans="2:2">
      <c r="B11590" s="14"/>
    </row>
    <row r="11591" spans="2:2">
      <c r="B11591" s="14"/>
    </row>
    <row r="11592" spans="2:2">
      <c r="B11592" s="14"/>
    </row>
    <row r="11593" spans="2:2">
      <c r="B11593" s="14"/>
    </row>
    <row r="11594" spans="2:2">
      <c r="B11594" s="14"/>
    </row>
    <row r="11595" spans="2:2">
      <c r="B11595" s="14"/>
    </row>
    <row r="11596" spans="2:2">
      <c r="B11596" s="14"/>
    </row>
    <row r="11597" spans="2:2">
      <c r="B11597" s="14"/>
    </row>
    <row r="11598" spans="2:2">
      <c r="B11598" s="14"/>
    </row>
    <row r="11599" spans="2:2">
      <c r="B11599" s="14"/>
    </row>
    <row r="11600" spans="2:2">
      <c r="B11600" s="14"/>
    </row>
    <row r="11601" spans="2:2">
      <c r="B11601" s="14"/>
    </row>
    <row r="11602" spans="2:2">
      <c r="B11602" s="14"/>
    </row>
    <row r="11603" spans="2:2">
      <c r="B11603" s="14"/>
    </row>
    <row r="11604" spans="2:2">
      <c r="B11604" s="14"/>
    </row>
    <row r="11605" spans="2:2">
      <c r="B11605" s="14"/>
    </row>
    <row r="11606" spans="2:2">
      <c r="B11606" s="14"/>
    </row>
    <row r="11607" spans="2:2">
      <c r="B11607" s="14"/>
    </row>
    <row r="11608" spans="2:2">
      <c r="B11608" s="14"/>
    </row>
    <row r="11609" spans="2:2">
      <c r="B11609" s="14"/>
    </row>
    <row r="11610" spans="2:2">
      <c r="B11610" s="14"/>
    </row>
    <row r="11611" spans="2:2">
      <c r="B11611" s="14"/>
    </row>
    <row r="11612" spans="2:2">
      <c r="B11612" s="14"/>
    </row>
    <row r="11613" spans="2:2">
      <c r="B11613" s="14"/>
    </row>
    <row r="11614" spans="2:2">
      <c r="B11614" s="14"/>
    </row>
    <row r="11615" spans="2:2">
      <c r="B11615" s="14"/>
    </row>
    <row r="11616" spans="2:2">
      <c r="B11616" s="14"/>
    </row>
    <row r="11617" spans="2:2">
      <c r="B11617" s="14"/>
    </row>
    <row r="11618" spans="2:2">
      <c r="B11618" s="14"/>
    </row>
    <row r="11619" spans="2:2">
      <c r="B11619" s="14"/>
    </row>
    <row r="11620" spans="2:2">
      <c r="B11620" s="14"/>
    </row>
    <row r="11621" spans="2:2">
      <c r="B11621" s="14"/>
    </row>
    <row r="11622" spans="2:2">
      <c r="B11622" s="14"/>
    </row>
    <row r="11623" spans="2:2">
      <c r="B11623" s="14"/>
    </row>
    <row r="11624" spans="2:2">
      <c r="B11624" s="14"/>
    </row>
    <row r="11625" spans="2:2">
      <c r="B11625" s="14"/>
    </row>
    <row r="11626" spans="2:2">
      <c r="B11626" s="14"/>
    </row>
    <row r="11627" spans="2:2">
      <c r="B11627" s="14"/>
    </row>
    <row r="11628" spans="2:2">
      <c r="B11628" s="14"/>
    </row>
    <row r="11629" spans="2:2">
      <c r="B11629" s="14"/>
    </row>
    <row r="11630" spans="2:2">
      <c r="B11630" s="14"/>
    </row>
    <row r="11631" spans="2:2">
      <c r="B11631" s="14"/>
    </row>
    <row r="11632" spans="2:2">
      <c r="B11632" s="14"/>
    </row>
    <row r="11633" spans="2:2">
      <c r="B11633" s="14"/>
    </row>
    <row r="11634" spans="2:2">
      <c r="B11634" s="14"/>
    </row>
    <row r="11635" spans="2:2">
      <c r="B11635" s="14"/>
    </row>
    <row r="11636" spans="2:2">
      <c r="B11636" s="14"/>
    </row>
    <row r="11637" spans="2:2">
      <c r="B11637" s="14"/>
    </row>
    <row r="11638" spans="2:2">
      <c r="B11638" s="14"/>
    </row>
    <row r="11639" spans="2:2">
      <c r="B11639" s="14"/>
    </row>
    <row r="11640" spans="2:2">
      <c r="B11640" s="14"/>
    </row>
    <row r="11641" spans="2:2">
      <c r="B11641" s="14"/>
    </row>
    <row r="11642" spans="2:2">
      <c r="B11642" s="14"/>
    </row>
    <row r="11643" spans="2:2">
      <c r="B11643" s="14"/>
    </row>
    <row r="11644" spans="2:2">
      <c r="B11644" s="14"/>
    </row>
    <row r="11645" spans="2:2">
      <c r="B11645" s="14"/>
    </row>
    <row r="11646" spans="2:2">
      <c r="B11646" s="14"/>
    </row>
    <row r="11647" spans="2:2">
      <c r="B11647" s="14"/>
    </row>
    <row r="11648" spans="2:2">
      <c r="B11648" s="14"/>
    </row>
    <row r="11649" spans="2:2">
      <c r="B11649" s="14"/>
    </row>
    <row r="11650" spans="2:2">
      <c r="B11650" s="14"/>
    </row>
    <row r="11651" spans="2:2">
      <c r="B11651" s="14"/>
    </row>
    <row r="11652" spans="2:2">
      <c r="B11652" s="14"/>
    </row>
    <row r="11653" spans="2:2">
      <c r="B11653" s="14"/>
    </row>
    <row r="11654" spans="2:2">
      <c r="B11654" s="14"/>
    </row>
    <row r="11655" spans="2:2">
      <c r="B11655" s="14"/>
    </row>
    <row r="11656" spans="2:2">
      <c r="B11656" s="14"/>
    </row>
    <row r="11657" spans="2:2">
      <c r="B11657" s="14"/>
    </row>
    <row r="11658" spans="2:2">
      <c r="B11658" s="14"/>
    </row>
    <row r="11659" spans="2:2">
      <c r="B11659" s="14"/>
    </row>
    <row r="11660" spans="2:2">
      <c r="B11660" s="14"/>
    </row>
    <row r="11661" spans="2:2">
      <c r="B11661" s="14"/>
    </row>
    <row r="11662" spans="2:2">
      <c r="B11662" s="14"/>
    </row>
    <row r="11663" spans="2:2">
      <c r="B11663" s="14"/>
    </row>
    <row r="11664" spans="2:2">
      <c r="B11664" s="14"/>
    </row>
    <row r="11665" spans="2:2">
      <c r="B11665" s="14"/>
    </row>
    <row r="11666" spans="2:2">
      <c r="B11666" s="14"/>
    </row>
    <row r="11667" spans="2:2">
      <c r="B11667" s="14"/>
    </row>
    <row r="11668" spans="2:2">
      <c r="B11668" s="14"/>
    </row>
    <row r="11669" spans="2:2">
      <c r="B11669" s="14"/>
    </row>
    <row r="11670" spans="2:2">
      <c r="B11670" s="14"/>
    </row>
    <row r="11671" spans="2:2">
      <c r="B11671" s="14"/>
    </row>
    <row r="11672" spans="2:2">
      <c r="B11672" s="14"/>
    </row>
    <row r="11673" spans="2:2">
      <c r="B11673" s="14"/>
    </row>
    <row r="11674" spans="2:2">
      <c r="B11674" s="14"/>
    </row>
    <row r="11675" spans="2:2">
      <c r="B11675" s="14"/>
    </row>
    <row r="11676" spans="2:2">
      <c r="B11676" s="14"/>
    </row>
    <row r="11677" spans="2:2">
      <c r="B11677" s="14"/>
    </row>
    <row r="11678" spans="2:2">
      <c r="B11678" s="14"/>
    </row>
    <row r="11679" spans="2:2">
      <c r="B11679" s="14"/>
    </row>
    <row r="11680" spans="2:2">
      <c r="B11680" s="14"/>
    </row>
    <row r="11681" spans="2:2">
      <c r="B11681" s="14"/>
    </row>
    <row r="11682" spans="2:2">
      <c r="B11682" s="14"/>
    </row>
    <row r="11683" spans="2:2">
      <c r="B11683" s="14"/>
    </row>
    <row r="11684" spans="2:2">
      <c r="B11684" s="14"/>
    </row>
    <row r="11685" spans="2:2">
      <c r="B11685" s="14"/>
    </row>
    <row r="11686" spans="2:2">
      <c r="B11686" s="14"/>
    </row>
    <row r="11687" spans="2:2">
      <c r="B11687" s="14"/>
    </row>
    <row r="11688" spans="2:2">
      <c r="B11688" s="14"/>
    </row>
    <row r="11689" spans="2:2">
      <c r="B11689" s="14"/>
    </row>
    <row r="11690" spans="2:2">
      <c r="B11690" s="14"/>
    </row>
    <row r="11691" spans="2:2">
      <c r="B11691" s="14"/>
    </row>
    <row r="11692" spans="2:2">
      <c r="B11692" s="14"/>
    </row>
    <row r="11693" spans="2:2">
      <c r="B11693" s="14"/>
    </row>
    <row r="11694" spans="2:2">
      <c r="B11694" s="14"/>
    </row>
    <row r="11695" spans="2:2">
      <c r="B11695" s="14"/>
    </row>
    <row r="11696" spans="2:2">
      <c r="B11696" s="14"/>
    </row>
    <row r="11697" spans="2:2">
      <c r="B11697" s="14"/>
    </row>
    <row r="11698" spans="2:2">
      <c r="B11698" s="14"/>
    </row>
    <row r="11699" spans="2:2">
      <c r="B11699" s="14"/>
    </row>
    <row r="11700" spans="2:2">
      <c r="B11700" s="14"/>
    </row>
    <row r="11701" spans="2:2">
      <c r="B11701" s="14"/>
    </row>
    <row r="11702" spans="2:2">
      <c r="B11702" s="14"/>
    </row>
    <row r="11703" spans="2:2">
      <c r="B11703" s="14"/>
    </row>
    <row r="11704" spans="2:2">
      <c r="B11704" s="14"/>
    </row>
    <row r="11705" spans="2:2">
      <c r="B11705" s="14"/>
    </row>
    <row r="11706" spans="2:2">
      <c r="B11706" s="14"/>
    </row>
    <row r="11707" spans="2:2">
      <c r="B11707" s="14"/>
    </row>
    <row r="11708" spans="2:2">
      <c r="B11708" s="14"/>
    </row>
    <row r="11709" spans="2:2">
      <c r="B11709" s="14"/>
    </row>
    <row r="11710" spans="2:2">
      <c r="B11710" s="14"/>
    </row>
    <row r="11711" spans="2:2">
      <c r="B11711" s="14"/>
    </row>
    <row r="11712" spans="2:2">
      <c r="B11712" s="14"/>
    </row>
    <row r="11713" spans="2:2">
      <c r="B11713" s="14"/>
    </row>
    <row r="11714" spans="2:2">
      <c r="B11714" s="14"/>
    </row>
    <row r="11715" spans="2:2">
      <c r="B11715" s="14"/>
    </row>
    <row r="11716" spans="2:2">
      <c r="B11716" s="14"/>
    </row>
    <row r="11717" spans="2:2">
      <c r="B11717" s="14"/>
    </row>
    <row r="11718" spans="2:2">
      <c r="B11718" s="14"/>
    </row>
    <row r="11719" spans="2:2">
      <c r="B11719" s="14"/>
    </row>
    <row r="11720" spans="2:2">
      <c r="B11720" s="14"/>
    </row>
    <row r="11721" spans="2:2">
      <c r="B11721" s="14"/>
    </row>
    <row r="11722" spans="2:2">
      <c r="B11722" s="14"/>
    </row>
    <row r="11723" spans="2:2">
      <c r="B11723" s="14"/>
    </row>
    <row r="11724" spans="2:2">
      <c r="B11724" s="14"/>
    </row>
    <row r="11725" spans="2:2">
      <c r="B11725" s="14"/>
    </row>
    <row r="11726" spans="2:2">
      <c r="B11726" s="14"/>
    </row>
    <row r="11727" spans="2:2">
      <c r="B11727" s="14"/>
    </row>
    <row r="11728" spans="2:2">
      <c r="B11728" s="14"/>
    </row>
    <row r="11729" spans="2:2">
      <c r="B11729" s="14"/>
    </row>
    <row r="11730" spans="2:2">
      <c r="B11730" s="14"/>
    </row>
    <row r="11731" spans="2:2">
      <c r="B11731" s="14"/>
    </row>
    <row r="11732" spans="2:2">
      <c r="B11732" s="14"/>
    </row>
    <row r="11733" spans="2:2">
      <c r="B11733" s="14"/>
    </row>
    <row r="11734" spans="2:2">
      <c r="B11734" s="14"/>
    </row>
    <row r="11735" spans="2:2">
      <c r="B11735" s="14"/>
    </row>
    <row r="11736" spans="2:2">
      <c r="B11736" s="14"/>
    </row>
    <row r="11737" spans="2:2">
      <c r="B11737" s="14"/>
    </row>
    <row r="11738" spans="2:2">
      <c r="B11738" s="14"/>
    </row>
    <row r="11739" spans="2:2">
      <c r="B11739" s="14"/>
    </row>
    <row r="11740" spans="2:2">
      <c r="B11740" s="14"/>
    </row>
    <row r="11741" spans="2:2">
      <c r="B11741" s="14"/>
    </row>
    <row r="11742" spans="2:2">
      <c r="B11742" s="14"/>
    </row>
    <row r="11743" spans="2:2">
      <c r="B11743" s="14"/>
    </row>
    <row r="11744" spans="2:2">
      <c r="B11744" s="14"/>
    </row>
    <row r="11745" spans="2:2">
      <c r="B11745" s="14"/>
    </row>
    <row r="11746" spans="2:2">
      <c r="B11746" s="14"/>
    </row>
    <row r="11747" spans="2:2">
      <c r="B11747" s="14"/>
    </row>
    <row r="11748" spans="2:2">
      <c r="B11748" s="14"/>
    </row>
    <row r="11749" spans="2:2">
      <c r="B11749" s="14"/>
    </row>
    <row r="11750" spans="2:2">
      <c r="B11750" s="14"/>
    </row>
    <row r="11751" spans="2:2">
      <c r="B11751" s="14"/>
    </row>
    <row r="11752" spans="2:2">
      <c r="B11752" s="14"/>
    </row>
    <row r="11753" spans="2:2">
      <c r="B11753" s="14"/>
    </row>
    <row r="11754" spans="2:2">
      <c r="B11754" s="14"/>
    </row>
    <row r="11755" spans="2:2">
      <c r="B11755" s="14"/>
    </row>
    <row r="11756" spans="2:2">
      <c r="B11756" s="14"/>
    </row>
    <row r="11757" spans="2:2">
      <c r="B11757" s="14"/>
    </row>
    <row r="11758" spans="2:2">
      <c r="B11758" s="14"/>
    </row>
    <row r="11759" spans="2:2">
      <c r="B11759" s="14"/>
    </row>
    <row r="11760" spans="2:2">
      <c r="B11760" s="14"/>
    </row>
    <row r="11761" spans="2:2">
      <c r="B11761" s="14"/>
    </row>
    <row r="11762" spans="2:2">
      <c r="B11762" s="14"/>
    </row>
    <row r="11763" spans="2:2">
      <c r="B11763" s="14"/>
    </row>
    <row r="11764" spans="2:2">
      <c r="B11764" s="14"/>
    </row>
    <row r="11765" spans="2:2">
      <c r="B11765" s="14"/>
    </row>
    <row r="11766" spans="2:2">
      <c r="B11766" s="14"/>
    </row>
    <row r="11767" spans="2:2">
      <c r="B11767" s="14"/>
    </row>
    <row r="11768" spans="2:2">
      <c r="B11768" s="14"/>
    </row>
    <row r="11769" spans="2:2">
      <c r="B11769" s="14"/>
    </row>
    <row r="11770" spans="2:2">
      <c r="B11770" s="14"/>
    </row>
    <row r="11771" spans="2:2">
      <c r="B11771" s="14"/>
    </row>
    <row r="11772" spans="2:2">
      <c r="B11772" s="14"/>
    </row>
    <row r="11773" spans="2:2">
      <c r="B11773" s="14"/>
    </row>
    <row r="11774" spans="2:2">
      <c r="B11774" s="14"/>
    </row>
    <row r="11775" spans="2:2">
      <c r="B11775" s="14"/>
    </row>
    <row r="11776" spans="2:2">
      <c r="B11776" s="14"/>
    </row>
    <row r="11777" spans="2:2">
      <c r="B11777" s="14"/>
    </row>
    <row r="11778" spans="2:2">
      <c r="B11778" s="14"/>
    </row>
    <row r="11779" spans="2:2">
      <c r="B11779" s="14"/>
    </row>
    <row r="11780" spans="2:2">
      <c r="B11780" s="14"/>
    </row>
    <row r="11781" spans="2:2">
      <c r="B11781" s="14"/>
    </row>
    <row r="11782" spans="2:2">
      <c r="B11782" s="14"/>
    </row>
    <row r="11783" spans="2:2">
      <c r="B11783" s="14"/>
    </row>
    <row r="11784" spans="2:2">
      <c r="B11784" s="14"/>
    </row>
    <row r="11785" spans="2:2">
      <c r="B11785" s="14"/>
    </row>
    <row r="11786" spans="2:2">
      <c r="B11786" s="14"/>
    </row>
    <row r="11787" spans="2:2">
      <c r="B11787" s="14"/>
    </row>
    <row r="11788" spans="2:2">
      <c r="B11788" s="14"/>
    </row>
    <row r="11789" spans="2:2">
      <c r="B11789" s="14"/>
    </row>
    <row r="11790" spans="2:2">
      <c r="B11790" s="14"/>
    </row>
    <row r="11791" spans="2:2">
      <c r="B11791" s="14"/>
    </row>
    <row r="11792" spans="2:2">
      <c r="B11792" s="14"/>
    </row>
    <row r="11793" spans="2:2">
      <c r="B11793" s="14"/>
    </row>
    <row r="11794" spans="2:2">
      <c r="B11794" s="14"/>
    </row>
    <row r="11795" spans="2:2">
      <c r="B11795" s="14"/>
    </row>
    <row r="11796" spans="2:2">
      <c r="B11796" s="14"/>
    </row>
    <row r="11797" spans="2:2">
      <c r="B11797" s="14"/>
    </row>
    <row r="11798" spans="2:2">
      <c r="B11798" s="14"/>
    </row>
    <row r="11799" spans="2:2">
      <c r="B11799" s="14"/>
    </row>
    <row r="11800" spans="2:2">
      <c r="B11800" s="14"/>
    </row>
    <row r="11801" spans="2:2">
      <c r="B11801" s="14"/>
    </row>
    <row r="11802" spans="2:2">
      <c r="B11802" s="14"/>
    </row>
    <row r="11803" spans="2:2">
      <c r="B11803" s="14"/>
    </row>
    <row r="11804" spans="2:2">
      <c r="B11804" s="14"/>
    </row>
    <row r="11805" spans="2:2">
      <c r="B11805" s="14"/>
    </row>
    <row r="11806" spans="2:2">
      <c r="B11806" s="14"/>
    </row>
    <row r="11807" spans="2:2">
      <c r="B11807" s="14"/>
    </row>
    <row r="11808" spans="2:2">
      <c r="B11808" s="14"/>
    </row>
    <row r="11809" spans="2:2">
      <c r="B11809" s="14"/>
    </row>
    <row r="11810" spans="2:2">
      <c r="B11810" s="14"/>
    </row>
    <row r="11811" spans="2:2">
      <c r="B11811" s="14"/>
    </row>
    <row r="11812" spans="2:2">
      <c r="B11812" s="14"/>
    </row>
    <row r="11813" spans="2:2">
      <c r="B11813" s="14"/>
    </row>
    <row r="11814" spans="2:2">
      <c r="B11814" s="14"/>
    </row>
    <row r="11815" spans="2:2">
      <c r="B11815" s="14"/>
    </row>
    <row r="11816" spans="2:2">
      <c r="B11816" s="14"/>
    </row>
    <row r="11817" spans="2:2">
      <c r="B11817" s="14"/>
    </row>
    <row r="11818" spans="2:2">
      <c r="B11818" s="14"/>
    </row>
    <row r="11819" spans="2:2">
      <c r="B11819" s="14"/>
    </row>
    <row r="11820" spans="2:2">
      <c r="B11820" s="14"/>
    </row>
    <row r="11821" spans="2:2">
      <c r="B11821" s="14"/>
    </row>
    <row r="11822" spans="2:2">
      <c r="B11822" s="14"/>
    </row>
    <row r="11823" spans="2:2">
      <c r="B11823" s="14"/>
    </row>
    <row r="11824" spans="2:2">
      <c r="B11824" s="14"/>
    </row>
    <row r="11825" spans="2:2">
      <c r="B11825" s="14"/>
    </row>
    <row r="11826" spans="2:2">
      <c r="B11826" s="14"/>
    </row>
    <row r="11827" spans="2:2">
      <c r="B11827" s="14"/>
    </row>
    <row r="11828" spans="2:2">
      <c r="B11828" s="14"/>
    </row>
    <row r="11829" spans="2:2">
      <c r="B11829" s="14"/>
    </row>
    <row r="11830" spans="2:2">
      <c r="B11830" s="14"/>
    </row>
    <row r="11831" spans="2:2">
      <c r="B11831" s="14"/>
    </row>
    <row r="11832" spans="2:2">
      <c r="B11832" s="14"/>
    </row>
    <row r="11833" spans="2:2">
      <c r="B11833" s="14"/>
    </row>
    <row r="11834" spans="2:2">
      <c r="B11834" s="14"/>
    </row>
    <row r="11835" spans="2:2">
      <c r="B11835" s="14"/>
    </row>
    <row r="11836" spans="2:2">
      <c r="B11836" s="14"/>
    </row>
    <row r="11837" spans="2:2">
      <c r="B11837" s="14"/>
    </row>
    <row r="11838" spans="2:2">
      <c r="B11838" s="14"/>
    </row>
    <row r="11839" spans="2:2">
      <c r="B11839" s="14"/>
    </row>
    <row r="11840" spans="2:2">
      <c r="B11840" s="14"/>
    </row>
    <row r="11841" spans="2:2">
      <c r="B11841" s="14"/>
    </row>
    <row r="11842" spans="2:2">
      <c r="B11842" s="14"/>
    </row>
    <row r="11843" spans="2:2">
      <c r="B11843" s="14"/>
    </row>
    <row r="11844" spans="2:2">
      <c r="B11844" s="14"/>
    </row>
    <row r="11845" spans="2:2">
      <c r="B11845" s="14"/>
    </row>
    <row r="11846" spans="2:2">
      <c r="B11846" s="14"/>
    </row>
    <row r="11847" spans="2:2">
      <c r="B11847" s="14"/>
    </row>
    <row r="11848" spans="2:2">
      <c r="B11848" s="14"/>
    </row>
    <row r="11849" spans="2:2">
      <c r="B11849" s="14"/>
    </row>
    <row r="11850" spans="2:2">
      <c r="B11850" s="14"/>
    </row>
    <row r="11851" spans="2:2">
      <c r="B11851" s="14"/>
    </row>
    <row r="11852" spans="2:2">
      <c r="B11852" s="14"/>
    </row>
    <row r="11853" spans="2:2">
      <c r="B11853" s="14"/>
    </row>
    <row r="11854" spans="2:2">
      <c r="B11854" s="14"/>
    </row>
    <row r="11855" spans="2:2">
      <c r="B11855" s="14"/>
    </row>
    <row r="11856" spans="2:2">
      <c r="B11856" s="14"/>
    </row>
    <row r="11857" spans="2:2">
      <c r="B11857" s="14"/>
    </row>
    <row r="11858" spans="2:2">
      <c r="B11858" s="14"/>
    </row>
    <row r="11859" spans="2:2">
      <c r="B11859" s="14"/>
    </row>
    <row r="11860" spans="2:2">
      <c r="B11860" s="14"/>
    </row>
    <row r="11861" spans="2:2">
      <c r="B11861" s="14"/>
    </row>
    <row r="11862" spans="2:2">
      <c r="B11862" s="14"/>
    </row>
    <row r="11863" spans="2:2">
      <c r="B11863" s="14"/>
    </row>
    <row r="11864" spans="2:2">
      <c r="B11864" s="14"/>
    </row>
    <row r="11865" spans="2:2">
      <c r="B11865" s="14"/>
    </row>
    <row r="11866" spans="2:2">
      <c r="B11866" s="14"/>
    </row>
    <row r="11867" spans="2:2">
      <c r="B11867" s="14"/>
    </row>
    <row r="11868" spans="2:2">
      <c r="B11868" s="14"/>
    </row>
    <row r="11869" spans="2:2">
      <c r="B11869" s="14"/>
    </row>
    <row r="11870" spans="2:2">
      <c r="B11870" s="14"/>
    </row>
    <row r="11871" spans="2:2">
      <c r="B11871" s="14"/>
    </row>
    <row r="11872" spans="2:2">
      <c r="B11872" s="14"/>
    </row>
    <row r="11873" spans="2:2">
      <c r="B11873" s="14"/>
    </row>
    <row r="11874" spans="2:2">
      <c r="B11874" s="14"/>
    </row>
    <row r="11875" spans="2:2">
      <c r="B11875" s="14"/>
    </row>
    <row r="11876" spans="2:2">
      <c r="B11876" s="14"/>
    </row>
    <row r="11877" spans="2:2">
      <c r="B11877" s="14"/>
    </row>
    <row r="11878" spans="2:2">
      <c r="B11878" s="14"/>
    </row>
    <row r="11879" spans="2:2">
      <c r="B11879" s="14"/>
    </row>
    <row r="11880" spans="2:2">
      <c r="B11880" s="14"/>
    </row>
    <row r="11881" spans="2:2">
      <c r="B11881" s="14"/>
    </row>
    <row r="11882" spans="2:2">
      <c r="B11882" s="14"/>
    </row>
    <row r="11883" spans="2:2">
      <c r="B11883" s="14"/>
    </row>
    <row r="11884" spans="2:2">
      <c r="B11884" s="14"/>
    </row>
    <row r="11885" spans="2:2">
      <c r="B11885" s="14"/>
    </row>
    <row r="11886" spans="2:2">
      <c r="B11886" s="14"/>
    </row>
    <row r="11887" spans="2:2">
      <c r="B11887" s="14"/>
    </row>
    <row r="11888" spans="2:2">
      <c r="B11888" s="14"/>
    </row>
    <row r="11889" spans="2:2">
      <c r="B11889" s="14"/>
    </row>
    <row r="11890" spans="2:2">
      <c r="B11890" s="14"/>
    </row>
    <row r="11891" spans="2:2">
      <c r="B11891" s="14"/>
    </row>
    <row r="11892" spans="2:2">
      <c r="B11892" s="14"/>
    </row>
    <row r="11893" spans="2:2">
      <c r="B11893" s="14"/>
    </row>
    <row r="11894" spans="2:2">
      <c r="B11894" s="14"/>
    </row>
    <row r="11895" spans="2:2">
      <c r="B11895" s="14"/>
    </row>
    <row r="11896" spans="2:2">
      <c r="B11896" s="14"/>
    </row>
    <row r="11897" spans="2:2">
      <c r="B11897" s="14"/>
    </row>
    <row r="11898" spans="2:2">
      <c r="B11898" s="14"/>
    </row>
    <row r="11899" spans="2:2">
      <c r="B11899" s="14"/>
    </row>
    <row r="11900" spans="2:2">
      <c r="B11900" s="14"/>
    </row>
    <row r="11901" spans="2:2">
      <c r="B11901" s="14"/>
    </row>
    <row r="11902" spans="2:2">
      <c r="B11902" s="14"/>
    </row>
    <row r="11903" spans="2:2">
      <c r="B11903" s="14"/>
    </row>
    <row r="11904" spans="2:2">
      <c r="B11904" s="14"/>
    </row>
    <row r="11905" spans="2:2">
      <c r="B11905" s="14"/>
    </row>
    <row r="11906" spans="2:2">
      <c r="B11906" s="14"/>
    </row>
    <row r="11907" spans="2:2">
      <c r="B11907" s="14"/>
    </row>
    <row r="11908" spans="2:2">
      <c r="B11908" s="14"/>
    </row>
    <row r="11909" spans="2:2">
      <c r="B11909" s="14"/>
    </row>
    <row r="11910" spans="2:2">
      <c r="B11910" s="14"/>
    </row>
    <row r="11911" spans="2:2">
      <c r="B11911" s="14"/>
    </row>
    <row r="11912" spans="2:2">
      <c r="B11912" s="14"/>
    </row>
    <row r="11913" spans="2:2">
      <c r="B11913" s="14"/>
    </row>
    <row r="11914" spans="2:2">
      <c r="B11914" s="14"/>
    </row>
    <row r="11915" spans="2:2">
      <c r="B11915" s="14"/>
    </row>
    <row r="11916" spans="2:2">
      <c r="B11916" s="14"/>
    </row>
    <row r="11917" spans="2:2">
      <c r="B11917" s="14"/>
    </row>
    <row r="11918" spans="2:2">
      <c r="B11918" s="14"/>
    </row>
    <row r="11919" spans="2:2">
      <c r="B11919" s="14"/>
    </row>
    <row r="11920" spans="2:2">
      <c r="B11920" s="14"/>
    </row>
    <row r="11921" spans="2:2">
      <c r="B11921" s="14"/>
    </row>
    <row r="11922" spans="2:2">
      <c r="B11922" s="14"/>
    </row>
    <row r="11923" spans="2:2">
      <c r="B11923" s="14"/>
    </row>
    <row r="11924" spans="2:2">
      <c r="B11924" s="14"/>
    </row>
    <row r="11925" spans="2:2">
      <c r="B11925" s="14"/>
    </row>
    <row r="11926" spans="2:2">
      <c r="B11926" s="14"/>
    </row>
    <row r="11927" spans="2:2">
      <c r="B11927" s="14"/>
    </row>
    <row r="11928" spans="2:2">
      <c r="B11928" s="14"/>
    </row>
    <row r="11929" spans="2:2">
      <c r="B11929" s="14"/>
    </row>
    <row r="11930" spans="2:2">
      <c r="B11930" s="14"/>
    </row>
    <row r="11931" spans="2:2">
      <c r="B11931" s="14"/>
    </row>
    <row r="11932" spans="2:2">
      <c r="B11932" s="14"/>
    </row>
    <row r="11933" spans="2:2">
      <c r="B11933" s="14"/>
    </row>
    <row r="11934" spans="2:2">
      <c r="B11934" s="14"/>
    </row>
    <row r="11935" spans="2:2">
      <c r="B11935" s="14"/>
    </row>
    <row r="11936" spans="2:2">
      <c r="B11936" s="14"/>
    </row>
    <row r="11937" spans="2:2">
      <c r="B11937" s="14"/>
    </row>
    <row r="11938" spans="2:2">
      <c r="B11938" s="14"/>
    </row>
    <row r="11939" spans="2:2">
      <c r="B11939" s="14"/>
    </row>
    <row r="11940" spans="2:2">
      <c r="B11940" s="14"/>
    </row>
    <row r="11941" spans="2:2">
      <c r="B11941" s="14"/>
    </row>
    <row r="11942" spans="2:2">
      <c r="B11942" s="14"/>
    </row>
    <row r="11943" spans="2:2">
      <c r="B11943" s="14"/>
    </row>
    <row r="11944" spans="2:2">
      <c r="B11944" s="14"/>
    </row>
    <row r="11945" spans="2:2">
      <c r="B11945" s="14"/>
    </row>
    <row r="11946" spans="2:2">
      <c r="B11946" s="14"/>
    </row>
    <row r="11947" spans="2:2">
      <c r="B11947" s="14"/>
    </row>
    <row r="11948" spans="2:2">
      <c r="B11948" s="14"/>
    </row>
    <row r="11949" spans="2:2">
      <c r="B11949" s="14"/>
    </row>
    <row r="11950" spans="2:2">
      <c r="B11950" s="14"/>
    </row>
    <row r="11951" spans="2:2">
      <c r="B11951" s="14"/>
    </row>
    <row r="11952" spans="2:2">
      <c r="B11952" s="14"/>
    </row>
    <row r="11953" spans="2:2">
      <c r="B11953" s="14"/>
    </row>
    <row r="11954" spans="2:2">
      <c r="B11954" s="14"/>
    </row>
    <row r="11955" spans="2:2">
      <c r="B11955" s="14"/>
    </row>
    <row r="11956" spans="2:2">
      <c r="B11956" s="14"/>
    </row>
    <row r="11957" spans="2:2">
      <c r="B11957" s="14"/>
    </row>
    <row r="11958" spans="2:2">
      <c r="B11958" s="14"/>
    </row>
    <row r="11959" spans="2:2">
      <c r="B11959" s="14"/>
    </row>
    <row r="11960" spans="2:2">
      <c r="B11960" s="14"/>
    </row>
    <row r="11961" spans="2:2">
      <c r="B11961" s="14"/>
    </row>
    <row r="11962" spans="2:2">
      <c r="B11962" s="14"/>
    </row>
    <row r="11963" spans="2:2">
      <c r="B11963" s="14"/>
    </row>
    <row r="11964" spans="2:2">
      <c r="B11964" s="14"/>
    </row>
    <row r="11965" spans="2:2">
      <c r="B11965" s="14"/>
    </row>
    <row r="11966" spans="2:2">
      <c r="B11966" s="14"/>
    </row>
    <row r="11967" spans="2:2">
      <c r="B11967" s="14"/>
    </row>
    <row r="11968" spans="2:2">
      <c r="B11968" s="14"/>
    </row>
    <row r="11969" spans="2:2">
      <c r="B11969" s="14"/>
    </row>
    <row r="11970" spans="2:2">
      <c r="B11970" s="14"/>
    </row>
    <row r="11971" spans="2:2">
      <c r="B11971" s="14"/>
    </row>
    <row r="11972" spans="2:2">
      <c r="B11972" s="14"/>
    </row>
    <row r="11973" spans="2:2">
      <c r="B11973" s="14"/>
    </row>
    <row r="11974" spans="2:2">
      <c r="B11974" s="14"/>
    </row>
    <row r="11975" spans="2:2">
      <c r="B11975" s="14"/>
    </row>
    <row r="11976" spans="2:2">
      <c r="B11976" s="14"/>
    </row>
    <row r="11977" spans="2:2">
      <c r="B11977" s="14"/>
    </row>
    <row r="11978" spans="2:2">
      <c r="B11978" s="14"/>
    </row>
    <row r="11979" spans="2:2">
      <c r="B11979" s="14"/>
    </row>
    <row r="11980" spans="2:2">
      <c r="B11980" s="14"/>
    </row>
    <row r="11981" spans="2:2">
      <c r="B11981" s="14"/>
    </row>
    <row r="11982" spans="2:2">
      <c r="B11982" s="14"/>
    </row>
    <row r="11983" spans="2:2">
      <c r="B11983" s="14"/>
    </row>
    <row r="11984" spans="2:2">
      <c r="B11984" s="14"/>
    </row>
    <row r="11985" spans="2:2">
      <c r="B11985" s="14"/>
    </row>
    <row r="11986" spans="2:2">
      <c r="B11986" s="14"/>
    </row>
    <row r="11987" spans="2:2">
      <c r="B11987" s="14"/>
    </row>
    <row r="11988" spans="2:2">
      <c r="B11988" s="14"/>
    </row>
    <row r="11989" spans="2:2">
      <c r="B11989" s="14"/>
    </row>
    <row r="11990" spans="2:2">
      <c r="B11990" s="14"/>
    </row>
    <row r="11991" spans="2:2">
      <c r="B11991" s="14"/>
    </row>
    <row r="11992" spans="2:2">
      <c r="B11992" s="14"/>
    </row>
    <row r="11993" spans="2:2">
      <c r="B11993" s="14"/>
    </row>
    <row r="11994" spans="2:2">
      <c r="B11994" s="14"/>
    </row>
    <row r="11995" spans="2:2">
      <c r="B11995" s="14"/>
    </row>
    <row r="11996" spans="2:2">
      <c r="B11996" s="14"/>
    </row>
    <row r="11997" spans="2:2">
      <c r="B11997" s="14"/>
    </row>
    <row r="11998" spans="2:2">
      <c r="B11998" s="14"/>
    </row>
    <row r="11999" spans="2:2">
      <c r="B11999" s="14"/>
    </row>
    <row r="12000" spans="2:2">
      <c r="B12000" s="14"/>
    </row>
    <row r="12001" spans="2:2">
      <c r="B12001" s="14"/>
    </row>
    <row r="12002" spans="2:2">
      <c r="B12002" s="14"/>
    </row>
    <row r="12003" spans="2:2">
      <c r="B12003" s="14"/>
    </row>
    <row r="12004" spans="2:2">
      <c r="B12004" s="14"/>
    </row>
    <row r="12005" spans="2:2">
      <c r="B12005" s="14"/>
    </row>
    <row r="12006" spans="2:2">
      <c r="B12006" s="14"/>
    </row>
    <row r="12007" spans="2:2">
      <c r="B12007" s="14"/>
    </row>
    <row r="12008" spans="2:2">
      <c r="B12008" s="14"/>
    </row>
    <row r="12009" spans="2:2">
      <c r="B12009" s="14"/>
    </row>
    <row r="12010" spans="2:2">
      <c r="B12010" s="14"/>
    </row>
    <row r="12011" spans="2:2">
      <c r="B12011" s="14"/>
    </row>
    <row r="12012" spans="2:2">
      <c r="B12012" s="14"/>
    </row>
    <row r="12013" spans="2:2">
      <c r="B12013" s="14"/>
    </row>
    <row r="12014" spans="2:2">
      <c r="B12014" s="14"/>
    </row>
    <row r="12015" spans="2:2">
      <c r="B12015" s="14"/>
    </row>
    <row r="12016" spans="2:2">
      <c r="B12016" s="14"/>
    </row>
    <row r="12017" spans="2:2">
      <c r="B12017" s="14"/>
    </row>
    <row r="12018" spans="2:2">
      <c r="B12018" s="14"/>
    </row>
    <row r="12019" spans="2:2">
      <c r="B12019" s="14"/>
    </row>
    <row r="12020" spans="2:2">
      <c r="B12020" s="14"/>
    </row>
    <row r="12021" spans="2:2">
      <c r="B12021" s="14"/>
    </row>
    <row r="12022" spans="2:2">
      <c r="B12022" s="14"/>
    </row>
    <row r="12023" spans="2:2">
      <c r="B12023" s="14"/>
    </row>
    <row r="12024" spans="2:2">
      <c r="B12024" s="14"/>
    </row>
    <row r="12025" spans="2:2">
      <c r="B12025" s="14"/>
    </row>
    <row r="12026" spans="2:2">
      <c r="B12026" s="14"/>
    </row>
    <row r="12027" spans="2:2">
      <c r="B12027" s="14"/>
    </row>
    <row r="12028" spans="2:2">
      <c r="B12028" s="14"/>
    </row>
    <row r="12029" spans="2:2">
      <c r="B12029" s="14"/>
    </row>
    <row r="12030" spans="2:2">
      <c r="B12030" s="14"/>
    </row>
    <row r="12031" spans="2:2">
      <c r="B12031" s="14"/>
    </row>
    <row r="12032" spans="2:2">
      <c r="B12032" s="14"/>
    </row>
    <row r="12033" spans="2:2">
      <c r="B12033" s="14"/>
    </row>
    <row r="12034" spans="2:2">
      <c r="B12034" s="14"/>
    </row>
    <row r="12035" spans="2:2">
      <c r="B12035" s="14"/>
    </row>
    <row r="12036" spans="2:2">
      <c r="B12036" s="14"/>
    </row>
    <row r="12037" spans="2:2">
      <c r="B12037" s="14"/>
    </row>
    <row r="12038" spans="2:2">
      <c r="B12038" s="14"/>
    </row>
    <row r="12039" spans="2:2">
      <c r="B12039" s="14"/>
    </row>
    <row r="12040" spans="2:2">
      <c r="B12040" s="14"/>
    </row>
    <row r="12041" spans="2:2">
      <c r="B12041" s="14"/>
    </row>
    <row r="12042" spans="2:2">
      <c r="B12042" s="14"/>
    </row>
    <row r="12043" spans="2:2">
      <c r="B12043" s="14"/>
    </row>
    <row r="12044" spans="2:2">
      <c r="B12044" s="14"/>
    </row>
    <row r="12045" spans="2:2">
      <c r="B12045" s="14"/>
    </row>
    <row r="12046" spans="2:2">
      <c r="B12046" s="14"/>
    </row>
    <row r="12047" spans="2:2">
      <c r="B12047" s="14"/>
    </row>
    <row r="12048" spans="2:2">
      <c r="B12048" s="14"/>
    </row>
    <row r="12049" spans="2:2">
      <c r="B12049" s="14"/>
    </row>
    <row r="12050" spans="2:2">
      <c r="B12050" s="14"/>
    </row>
    <row r="12051" spans="2:2">
      <c r="B12051" s="14"/>
    </row>
    <row r="12052" spans="2:2">
      <c r="B12052" s="14"/>
    </row>
    <row r="12053" spans="2:2">
      <c r="B12053" s="14"/>
    </row>
    <row r="12054" spans="2:2">
      <c r="B12054" s="14"/>
    </row>
    <row r="12055" spans="2:2">
      <c r="B12055" s="14"/>
    </row>
    <row r="12056" spans="2:2">
      <c r="B12056" s="14"/>
    </row>
    <row r="12057" spans="2:2">
      <c r="B12057" s="14"/>
    </row>
    <row r="12058" spans="2:2">
      <c r="B12058" s="14"/>
    </row>
    <row r="12059" spans="2:2">
      <c r="B12059" s="14"/>
    </row>
    <row r="12060" spans="2:2">
      <c r="B12060" s="14"/>
    </row>
    <row r="12061" spans="2:2">
      <c r="B12061" s="14"/>
    </row>
    <row r="12062" spans="2:2">
      <c r="B12062" s="14"/>
    </row>
    <row r="12063" spans="2:2">
      <c r="B12063" s="14"/>
    </row>
    <row r="12064" spans="2:2">
      <c r="B12064" s="14"/>
    </row>
    <row r="12065" spans="2:2">
      <c r="B12065" s="14"/>
    </row>
    <row r="12066" spans="2:2">
      <c r="B12066" s="14"/>
    </row>
    <row r="12067" spans="2:2">
      <c r="B12067" s="14"/>
    </row>
    <row r="12068" spans="2:2">
      <c r="B12068" s="14"/>
    </row>
    <row r="12069" spans="2:2">
      <c r="B12069" s="14"/>
    </row>
    <row r="12070" spans="2:2">
      <c r="B12070" s="14"/>
    </row>
    <row r="12071" spans="2:2">
      <c r="B12071" s="14"/>
    </row>
    <row r="12072" spans="2:2">
      <c r="B12072" s="14"/>
    </row>
    <row r="12073" spans="2:2">
      <c r="B12073" s="14"/>
    </row>
    <row r="12074" spans="2:2">
      <c r="B12074" s="14"/>
    </row>
    <row r="12075" spans="2:2">
      <c r="B12075" s="14"/>
    </row>
    <row r="12076" spans="2:2">
      <c r="B12076" s="14"/>
    </row>
    <row r="12077" spans="2:2">
      <c r="B12077" s="14"/>
    </row>
    <row r="12078" spans="2:2">
      <c r="B12078" s="14"/>
    </row>
    <row r="12079" spans="2:2">
      <c r="B12079" s="14"/>
    </row>
    <row r="12080" spans="2:2">
      <c r="B12080" s="14"/>
    </row>
    <row r="12081" spans="2:2">
      <c r="B12081" s="14"/>
    </row>
    <row r="12082" spans="2:2">
      <c r="B12082" s="14"/>
    </row>
    <row r="12083" spans="2:2">
      <c r="B12083" s="14"/>
    </row>
    <row r="12084" spans="2:2">
      <c r="B12084" s="14"/>
    </row>
    <row r="12085" spans="2:2">
      <c r="B12085" s="14"/>
    </row>
    <row r="12086" spans="2:2">
      <c r="B12086" s="14"/>
    </row>
    <row r="12087" spans="2:2">
      <c r="B12087" s="14"/>
    </row>
    <row r="12088" spans="2:2">
      <c r="B12088" s="14"/>
    </row>
    <row r="12089" spans="2:2">
      <c r="B12089" s="14"/>
    </row>
    <row r="12090" spans="2:2">
      <c r="B12090" s="14"/>
    </row>
    <row r="12091" spans="2:2">
      <c r="B12091" s="14"/>
    </row>
    <row r="12092" spans="2:2">
      <c r="B12092" s="14"/>
    </row>
    <row r="12093" spans="2:2">
      <c r="B12093" s="14"/>
    </row>
    <row r="12094" spans="2:2">
      <c r="B12094" s="14"/>
    </row>
    <row r="12095" spans="2:2">
      <c r="B12095" s="14"/>
    </row>
    <row r="12096" spans="2:2">
      <c r="B12096" s="14"/>
    </row>
    <row r="12097" spans="2:2">
      <c r="B12097" s="14"/>
    </row>
    <row r="12098" spans="2:2">
      <c r="B12098" s="14"/>
    </row>
    <row r="12099" spans="2:2">
      <c r="B12099" s="14"/>
    </row>
    <row r="12100" spans="2:2">
      <c r="B12100" s="14"/>
    </row>
    <row r="12101" spans="2:2">
      <c r="B12101" s="14"/>
    </row>
    <row r="12102" spans="2:2">
      <c r="B12102" s="14"/>
    </row>
    <row r="12103" spans="2:2">
      <c r="B12103" s="14"/>
    </row>
    <row r="12104" spans="2:2">
      <c r="B12104" s="14"/>
    </row>
    <row r="12105" spans="2:2">
      <c r="B12105" s="14"/>
    </row>
    <row r="12106" spans="2:2">
      <c r="B12106" s="14"/>
    </row>
    <row r="12107" spans="2:2">
      <c r="B12107" s="14"/>
    </row>
    <row r="12108" spans="2:2">
      <c r="B12108" s="14"/>
    </row>
    <row r="12109" spans="2:2">
      <c r="B12109" s="14"/>
    </row>
    <row r="12110" spans="2:2">
      <c r="B12110" s="14"/>
    </row>
    <row r="12111" spans="2:2">
      <c r="B12111" s="14"/>
    </row>
    <row r="12112" spans="2:2">
      <c r="B12112" s="14"/>
    </row>
    <row r="12113" spans="2:2">
      <c r="B12113" s="14"/>
    </row>
    <row r="12114" spans="2:2">
      <c r="B12114" s="14"/>
    </row>
    <row r="12115" spans="2:2">
      <c r="B12115" s="14"/>
    </row>
    <row r="12116" spans="2:2">
      <c r="B12116" s="14"/>
    </row>
    <row r="12117" spans="2:2">
      <c r="B12117" s="14"/>
    </row>
    <row r="12118" spans="2:2">
      <c r="B12118" s="14"/>
    </row>
    <row r="12119" spans="2:2">
      <c r="B12119" s="14"/>
    </row>
    <row r="12120" spans="2:2">
      <c r="B12120" s="14"/>
    </row>
    <row r="12121" spans="2:2">
      <c r="B12121" s="14"/>
    </row>
    <row r="12122" spans="2:2">
      <c r="B12122" s="14"/>
    </row>
    <row r="12123" spans="2:2">
      <c r="B12123" s="14"/>
    </row>
    <row r="12124" spans="2:2">
      <c r="B12124" s="14"/>
    </row>
    <row r="12125" spans="2:2">
      <c r="B12125" s="14"/>
    </row>
    <row r="12126" spans="2:2">
      <c r="B12126" s="14"/>
    </row>
    <row r="12127" spans="2:2">
      <c r="B12127" s="14"/>
    </row>
    <row r="12128" spans="2:2">
      <c r="B12128" s="14"/>
    </row>
    <row r="12129" spans="2:2">
      <c r="B12129" s="14"/>
    </row>
    <row r="12130" spans="2:2">
      <c r="B12130" s="14"/>
    </row>
    <row r="12131" spans="2:2">
      <c r="B12131" s="14"/>
    </row>
    <row r="12132" spans="2:2">
      <c r="B12132" s="14"/>
    </row>
    <row r="12133" spans="2:2">
      <c r="B12133" s="14"/>
    </row>
    <row r="12134" spans="2:2">
      <c r="B12134" s="14"/>
    </row>
    <row r="12135" spans="2:2">
      <c r="B12135" s="14"/>
    </row>
    <row r="12136" spans="2:2">
      <c r="B12136" s="14"/>
    </row>
    <row r="12137" spans="2:2">
      <c r="B12137" s="14"/>
    </row>
    <row r="12138" spans="2:2">
      <c r="B12138" s="14"/>
    </row>
    <row r="12139" spans="2:2">
      <c r="B12139" s="14"/>
    </row>
    <row r="12140" spans="2:2">
      <c r="B12140" s="14"/>
    </row>
    <row r="12141" spans="2:2">
      <c r="B12141" s="14"/>
    </row>
    <row r="12142" spans="2:2">
      <c r="B12142" s="14"/>
    </row>
    <row r="12143" spans="2:2">
      <c r="B12143" s="14"/>
    </row>
    <row r="12144" spans="2:2">
      <c r="B12144" s="14"/>
    </row>
    <row r="12145" spans="2:2">
      <c r="B12145" s="14"/>
    </row>
    <row r="12146" spans="2:2">
      <c r="B12146" s="14"/>
    </row>
    <row r="12147" spans="2:2">
      <c r="B12147" s="14"/>
    </row>
    <row r="12148" spans="2:2">
      <c r="B12148" s="14"/>
    </row>
    <row r="12149" spans="2:2">
      <c r="B12149" s="14"/>
    </row>
    <row r="12150" spans="2:2">
      <c r="B12150" s="14"/>
    </row>
    <row r="12151" spans="2:2">
      <c r="B12151" s="14"/>
    </row>
    <row r="12152" spans="2:2">
      <c r="B12152" s="14"/>
    </row>
    <row r="12153" spans="2:2">
      <c r="B12153" s="14"/>
    </row>
    <row r="12154" spans="2:2">
      <c r="B12154" s="14"/>
    </row>
    <row r="12155" spans="2:2">
      <c r="B12155" s="14"/>
    </row>
    <row r="12156" spans="2:2">
      <c r="B12156" s="14"/>
    </row>
    <row r="12157" spans="2:2">
      <c r="B12157" s="14"/>
    </row>
    <row r="12158" spans="2:2">
      <c r="B12158" s="14"/>
    </row>
    <row r="12159" spans="2:2">
      <c r="B12159" s="14"/>
    </row>
    <row r="12160" spans="2:2">
      <c r="B12160" s="14"/>
    </row>
    <row r="12161" spans="2:2">
      <c r="B12161" s="14"/>
    </row>
    <row r="12162" spans="2:2">
      <c r="B12162" s="14"/>
    </row>
    <row r="12163" spans="2:2">
      <c r="B12163" s="14"/>
    </row>
    <row r="12164" spans="2:2">
      <c r="B12164" s="14"/>
    </row>
    <row r="12165" spans="2:2">
      <c r="B12165" s="14"/>
    </row>
    <row r="12166" spans="2:2">
      <c r="B12166" s="14"/>
    </row>
    <row r="12167" spans="2:2">
      <c r="B12167" s="14"/>
    </row>
    <row r="12168" spans="2:2">
      <c r="B12168" s="14"/>
    </row>
    <row r="12169" spans="2:2">
      <c r="B12169" s="14"/>
    </row>
    <row r="12170" spans="2:2">
      <c r="B12170" s="14"/>
    </row>
    <row r="12171" spans="2:2">
      <c r="B12171" s="14"/>
    </row>
    <row r="12172" spans="2:2">
      <c r="B12172" s="14"/>
    </row>
    <row r="12173" spans="2:2">
      <c r="B12173" s="14"/>
    </row>
    <row r="12174" spans="2:2">
      <c r="B12174" s="14"/>
    </row>
    <row r="12175" spans="2:2">
      <c r="B12175" s="14"/>
    </row>
    <row r="12176" spans="2:2">
      <c r="B12176" s="14"/>
    </row>
    <row r="12177" spans="2:2">
      <c r="B12177" s="14"/>
    </row>
    <row r="12178" spans="2:2">
      <c r="B12178" s="14"/>
    </row>
    <row r="12179" spans="2:2">
      <c r="B12179" s="14"/>
    </row>
    <row r="12180" spans="2:2">
      <c r="B12180" s="14"/>
    </row>
    <row r="12181" spans="2:2">
      <c r="B12181" s="14"/>
    </row>
    <row r="12182" spans="2:2">
      <c r="B12182" s="14"/>
    </row>
    <row r="12183" spans="2:2">
      <c r="B12183" s="14"/>
    </row>
    <row r="12184" spans="2:2">
      <c r="B12184" s="14"/>
    </row>
    <row r="12185" spans="2:2">
      <c r="B12185" s="14"/>
    </row>
    <row r="12186" spans="2:2">
      <c r="B12186" s="14"/>
    </row>
    <row r="12187" spans="2:2">
      <c r="B12187" s="14"/>
    </row>
    <row r="12188" spans="2:2">
      <c r="B12188" s="14"/>
    </row>
    <row r="12189" spans="2:2">
      <c r="B12189" s="14"/>
    </row>
    <row r="12190" spans="2:2">
      <c r="B12190" s="14"/>
    </row>
    <row r="12191" spans="2:2">
      <c r="B12191" s="14"/>
    </row>
    <row r="12192" spans="2:2">
      <c r="B12192" s="14"/>
    </row>
    <row r="12193" spans="2:2">
      <c r="B12193" s="14"/>
    </row>
    <row r="12194" spans="2:2">
      <c r="B12194" s="14"/>
    </row>
    <row r="12195" spans="2:2">
      <c r="B12195" s="14"/>
    </row>
    <row r="12196" spans="2:2">
      <c r="B12196" s="14"/>
    </row>
    <row r="12197" spans="2:2">
      <c r="B12197" s="14"/>
    </row>
    <row r="12198" spans="2:2">
      <c r="B12198" s="14"/>
    </row>
    <row r="12199" spans="2:2">
      <c r="B12199" s="14"/>
    </row>
    <row r="12200" spans="2:2">
      <c r="B12200" s="14"/>
    </row>
    <row r="12201" spans="2:2">
      <c r="B12201" s="14"/>
    </row>
    <row r="12202" spans="2:2">
      <c r="B12202" s="14"/>
    </row>
    <row r="12203" spans="2:2">
      <c r="B12203" s="14"/>
    </row>
    <row r="12204" spans="2:2">
      <c r="B12204" s="14"/>
    </row>
    <row r="12205" spans="2:2">
      <c r="B12205" s="14"/>
    </row>
    <row r="12206" spans="2:2">
      <c r="B12206" s="14"/>
    </row>
    <row r="12207" spans="2:2">
      <c r="B12207" s="14"/>
    </row>
    <row r="12208" spans="2:2">
      <c r="B12208" s="14"/>
    </row>
    <row r="12209" spans="2:2">
      <c r="B12209" s="14"/>
    </row>
    <row r="12210" spans="2:2">
      <c r="B12210" s="14"/>
    </row>
    <row r="12211" spans="2:2">
      <c r="B12211" s="14"/>
    </row>
    <row r="12212" spans="2:2">
      <c r="B12212" s="14"/>
    </row>
    <row r="12213" spans="2:2">
      <c r="B12213" s="14"/>
    </row>
    <row r="12214" spans="2:2">
      <c r="B12214" s="14"/>
    </row>
    <row r="12215" spans="2:2">
      <c r="B12215" s="14"/>
    </row>
    <row r="12216" spans="2:2">
      <c r="B12216" s="14"/>
    </row>
    <row r="12217" spans="2:2">
      <c r="B12217" s="14"/>
    </row>
    <row r="12218" spans="2:2">
      <c r="B12218" s="14"/>
    </row>
    <row r="12219" spans="2:2">
      <c r="B12219" s="14"/>
    </row>
    <row r="12220" spans="2:2">
      <c r="B12220" s="14"/>
    </row>
    <row r="12221" spans="2:2">
      <c r="B12221" s="14"/>
    </row>
    <row r="12222" spans="2:2">
      <c r="B12222" s="14"/>
    </row>
    <row r="12223" spans="2:2">
      <c r="B12223" s="14"/>
    </row>
    <row r="12224" spans="2:2">
      <c r="B12224" s="14"/>
    </row>
    <row r="12225" spans="2:2">
      <c r="B12225" s="14"/>
    </row>
    <row r="12226" spans="2:2">
      <c r="B12226" s="14"/>
    </row>
    <row r="12227" spans="2:2">
      <c r="B12227" s="14"/>
    </row>
    <row r="12228" spans="2:2">
      <c r="B12228" s="14"/>
    </row>
    <row r="12229" spans="2:2">
      <c r="B12229" s="14"/>
    </row>
    <row r="12230" spans="2:2">
      <c r="B12230" s="14"/>
    </row>
    <row r="12231" spans="2:2">
      <c r="B12231" s="14"/>
    </row>
    <row r="12232" spans="2:2">
      <c r="B12232" s="14"/>
    </row>
    <row r="12233" spans="2:2">
      <c r="B12233" s="14"/>
    </row>
    <row r="12234" spans="2:2">
      <c r="B12234" s="14"/>
    </row>
    <row r="12235" spans="2:2">
      <c r="B12235" s="14"/>
    </row>
    <row r="12236" spans="2:2">
      <c r="B12236" s="14"/>
    </row>
    <row r="12237" spans="2:2">
      <c r="B12237" s="14"/>
    </row>
    <row r="12238" spans="2:2">
      <c r="B12238" s="14"/>
    </row>
    <row r="12239" spans="2:2">
      <c r="B12239" s="14"/>
    </row>
    <row r="12240" spans="2:2">
      <c r="B12240" s="14"/>
    </row>
    <row r="12241" spans="2:2">
      <c r="B12241" s="14"/>
    </row>
    <row r="12242" spans="2:2">
      <c r="B12242" s="14"/>
    </row>
    <row r="12243" spans="2:2">
      <c r="B12243" s="14"/>
    </row>
    <row r="12244" spans="2:2">
      <c r="B12244" s="14"/>
    </row>
    <row r="12245" spans="2:2">
      <c r="B12245" s="14"/>
    </row>
    <row r="12246" spans="2:2">
      <c r="B12246" s="14"/>
    </row>
    <row r="12247" spans="2:2">
      <c r="B12247" s="14"/>
    </row>
    <row r="12248" spans="2:2">
      <c r="B12248" s="14"/>
    </row>
    <row r="12249" spans="2:2">
      <c r="B12249" s="14"/>
    </row>
    <row r="12250" spans="2:2">
      <c r="B12250" s="14"/>
    </row>
    <row r="12251" spans="2:2">
      <c r="B12251" s="14"/>
    </row>
    <row r="12252" spans="2:2">
      <c r="B12252" s="14"/>
    </row>
    <row r="12253" spans="2:2">
      <c r="B12253" s="14"/>
    </row>
    <row r="12254" spans="2:2">
      <c r="B12254" s="14"/>
    </row>
    <row r="12255" spans="2:2">
      <c r="B12255" s="14"/>
    </row>
    <row r="12256" spans="2:2">
      <c r="B12256" s="14"/>
    </row>
    <row r="12257" spans="2:2">
      <c r="B12257" s="14"/>
    </row>
    <row r="12258" spans="2:2">
      <c r="B12258" s="14"/>
    </row>
    <row r="12259" spans="2:2">
      <c r="B12259" s="14"/>
    </row>
    <row r="12260" spans="2:2">
      <c r="B12260" s="14"/>
    </row>
    <row r="12261" spans="2:2">
      <c r="B12261" s="14"/>
    </row>
    <row r="12262" spans="2:2">
      <c r="B12262" s="14"/>
    </row>
    <row r="12263" spans="2:2">
      <c r="B12263" s="14"/>
    </row>
    <row r="12264" spans="2:2">
      <c r="B12264" s="14"/>
    </row>
    <row r="12265" spans="2:2">
      <c r="B12265" s="14"/>
    </row>
    <row r="12266" spans="2:2">
      <c r="B12266" s="14"/>
    </row>
    <row r="12267" spans="2:2">
      <c r="B12267" s="14"/>
    </row>
    <row r="12268" spans="2:2">
      <c r="B12268" s="14"/>
    </row>
    <row r="12269" spans="2:2">
      <c r="B12269" s="14"/>
    </row>
    <row r="12270" spans="2:2">
      <c r="B12270" s="14"/>
    </row>
    <row r="12271" spans="2:2">
      <c r="B12271" s="14"/>
    </row>
    <row r="12272" spans="2:2">
      <c r="B12272" s="14"/>
    </row>
    <row r="12273" spans="2:2">
      <c r="B12273" s="14"/>
    </row>
    <row r="12274" spans="2:2">
      <c r="B12274" s="14"/>
    </row>
    <row r="12275" spans="2:2">
      <c r="B12275" s="14"/>
    </row>
    <row r="12276" spans="2:2">
      <c r="B12276" s="14"/>
    </row>
    <row r="12277" spans="2:2">
      <c r="B12277" s="14"/>
    </row>
    <row r="12278" spans="2:2">
      <c r="B12278" s="14"/>
    </row>
    <row r="12279" spans="2:2">
      <c r="B12279" s="14"/>
    </row>
    <row r="12280" spans="2:2">
      <c r="B12280" s="14"/>
    </row>
    <row r="12281" spans="2:2">
      <c r="B12281" s="14"/>
    </row>
    <row r="12282" spans="2:2">
      <c r="B12282" s="14"/>
    </row>
    <row r="12283" spans="2:2">
      <c r="B12283" s="14"/>
    </row>
    <row r="12284" spans="2:2">
      <c r="B12284" s="14"/>
    </row>
    <row r="12285" spans="2:2">
      <c r="B12285" s="14"/>
    </row>
    <row r="12286" spans="2:2">
      <c r="B12286" s="14"/>
    </row>
    <row r="12287" spans="2:2">
      <c r="B12287" s="14"/>
    </row>
    <row r="12288" spans="2:2">
      <c r="B12288" s="14"/>
    </row>
    <row r="12289" spans="2:2">
      <c r="B12289" s="14"/>
    </row>
    <row r="12290" spans="2:2">
      <c r="B12290" s="14"/>
    </row>
    <row r="12291" spans="2:2">
      <c r="B12291" s="14"/>
    </row>
    <row r="12292" spans="2:2">
      <c r="B12292" s="14"/>
    </row>
    <row r="12293" spans="2:2">
      <c r="B12293" s="14"/>
    </row>
    <row r="12294" spans="2:2">
      <c r="B12294" s="14"/>
    </row>
    <row r="12295" spans="2:2">
      <c r="B12295" s="14"/>
    </row>
    <row r="12296" spans="2:2">
      <c r="B12296" s="14"/>
    </row>
    <row r="12297" spans="2:2">
      <c r="B12297" s="14"/>
    </row>
    <row r="12298" spans="2:2">
      <c r="B12298" s="14"/>
    </row>
    <row r="12299" spans="2:2">
      <c r="B12299" s="14"/>
    </row>
    <row r="12300" spans="2:2">
      <c r="B12300" s="14"/>
    </row>
    <row r="12301" spans="2:2">
      <c r="B12301" s="14"/>
    </row>
    <row r="12302" spans="2:2">
      <c r="B12302" s="14"/>
    </row>
    <row r="12303" spans="2:2">
      <c r="B12303" s="14"/>
    </row>
    <row r="12304" spans="2:2">
      <c r="B12304" s="14"/>
    </row>
    <row r="12305" spans="2:2">
      <c r="B12305" s="14"/>
    </row>
    <row r="12306" spans="2:2">
      <c r="B12306" s="14"/>
    </row>
    <row r="12307" spans="2:2">
      <c r="B12307" s="14"/>
    </row>
    <row r="12308" spans="2:2">
      <c r="B12308" s="14"/>
    </row>
    <row r="12309" spans="2:2">
      <c r="B12309" s="14"/>
    </row>
    <row r="12310" spans="2:2">
      <c r="B12310" s="14"/>
    </row>
    <row r="12311" spans="2:2">
      <c r="B12311" s="14"/>
    </row>
    <row r="12312" spans="2:2">
      <c r="B12312" s="14"/>
    </row>
    <row r="12313" spans="2:2">
      <c r="B12313" s="14"/>
    </row>
    <row r="12314" spans="2:2">
      <c r="B12314" s="14"/>
    </row>
    <row r="12315" spans="2:2">
      <c r="B12315" s="14"/>
    </row>
    <row r="12316" spans="2:2">
      <c r="B12316" s="14"/>
    </row>
    <row r="12317" spans="2:2">
      <c r="B12317" s="14"/>
    </row>
    <row r="12318" spans="2:2">
      <c r="B12318" s="14"/>
    </row>
    <row r="12319" spans="2:2">
      <c r="B12319" s="14"/>
    </row>
    <row r="12320" spans="2:2">
      <c r="B12320" s="14"/>
    </row>
    <row r="12321" spans="2:2">
      <c r="B12321" s="14"/>
    </row>
    <row r="12322" spans="2:2">
      <c r="B12322" s="14"/>
    </row>
    <row r="12323" spans="2:2">
      <c r="B12323" s="14"/>
    </row>
    <row r="12324" spans="2:2">
      <c r="B12324" s="14"/>
    </row>
    <row r="12325" spans="2:2">
      <c r="B12325" s="14"/>
    </row>
    <row r="12326" spans="2:2">
      <c r="B12326" s="14"/>
    </row>
    <row r="12327" spans="2:2">
      <c r="B12327" s="14"/>
    </row>
    <row r="12328" spans="2:2">
      <c r="B12328" s="14"/>
    </row>
    <row r="12329" spans="2:2">
      <c r="B12329" s="14"/>
    </row>
    <row r="12330" spans="2:2">
      <c r="B12330" s="14"/>
    </row>
    <row r="12331" spans="2:2">
      <c r="B12331" s="14"/>
    </row>
    <row r="12332" spans="2:2">
      <c r="B12332" s="14"/>
    </row>
    <row r="12333" spans="2:2">
      <c r="B12333" s="14"/>
    </row>
    <row r="12334" spans="2:2">
      <c r="B12334" s="14"/>
    </row>
    <row r="12335" spans="2:2">
      <c r="B12335" s="14"/>
    </row>
    <row r="12336" spans="2:2">
      <c r="B12336" s="14"/>
    </row>
    <row r="12337" spans="2:2">
      <c r="B12337" s="14"/>
    </row>
    <row r="12338" spans="2:2">
      <c r="B12338" s="14"/>
    </row>
    <row r="12339" spans="2:2">
      <c r="B12339" s="14"/>
    </row>
    <row r="12340" spans="2:2">
      <c r="B12340" s="14"/>
    </row>
    <row r="12341" spans="2:2">
      <c r="B12341" s="14"/>
    </row>
    <row r="12342" spans="2:2">
      <c r="B12342" s="14"/>
    </row>
    <row r="12343" spans="2:2">
      <c r="B12343" s="14"/>
    </row>
    <row r="12344" spans="2:2">
      <c r="B12344" s="14"/>
    </row>
    <row r="12345" spans="2:2">
      <c r="B12345" s="14"/>
    </row>
    <row r="12346" spans="2:2">
      <c r="B12346" s="14"/>
    </row>
    <row r="12347" spans="2:2">
      <c r="B12347" s="14"/>
    </row>
    <row r="12348" spans="2:2">
      <c r="B12348" s="14"/>
    </row>
    <row r="12349" spans="2:2">
      <c r="B12349" s="14"/>
    </row>
    <row r="12350" spans="2:2">
      <c r="B12350" s="14"/>
    </row>
    <row r="12351" spans="2:2">
      <c r="B12351" s="14"/>
    </row>
    <row r="12352" spans="2:2">
      <c r="B12352" s="14"/>
    </row>
    <row r="12353" spans="2:2">
      <c r="B12353" s="14"/>
    </row>
    <row r="12354" spans="2:2">
      <c r="B12354" s="14"/>
    </row>
    <row r="12355" spans="2:2">
      <c r="B12355" s="14"/>
    </row>
    <row r="12356" spans="2:2">
      <c r="B12356" s="14"/>
    </row>
    <row r="12357" spans="2:2">
      <c r="B12357" s="14"/>
    </row>
    <row r="12358" spans="2:2">
      <c r="B12358" s="14"/>
    </row>
    <row r="12359" spans="2:2">
      <c r="B12359" s="14"/>
    </row>
    <row r="12360" spans="2:2">
      <c r="B12360" s="14"/>
    </row>
    <row r="12361" spans="2:2">
      <c r="B12361" s="14"/>
    </row>
    <row r="12362" spans="2:2">
      <c r="B12362" s="14"/>
    </row>
    <row r="12363" spans="2:2">
      <c r="B12363" s="14"/>
    </row>
    <row r="12364" spans="2:2">
      <c r="B12364" s="14"/>
    </row>
    <row r="12365" spans="2:2">
      <c r="B12365" s="14"/>
    </row>
    <row r="12366" spans="2:2">
      <c r="B12366" s="14"/>
    </row>
    <row r="12367" spans="2:2">
      <c r="B12367" s="14"/>
    </row>
    <row r="12368" spans="2:2">
      <c r="B12368" s="14"/>
    </row>
    <row r="12369" spans="2:2">
      <c r="B12369" s="14"/>
    </row>
    <row r="12370" spans="2:2">
      <c r="B12370" s="14"/>
    </row>
    <row r="12371" spans="2:2">
      <c r="B12371" s="14"/>
    </row>
    <row r="12372" spans="2:2">
      <c r="B12372" s="14"/>
    </row>
    <row r="12373" spans="2:2">
      <c r="B12373" s="14"/>
    </row>
    <row r="12374" spans="2:2">
      <c r="B12374" s="14"/>
    </row>
    <row r="12375" spans="2:2">
      <c r="B12375" s="14"/>
    </row>
    <row r="12376" spans="2:2">
      <c r="B12376" s="14"/>
    </row>
    <row r="12377" spans="2:2">
      <c r="B12377" s="14"/>
    </row>
    <row r="12378" spans="2:2">
      <c r="B12378" s="14"/>
    </row>
    <row r="12379" spans="2:2">
      <c r="B12379" s="14"/>
    </row>
    <row r="12380" spans="2:2">
      <c r="B12380" s="14"/>
    </row>
    <row r="12381" spans="2:2">
      <c r="B12381" s="14"/>
    </row>
    <row r="12382" spans="2:2">
      <c r="B12382" s="14"/>
    </row>
    <row r="12383" spans="2:2">
      <c r="B12383" s="14"/>
    </row>
    <row r="12384" spans="2:2">
      <c r="B12384" s="14"/>
    </row>
    <row r="12385" spans="2:2">
      <c r="B12385" s="14"/>
    </row>
    <row r="12386" spans="2:2">
      <c r="B12386" s="14"/>
    </row>
    <row r="12387" spans="2:2">
      <c r="B12387" s="14"/>
    </row>
    <row r="12388" spans="2:2">
      <c r="B12388" s="14"/>
    </row>
    <row r="12389" spans="2:2">
      <c r="B12389" s="14"/>
    </row>
    <row r="12390" spans="2:2">
      <c r="B12390" s="14"/>
    </row>
    <row r="12391" spans="2:2">
      <c r="B12391" s="14"/>
    </row>
    <row r="12392" spans="2:2">
      <c r="B12392" s="14"/>
    </row>
    <row r="12393" spans="2:2">
      <c r="B12393" s="14"/>
    </row>
    <row r="12394" spans="2:2">
      <c r="B12394" s="14"/>
    </row>
    <row r="12395" spans="2:2">
      <c r="B12395" s="14"/>
    </row>
    <row r="12396" spans="2:2">
      <c r="B12396" s="14"/>
    </row>
    <row r="12397" spans="2:2">
      <c r="B12397" s="14"/>
    </row>
    <row r="12398" spans="2:2">
      <c r="B12398" s="14"/>
    </row>
    <row r="12399" spans="2:2">
      <c r="B12399" s="14"/>
    </row>
    <row r="12400" spans="2:2">
      <c r="B12400" s="14"/>
    </row>
    <row r="12401" spans="2:2">
      <c r="B12401" s="14"/>
    </row>
    <row r="12402" spans="2:2">
      <c r="B12402" s="14"/>
    </row>
    <row r="12403" spans="2:2">
      <c r="B12403" s="14"/>
    </row>
    <row r="12404" spans="2:2">
      <c r="B12404" s="14"/>
    </row>
    <row r="12405" spans="2:2">
      <c r="B12405" s="14"/>
    </row>
    <row r="12406" spans="2:2">
      <c r="B12406" s="14"/>
    </row>
    <row r="12407" spans="2:2">
      <c r="B12407" s="14"/>
    </row>
    <row r="12408" spans="2:2">
      <c r="B12408" s="14"/>
    </row>
    <row r="12409" spans="2:2">
      <c r="B12409" s="14"/>
    </row>
    <row r="12410" spans="2:2">
      <c r="B12410" s="14"/>
    </row>
    <row r="12411" spans="2:2">
      <c r="B12411" s="14"/>
    </row>
    <row r="12412" spans="2:2">
      <c r="B12412" s="14"/>
    </row>
    <row r="12413" spans="2:2">
      <c r="B12413" s="14"/>
    </row>
    <row r="12414" spans="2:2">
      <c r="B12414" s="14"/>
    </row>
    <row r="12415" spans="2:2">
      <c r="B12415" s="14"/>
    </row>
    <row r="12416" spans="2:2">
      <c r="B12416" s="14"/>
    </row>
    <row r="12417" spans="2:2">
      <c r="B12417" s="14"/>
    </row>
    <row r="12418" spans="2:2">
      <c r="B12418" s="14"/>
    </row>
    <row r="12419" spans="2:2">
      <c r="B12419" s="14"/>
    </row>
    <row r="12420" spans="2:2">
      <c r="B12420" s="14"/>
    </row>
    <row r="12421" spans="2:2">
      <c r="B12421" s="14"/>
    </row>
    <row r="12422" spans="2:2">
      <c r="B12422" s="14"/>
    </row>
    <row r="12423" spans="2:2">
      <c r="B12423" s="14"/>
    </row>
    <row r="12424" spans="2:2">
      <c r="B12424" s="14"/>
    </row>
    <row r="12425" spans="2:2">
      <c r="B12425" s="14"/>
    </row>
    <row r="12426" spans="2:2">
      <c r="B12426" s="14"/>
    </row>
    <row r="12427" spans="2:2">
      <c r="B12427" s="14"/>
    </row>
    <row r="12428" spans="2:2">
      <c r="B12428" s="14"/>
    </row>
    <row r="12429" spans="2:2">
      <c r="B12429" s="14"/>
    </row>
    <row r="12430" spans="2:2">
      <c r="B12430" s="14"/>
    </row>
    <row r="12431" spans="2:2">
      <c r="B12431" s="14"/>
    </row>
    <row r="12432" spans="2:2">
      <c r="B12432" s="14"/>
    </row>
    <row r="12433" spans="2:2">
      <c r="B12433" s="14"/>
    </row>
    <row r="12434" spans="2:2">
      <c r="B12434" s="14"/>
    </row>
    <row r="12435" spans="2:2">
      <c r="B12435" s="14"/>
    </row>
    <row r="12436" spans="2:2">
      <c r="B12436" s="14"/>
    </row>
    <row r="12437" spans="2:2">
      <c r="B12437" s="14"/>
    </row>
    <row r="12438" spans="2:2">
      <c r="B12438" s="14"/>
    </row>
    <row r="12439" spans="2:2">
      <c r="B12439" s="14"/>
    </row>
    <row r="12440" spans="2:2">
      <c r="B12440" s="14"/>
    </row>
    <row r="12441" spans="2:2">
      <c r="B12441" s="14"/>
    </row>
    <row r="12442" spans="2:2">
      <c r="B12442" s="14"/>
    </row>
    <row r="12443" spans="2:2">
      <c r="B12443" s="14"/>
    </row>
    <row r="12444" spans="2:2">
      <c r="B12444" s="14"/>
    </row>
    <row r="12445" spans="2:2">
      <c r="B12445" s="14"/>
    </row>
    <row r="12446" spans="2:2">
      <c r="B12446" s="14"/>
    </row>
    <row r="12447" spans="2:2">
      <c r="B12447" s="14"/>
    </row>
    <row r="12448" spans="2:2">
      <c r="B12448" s="14"/>
    </row>
    <row r="12449" spans="2:2">
      <c r="B12449" s="14"/>
    </row>
    <row r="12450" spans="2:2">
      <c r="B12450" s="14"/>
    </row>
    <row r="12451" spans="2:2">
      <c r="B12451" s="14"/>
    </row>
    <row r="12452" spans="2:2">
      <c r="B12452" s="14"/>
    </row>
    <row r="12453" spans="2:2">
      <c r="B12453" s="14"/>
    </row>
    <row r="12454" spans="2:2">
      <c r="B12454" s="14"/>
    </row>
    <row r="12455" spans="2:2">
      <c r="B12455" s="14"/>
    </row>
    <row r="12456" spans="2:2">
      <c r="B12456" s="14"/>
    </row>
    <row r="12457" spans="2:2">
      <c r="B12457" s="14"/>
    </row>
    <row r="12458" spans="2:2">
      <c r="B12458" s="14"/>
    </row>
    <row r="12459" spans="2:2">
      <c r="B12459" s="14"/>
    </row>
    <row r="12460" spans="2:2">
      <c r="B12460" s="14"/>
    </row>
    <row r="12461" spans="2:2">
      <c r="B12461" s="14"/>
    </row>
    <row r="12462" spans="2:2">
      <c r="B12462" s="14"/>
    </row>
    <row r="12463" spans="2:2">
      <c r="B12463" s="14"/>
    </row>
    <row r="12464" spans="2:2">
      <c r="B12464" s="14"/>
    </row>
    <row r="12465" spans="2:2">
      <c r="B12465" s="14"/>
    </row>
    <row r="12466" spans="2:2">
      <c r="B12466" s="14"/>
    </row>
    <row r="12467" spans="2:2">
      <c r="B12467" s="14"/>
    </row>
    <row r="12468" spans="2:2">
      <c r="B12468" s="14"/>
    </row>
    <row r="12469" spans="2:2">
      <c r="B12469" s="14"/>
    </row>
    <row r="12470" spans="2:2">
      <c r="B12470" s="14"/>
    </row>
    <row r="12471" spans="2:2">
      <c r="B12471" s="14"/>
    </row>
    <row r="12472" spans="2:2">
      <c r="B12472" s="14"/>
    </row>
    <row r="12473" spans="2:2">
      <c r="B12473" s="14"/>
    </row>
    <row r="12474" spans="2:2">
      <c r="B12474" s="14"/>
    </row>
    <row r="12475" spans="2:2">
      <c r="B12475" s="14"/>
    </row>
    <row r="12476" spans="2:2">
      <c r="B12476" s="14"/>
    </row>
    <row r="12477" spans="2:2">
      <c r="B12477" s="14"/>
    </row>
    <row r="12478" spans="2:2">
      <c r="B12478" s="14"/>
    </row>
    <row r="12479" spans="2:2">
      <c r="B12479" s="14"/>
    </row>
    <row r="12480" spans="2:2">
      <c r="B12480" s="14"/>
    </row>
    <row r="12481" spans="2:2">
      <c r="B12481" s="14"/>
    </row>
    <row r="12482" spans="2:2">
      <c r="B12482" s="14"/>
    </row>
    <row r="12483" spans="2:2">
      <c r="B12483" s="14"/>
    </row>
    <row r="12484" spans="2:2">
      <c r="B12484" s="14"/>
    </row>
    <row r="12485" spans="2:2">
      <c r="B12485" s="14"/>
    </row>
    <row r="12486" spans="2:2">
      <c r="B12486" s="14"/>
    </row>
    <row r="12487" spans="2:2">
      <c r="B12487" s="14"/>
    </row>
    <row r="12488" spans="2:2">
      <c r="B12488" s="14"/>
    </row>
    <row r="12489" spans="2:2">
      <c r="B12489" s="14"/>
    </row>
    <row r="12490" spans="2:2">
      <c r="B12490" s="14"/>
    </row>
    <row r="12491" spans="2:2">
      <c r="B12491" s="14"/>
    </row>
    <row r="12492" spans="2:2">
      <c r="B12492" s="14"/>
    </row>
    <row r="12493" spans="2:2">
      <c r="B12493" s="14"/>
    </row>
    <row r="12494" spans="2:2">
      <c r="B12494" s="14"/>
    </row>
    <row r="12495" spans="2:2">
      <c r="B12495" s="14"/>
    </row>
    <row r="12496" spans="2:2">
      <c r="B12496" s="14"/>
    </row>
    <row r="12497" spans="2:2">
      <c r="B12497" s="14"/>
    </row>
    <row r="12498" spans="2:2">
      <c r="B12498" s="14"/>
    </row>
    <row r="12499" spans="2:2">
      <c r="B12499" s="14"/>
    </row>
    <row r="12500" spans="2:2">
      <c r="B12500" s="14"/>
    </row>
    <row r="12501" spans="2:2">
      <c r="B12501" s="14"/>
    </row>
    <row r="12502" spans="2:2">
      <c r="B12502" s="14"/>
    </row>
    <row r="12503" spans="2:2">
      <c r="B12503" s="14"/>
    </row>
    <row r="12504" spans="2:2">
      <c r="B12504" s="14"/>
    </row>
    <row r="12505" spans="2:2">
      <c r="B12505" s="14"/>
    </row>
    <row r="12506" spans="2:2">
      <c r="B12506" s="14"/>
    </row>
    <row r="12507" spans="2:2">
      <c r="B12507" s="14"/>
    </row>
    <row r="12508" spans="2:2">
      <c r="B12508" s="14"/>
    </row>
    <row r="12509" spans="2:2">
      <c r="B12509" s="14"/>
    </row>
    <row r="12510" spans="2:2">
      <c r="B12510" s="14"/>
    </row>
    <row r="12511" spans="2:2">
      <c r="B12511" s="14"/>
    </row>
    <row r="12512" spans="2:2">
      <c r="B12512" s="14"/>
    </row>
    <row r="12513" spans="2:2">
      <c r="B12513" s="14"/>
    </row>
    <row r="12514" spans="2:2">
      <c r="B12514" s="14"/>
    </row>
    <row r="12515" spans="2:2">
      <c r="B12515" s="14"/>
    </row>
    <row r="12516" spans="2:2">
      <c r="B12516" s="14"/>
    </row>
    <row r="12517" spans="2:2">
      <c r="B12517" s="14"/>
    </row>
    <row r="12518" spans="2:2">
      <c r="B12518" s="14"/>
    </row>
    <row r="12519" spans="2:2">
      <c r="B12519" s="14"/>
    </row>
    <row r="12520" spans="2:2">
      <c r="B12520" s="14"/>
    </row>
    <row r="12521" spans="2:2">
      <c r="B12521" s="14"/>
    </row>
    <row r="12522" spans="2:2">
      <c r="B12522" s="14"/>
    </row>
    <row r="12523" spans="2:2">
      <c r="B12523" s="14"/>
    </row>
    <row r="12524" spans="2:2">
      <c r="B12524" s="14"/>
    </row>
    <row r="12525" spans="2:2">
      <c r="B12525" s="14"/>
    </row>
    <row r="12526" spans="2:2">
      <c r="B12526" s="14"/>
    </row>
    <row r="12527" spans="2:2">
      <c r="B12527" s="14"/>
    </row>
    <row r="12528" spans="2:2">
      <c r="B12528" s="14"/>
    </row>
    <row r="12529" spans="2:2">
      <c r="B12529" s="14"/>
    </row>
    <row r="12530" spans="2:2">
      <c r="B12530" s="14"/>
    </row>
    <row r="12531" spans="2:2">
      <c r="B12531" s="14"/>
    </row>
    <row r="12532" spans="2:2">
      <c r="B12532" s="14"/>
    </row>
    <row r="12533" spans="2:2">
      <c r="B12533" s="14"/>
    </row>
    <row r="12534" spans="2:2">
      <c r="B12534" s="14"/>
    </row>
    <row r="12535" spans="2:2">
      <c r="B12535" s="14"/>
    </row>
    <row r="12536" spans="2:2">
      <c r="B12536" s="14"/>
    </row>
    <row r="12537" spans="2:2">
      <c r="B12537" s="14"/>
    </row>
    <row r="12538" spans="2:2">
      <c r="B12538" s="14"/>
    </row>
    <row r="12539" spans="2:2">
      <c r="B12539" s="14"/>
    </row>
    <row r="12540" spans="2:2">
      <c r="B12540" s="14"/>
    </row>
    <row r="12541" spans="2:2">
      <c r="B12541" s="14"/>
    </row>
    <row r="12542" spans="2:2">
      <c r="B12542" s="14"/>
    </row>
    <row r="12543" spans="2:2">
      <c r="B12543" s="14"/>
    </row>
    <row r="12544" spans="2:2">
      <c r="B12544" s="14"/>
    </row>
    <row r="12545" spans="2:2">
      <c r="B12545" s="14"/>
    </row>
    <row r="12546" spans="2:2">
      <c r="B12546" s="14"/>
    </row>
    <row r="12547" spans="2:2">
      <c r="B12547" s="14"/>
    </row>
    <row r="12548" spans="2:2">
      <c r="B12548" s="14"/>
    </row>
    <row r="12549" spans="2:2">
      <c r="B12549" s="14"/>
    </row>
    <row r="12550" spans="2:2">
      <c r="B12550" s="14"/>
    </row>
    <row r="12551" spans="2:2">
      <c r="B12551" s="14"/>
    </row>
    <row r="12552" spans="2:2">
      <c r="B12552" s="14"/>
    </row>
    <row r="12553" spans="2:2">
      <c r="B12553" s="14"/>
    </row>
    <row r="12554" spans="2:2">
      <c r="B12554" s="14"/>
    </row>
    <row r="12555" spans="2:2">
      <c r="B12555" s="14"/>
    </row>
    <row r="12556" spans="2:2">
      <c r="B12556" s="14"/>
    </row>
    <row r="12557" spans="2:2">
      <c r="B12557" s="14"/>
    </row>
    <row r="12558" spans="2:2">
      <c r="B12558" s="14"/>
    </row>
    <row r="12559" spans="2:2">
      <c r="B12559" s="14"/>
    </row>
    <row r="12560" spans="2:2">
      <c r="B12560" s="14"/>
    </row>
    <row r="12561" spans="2:2">
      <c r="B12561" s="14"/>
    </row>
    <row r="12562" spans="2:2">
      <c r="B12562" s="14"/>
    </row>
    <row r="12563" spans="2:2">
      <c r="B12563" s="14"/>
    </row>
    <row r="12564" spans="2:2">
      <c r="B12564" s="14"/>
    </row>
    <row r="12565" spans="2:2">
      <c r="B12565" s="14"/>
    </row>
    <row r="12566" spans="2:2">
      <c r="B12566" s="14"/>
    </row>
    <row r="12567" spans="2:2">
      <c r="B12567" s="14"/>
    </row>
    <row r="12568" spans="2:2">
      <c r="B12568" s="14"/>
    </row>
    <row r="12569" spans="2:2">
      <c r="B12569" s="14"/>
    </row>
    <row r="12570" spans="2:2">
      <c r="B12570" s="14"/>
    </row>
    <row r="12571" spans="2:2">
      <c r="B12571" s="14"/>
    </row>
    <row r="12572" spans="2:2">
      <c r="B12572" s="14"/>
    </row>
    <row r="12573" spans="2:2">
      <c r="B12573" s="14"/>
    </row>
    <row r="12574" spans="2:2">
      <c r="B12574" s="14"/>
    </row>
    <row r="12575" spans="2:2">
      <c r="B12575" s="14"/>
    </row>
    <row r="12576" spans="2:2">
      <c r="B12576" s="14"/>
    </row>
    <row r="12577" spans="2:2">
      <c r="B12577" s="14"/>
    </row>
    <row r="12578" spans="2:2">
      <c r="B12578" s="14"/>
    </row>
    <row r="12579" spans="2:2">
      <c r="B12579" s="14"/>
    </row>
    <row r="12580" spans="2:2">
      <c r="B12580" s="14"/>
    </row>
    <row r="12581" spans="2:2">
      <c r="B12581" s="14"/>
    </row>
    <row r="12582" spans="2:2">
      <c r="B12582" s="14"/>
    </row>
    <row r="12583" spans="2:2">
      <c r="B12583" s="14"/>
    </row>
    <row r="12584" spans="2:2">
      <c r="B12584" s="14"/>
    </row>
    <row r="12585" spans="2:2">
      <c r="B12585" s="14"/>
    </row>
    <row r="12586" spans="2:2">
      <c r="B12586" s="14"/>
    </row>
    <row r="12587" spans="2:2">
      <c r="B12587" s="14"/>
    </row>
    <row r="12588" spans="2:2">
      <c r="B12588" s="14"/>
    </row>
    <row r="12589" spans="2:2">
      <c r="B12589" s="14"/>
    </row>
    <row r="12590" spans="2:2">
      <c r="B12590" s="14"/>
    </row>
    <row r="12591" spans="2:2">
      <c r="B12591" s="14"/>
    </row>
    <row r="12592" spans="2:2">
      <c r="B12592" s="14"/>
    </row>
    <row r="12593" spans="2:2">
      <c r="B12593" s="14"/>
    </row>
    <row r="12594" spans="2:2">
      <c r="B12594" s="14"/>
    </row>
    <row r="12595" spans="2:2">
      <c r="B12595" s="14"/>
    </row>
    <row r="12596" spans="2:2">
      <c r="B12596" s="14"/>
    </row>
    <row r="12597" spans="2:2">
      <c r="B12597" s="14"/>
    </row>
    <row r="12598" spans="2:2">
      <c r="B12598" s="14"/>
    </row>
    <row r="12599" spans="2:2">
      <c r="B12599" s="14"/>
    </row>
    <row r="12600" spans="2:2">
      <c r="B12600" s="14"/>
    </row>
    <row r="12601" spans="2:2">
      <c r="B12601" s="14"/>
    </row>
    <row r="12602" spans="2:2">
      <c r="B12602" s="14"/>
    </row>
    <row r="12603" spans="2:2">
      <c r="B12603" s="14"/>
    </row>
    <row r="12604" spans="2:2">
      <c r="B12604" s="14"/>
    </row>
    <row r="12605" spans="2:2">
      <c r="B12605" s="14"/>
    </row>
    <row r="12606" spans="2:2">
      <c r="B12606" s="14"/>
    </row>
    <row r="12607" spans="2:2">
      <c r="B12607" s="14"/>
    </row>
    <row r="12608" spans="2:2">
      <c r="B12608" s="14"/>
    </row>
    <row r="12609" spans="2:2">
      <c r="B12609" s="14"/>
    </row>
    <row r="12610" spans="2:2">
      <c r="B12610" s="14"/>
    </row>
    <row r="12611" spans="2:2">
      <c r="B12611" s="14"/>
    </row>
    <row r="12612" spans="2:2">
      <c r="B12612" s="14"/>
    </row>
    <row r="12613" spans="2:2">
      <c r="B12613" s="14"/>
    </row>
    <row r="12614" spans="2:2">
      <c r="B12614" s="14"/>
    </row>
    <row r="12615" spans="2:2">
      <c r="B12615" s="14"/>
    </row>
    <row r="12616" spans="2:2">
      <c r="B12616" s="14"/>
    </row>
    <row r="12617" spans="2:2">
      <c r="B12617" s="14"/>
    </row>
    <row r="12618" spans="2:2">
      <c r="B12618" s="14"/>
    </row>
    <row r="12619" spans="2:2">
      <c r="B12619" s="14"/>
    </row>
    <row r="12620" spans="2:2">
      <c r="B12620" s="14"/>
    </row>
    <row r="12621" spans="2:2">
      <c r="B12621" s="14"/>
    </row>
    <row r="12622" spans="2:2">
      <c r="B12622" s="14"/>
    </row>
    <row r="12623" spans="2:2">
      <c r="B12623" s="14"/>
    </row>
    <row r="12624" spans="2:2">
      <c r="B12624" s="14"/>
    </row>
    <row r="12625" spans="2:2">
      <c r="B12625" s="14"/>
    </row>
    <row r="12626" spans="2:2">
      <c r="B12626" s="14"/>
    </row>
    <row r="12627" spans="2:2">
      <c r="B12627" s="14"/>
    </row>
    <row r="12628" spans="2:2">
      <c r="B12628" s="14"/>
    </row>
    <row r="12629" spans="2:2">
      <c r="B12629" s="14"/>
    </row>
    <row r="12630" spans="2:2">
      <c r="B12630" s="14"/>
    </row>
    <row r="12631" spans="2:2">
      <c r="B12631" s="14"/>
    </row>
    <row r="12632" spans="2:2">
      <c r="B12632" s="14"/>
    </row>
    <row r="12633" spans="2:2">
      <c r="B12633" s="14"/>
    </row>
    <row r="12634" spans="2:2">
      <c r="B12634" s="14"/>
    </row>
    <row r="12635" spans="2:2">
      <c r="B12635" s="14"/>
    </row>
    <row r="12636" spans="2:2">
      <c r="B12636" s="14"/>
    </row>
    <row r="12637" spans="2:2">
      <c r="B12637" s="14"/>
    </row>
    <row r="12638" spans="2:2">
      <c r="B12638" s="14"/>
    </row>
    <row r="12639" spans="2:2">
      <c r="B12639" s="14"/>
    </row>
    <row r="12640" spans="2:2">
      <c r="B12640" s="14"/>
    </row>
    <row r="12641" spans="2:2">
      <c r="B12641" s="14"/>
    </row>
    <row r="12642" spans="2:2">
      <c r="B12642" s="14"/>
    </row>
    <row r="12643" spans="2:2">
      <c r="B12643" s="14"/>
    </row>
    <row r="12644" spans="2:2">
      <c r="B12644" s="14"/>
    </row>
    <row r="12645" spans="2:2">
      <c r="B12645" s="14"/>
    </row>
    <row r="12646" spans="2:2">
      <c r="B12646" s="14"/>
    </row>
    <row r="12647" spans="2:2">
      <c r="B12647" s="14"/>
    </row>
    <row r="12648" spans="2:2">
      <c r="B12648" s="14"/>
    </row>
    <row r="12649" spans="2:2">
      <c r="B12649" s="14"/>
    </row>
    <row r="12650" spans="2:2">
      <c r="B12650" s="14"/>
    </row>
    <row r="12651" spans="2:2">
      <c r="B12651" s="14"/>
    </row>
    <row r="12652" spans="2:2">
      <c r="B12652" s="14"/>
    </row>
    <row r="12653" spans="2:2">
      <c r="B12653" s="14"/>
    </row>
    <row r="12654" spans="2:2">
      <c r="B12654" s="14"/>
    </row>
    <row r="12655" spans="2:2">
      <c r="B12655" s="14"/>
    </row>
    <row r="12656" spans="2:2">
      <c r="B12656" s="14"/>
    </row>
    <row r="12657" spans="2:2">
      <c r="B12657" s="14"/>
    </row>
    <row r="12658" spans="2:2">
      <c r="B12658" s="14"/>
    </row>
    <row r="12659" spans="2:2">
      <c r="B12659" s="14"/>
    </row>
    <row r="12660" spans="2:2">
      <c r="B12660" s="14"/>
    </row>
    <row r="12661" spans="2:2">
      <c r="B12661" s="14"/>
    </row>
    <row r="12662" spans="2:2">
      <c r="B12662" s="14"/>
    </row>
    <row r="12663" spans="2:2">
      <c r="B12663" s="14"/>
    </row>
    <row r="12664" spans="2:2">
      <c r="B12664" s="14"/>
    </row>
    <row r="12665" spans="2:2">
      <c r="B12665" s="14"/>
    </row>
    <row r="12666" spans="2:2">
      <c r="B12666" s="14"/>
    </row>
    <row r="12667" spans="2:2">
      <c r="B12667" s="14"/>
    </row>
    <row r="12668" spans="2:2">
      <c r="B12668" s="14"/>
    </row>
    <row r="12669" spans="2:2">
      <c r="B12669" s="14"/>
    </row>
    <row r="12670" spans="2:2">
      <c r="B12670" s="14"/>
    </row>
    <row r="12671" spans="2:2">
      <c r="B12671" s="14"/>
    </row>
    <row r="12672" spans="2:2">
      <c r="B12672" s="14"/>
    </row>
    <row r="12673" spans="2:2">
      <c r="B12673" s="14"/>
    </row>
    <row r="12674" spans="2:2">
      <c r="B12674" s="14"/>
    </row>
    <row r="12675" spans="2:2">
      <c r="B12675" s="14"/>
    </row>
    <row r="12676" spans="2:2">
      <c r="B12676" s="14"/>
    </row>
    <row r="12677" spans="2:2">
      <c r="B12677" s="14"/>
    </row>
    <row r="12678" spans="2:2">
      <c r="B12678" s="14"/>
    </row>
    <row r="12679" spans="2:2">
      <c r="B12679" s="14"/>
    </row>
    <row r="12680" spans="2:2">
      <c r="B12680" s="14"/>
    </row>
    <row r="12681" spans="2:2">
      <c r="B12681" s="14"/>
    </row>
    <row r="12682" spans="2:2">
      <c r="B12682" s="14"/>
    </row>
    <row r="12683" spans="2:2">
      <c r="B12683" s="14"/>
    </row>
    <row r="12684" spans="2:2">
      <c r="B12684" s="14"/>
    </row>
    <row r="12685" spans="2:2">
      <c r="B12685" s="14"/>
    </row>
    <row r="12686" spans="2:2">
      <c r="B12686" s="14"/>
    </row>
    <row r="12687" spans="2:2">
      <c r="B12687" s="14"/>
    </row>
    <row r="12688" spans="2:2">
      <c r="B12688" s="14"/>
    </row>
    <row r="12689" spans="2:2">
      <c r="B12689" s="14"/>
    </row>
    <row r="12690" spans="2:2">
      <c r="B12690" s="14"/>
    </row>
    <row r="12691" spans="2:2">
      <c r="B12691" s="14"/>
    </row>
    <row r="12692" spans="2:2">
      <c r="B12692" s="14"/>
    </row>
    <row r="12693" spans="2:2">
      <c r="B12693" s="14"/>
    </row>
    <row r="12694" spans="2:2">
      <c r="B12694" s="14"/>
    </row>
    <row r="12695" spans="2:2">
      <c r="B12695" s="14"/>
    </row>
    <row r="12696" spans="2:2">
      <c r="B12696" s="14"/>
    </row>
    <row r="12697" spans="2:2">
      <c r="B12697" s="14"/>
    </row>
    <row r="12698" spans="2:2">
      <c r="B12698" s="14"/>
    </row>
    <row r="12699" spans="2:2">
      <c r="B12699" s="14"/>
    </row>
    <row r="12700" spans="2:2">
      <c r="B12700" s="14"/>
    </row>
    <row r="12701" spans="2:2">
      <c r="B12701" s="14"/>
    </row>
    <row r="12702" spans="2:2">
      <c r="B12702" s="14"/>
    </row>
    <row r="12703" spans="2:2">
      <c r="B12703" s="14"/>
    </row>
    <row r="12704" spans="2:2">
      <c r="B12704" s="14"/>
    </row>
    <row r="12705" spans="2:2">
      <c r="B12705" s="14"/>
    </row>
    <row r="12706" spans="2:2">
      <c r="B12706" s="14"/>
    </row>
    <row r="12707" spans="2:2">
      <c r="B12707" s="14"/>
    </row>
    <row r="12708" spans="2:2">
      <c r="B12708" s="14"/>
    </row>
    <row r="12709" spans="2:2">
      <c r="B12709" s="14"/>
    </row>
    <row r="12710" spans="2:2">
      <c r="B12710" s="14"/>
    </row>
    <row r="12711" spans="2:2">
      <c r="B12711" s="14"/>
    </row>
    <row r="12712" spans="2:2">
      <c r="B12712" s="14"/>
    </row>
    <row r="12713" spans="2:2">
      <c r="B12713" s="14"/>
    </row>
    <row r="12714" spans="2:2">
      <c r="B12714" s="14"/>
    </row>
    <row r="12715" spans="2:2">
      <c r="B12715" s="14"/>
    </row>
    <row r="12716" spans="2:2">
      <c r="B12716" s="14"/>
    </row>
    <row r="12717" spans="2:2">
      <c r="B12717" s="14"/>
    </row>
    <row r="12718" spans="2:2">
      <c r="B12718" s="14"/>
    </row>
    <row r="12719" spans="2:2">
      <c r="B12719" s="14"/>
    </row>
    <row r="12720" spans="2:2">
      <c r="B12720" s="14"/>
    </row>
    <row r="12721" spans="2:2">
      <c r="B12721" s="14"/>
    </row>
    <row r="12722" spans="2:2">
      <c r="B12722" s="14"/>
    </row>
    <row r="12723" spans="2:2">
      <c r="B12723" s="14"/>
    </row>
    <row r="12724" spans="2:2">
      <c r="B12724" s="14"/>
    </row>
    <row r="12725" spans="2:2">
      <c r="B12725" s="14"/>
    </row>
    <row r="12726" spans="2:2">
      <c r="B12726" s="14"/>
    </row>
    <row r="12727" spans="2:2">
      <c r="B12727" s="14"/>
    </row>
    <row r="12728" spans="2:2">
      <c r="B12728" s="14"/>
    </row>
    <row r="12729" spans="2:2">
      <c r="B12729" s="14"/>
    </row>
    <row r="12730" spans="2:2">
      <c r="B12730" s="14"/>
    </row>
    <row r="12731" spans="2:2">
      <c r="B12731" s="14"/>
    </row>
    <row r="12732" spans="2:2">
      <c r="B12732" s="14"/>
    </row>
    <row r="12733" spans="2:2">
      <c r="B12733" s="14"/>
    </row>
    <row r="12734" spans="2:2">
      <c r="B12734" s="14"/>
    </row>
    <row r="12735" spans="2:2">
      <c r="B12735" s="14"/>
    </row>
    <row r="12736" spans="2:2">
      <c r="B12736" s="14"/>
    </row>
    <row r="12737" spans="2:2">
      <c r="B12737" s="14"/>
    </row>
    <row r="12738" spans="2:2">
      <c r="B12738" s="14"/>
    </row>
    <row r="12739" spans="2:2">
      <c r="B12739" s="14"/>
    </row>
    <row r="12740" spans="2:2">
      <c r="B12740" s="14"/>
    </row>
    <row r="12741" spans="2:2">
      <c r="B12741" s="14"/>
    </row>
    <row r="12742" spans="2:2">
      <c r="B12742" s="14"/>
    </row>
    <row r="12743" spans="2:2">
      <c r="B12743" s="14"/>
    </row>
    <row r="12744" spans="2:2">
      <c r="B12744" s="14"/>
    </row>
    <row r="12745" spans="2:2">
      <c r="B12745" s="14"/>
    </row>
    <row r="12746" spans="2:2">
      <c r="B12746" s="14"/>
    </row>
    <row r="12747" spans="2:2">
      <c r="B12747" s="14"/>
    </row>
    <row r="12748" spans="2:2">
      <c r="B12748" s="14"/>
    </row>
    <row r="12749" spans="2:2">
      <c r="B12749" s="14"/>
    </row>
    <row r="12750" spans="2:2">
      <c r="B12750" s="14"/>
    </row>
    <row r="12751" spans="2:2">
      <c r="B12751" s="14"/>
    </row>
    <row r="12752" spans="2:2">
      <c r="B12752" s="14"/>
    </row>
    <row r="12753" spans="2:2">
      <c r="B12753" s="14"/>
    </row>
    <row r="12754" spans="2:2">
      <c r="B12754" s="14"/>
    </row>
    <row r="12755" spans="2:2">
      <c r="B12755" s="14"/>
    </row>
    <row r="12756" spans="2:2">
      <c r="B12756" s="14"/>
    </row>
    <row r="12757" spans="2:2">
      <c r="B12757" s="14"/>
    </row>
    <row r="12758" spans="2:2">
      <c r="B12758" s="14"/>
    </row>
    <row r="12759" spans="2:2">
      <c r="B12759" s="14"/>
    </row>
    <row r="12760" spans="2:2">
      <c r="B12760" s="14"/>
    </row>
    <row r="12761" spans="2:2">
      <c r="B12761" s="14"/>
    </row>
    <row r="12762" spans="2:2">
      <c r="B12762" s="14"/>
    </row>
    <row r="12763" spans="2:2">
      <c r="B12763" s="14"/>
    </row>
    <row r="12764" spans="2:2">
      <c r="B12764" s="14"/>
    </row>
    <row r="12765" spans="2:2">
      <c r="B12765" s="14"/>
    </row>
    <row r="12766" spans="2:2">
      <c r="B12766" s="14"/>
    </row>
    <row r="12767" spans="2:2">
      <c r="B12767" s="14"/>
    </row>
    <row r="12768" spans="2:2">
      <c r="B12768" s="14"/>
    </row>
    <row r="12769" spans="2:2">
      <c r="B12769" s="14"/>
    </row>
    <row r="12770" spans="2:2">
      <c r="B12770" s="14"/>
    </row>
    <row r="12771" spans="2:2">
      <c r="B12771" s="14"/>
    </row>
    <row r="12772" spans="2:2">
      <c r="B12772" s="14"/>
    </row>
    <row r="12773" spans="2:2">
      <c r="B12773" s="14"/>
    </row>
    <row r="12774" spans="2:2">
      <c r="B12774" s="14"/>
    </row>
    <row r="12775" spans="2:2">
      <c r="B12775" s="14"/>
    </row>
    <row r="12776" spans="2:2">
      <c r="B12776" s="14"/>
    </row>
    <row r="12777" spans="2:2">
      <c r="B12777" s="14"/>
    </row>
    <row r="12778" spans="2:2">
      <c r="B12778" s="14"/>
    </row>
    <row r="12779" spans="2:2">
      <c r="B12779" s="14"/>
    </row>
    <row r="12780" spans="2:2">
      <c r="B12780" s="14"/>
    </row>
    <row r="12781" spans="2:2">
      <c r="B12781" s="14"/>
    </row>
    <row r="12782" spans="2:2">
      <c r="B12782" s="14"/>
    </row>
    <row r="12783" spans="2:2">
      <c r="B12783" s="14"/>
    </row>
    <row r="12784" spans="2:2">
      <c r="B12784" s="14"/>
    </row>
    <row r="12785" spans="2:2">
      <c r="B12785" s="14"/>
    </row>
    <row r="12786" spans="2:2">
      <c r="B12786" s="14"/>
    </row>
    <row r="12787" spans="2:2">
      <c r="B12787" s="14"/>
    </row>
    <row r="12788" spans="2:2">
      <c r="B12788" s="14"/>
    </row>
    <row r="12789" spans="2:2">
      <c r="B12789" s="14"/>
    </row>
    <row r="12790" spans="2:2">
      <c r="B12790" s="14"/>
    </row>
    <row r="12791" spans="2:2">
      <c r="B12791" s="14"/>
    </row>
    <row r="12792" spans="2:2">
      <c r="B12792" s="14"/>
    </row>
    <row r="12793" spans="2:2">
      <c r="B12793" s="14"/>
    </row>
    <row r="12794" spans="2:2">
      <c r="B12794" s="14"/>
    </row>
    <row r="12795" spans="2:2">
      <c r="B12795" s="14"/>
    </row>
    <row r="12796" spans="2:2">
      <c r="B12796" s="14"/>
    </row>
    <row r="12797" spans="2:2">
      <c r="B12797" s="14"/>
    </row>
    <row r="12798" spans="2:2">
      <c r="B12798" s="14"/>
    </row>
    <row r="12799" spans="2:2">
      <c r="B12799" s="14"/>
    </row>
    <row r="12800" spans="2:2">
      <c r="B12800" s="14"/>
    </row>
    <row r="12801" spans="2:2">
      <c r="B12801" s="14"/>
    </row>
    <row r="12802" spans="2:2">
      <c r="B12802" s="14"/>
    </row>
    <row r="12803" spans="2:2">
      <c r="B12803" s="14"/>
    </row>
    <row r="12804" spans="2:2">
      <c r="B12804" s="14"/>
    </row>
    <row r="12805" spans="2:2">
      <c r="B12805" s="14"/>
    </row>
    <row r="12806" spans="2:2">
      <c r="B12806" s="14"/>
    </row>
    <row r="12807" spans="2:2">
      <c r="B12807" s="14"/>
    </row>
    <row r="12808" spans="2:2">
      <c r="B12808" s="14"/>
    </row>
    <row r="12809" spans="2:2">
      <c r="B12809" s="14"/>
    </row>
    <row r="12810" spans="2:2">
      <c r="B12810" s="14"/>
    </row>
    <row r="12811" spans="2:2">
      <c r="B12811" s="14"/>
    </row>
    <row r="12812" spans="2:2">
      <c r="B12812" s="14"/>
    </row>
    <row r="12813" spans="2:2">
      <c r="B12813" s="14"/>
    </row>
    <row r="12814" spans="2:2">
      <c r="B12814" s="14"/>
    </row>
    <row r="12815" spans="2:2">
      <c r="B12815" s="14"/>
    </row>
    <row r="12816" spans="2:2">
      <c r="B12816" s="14"/>
    </row>
    <row r="12817" spans="2:2">
      <c r="B12817" s="14"/>
    </row>
    <row r="12818" spans="2:2">
      <c r="B12818" s="14"/>
    </row>
    <row r="12819" spans="2:2">
      <c r="B12819" s="14"/>
    </row>
    <row r="12820" spans="2:2">
      <c r="B12820" s="14"/>
    </row>
    <row r="12821" spans="2:2">
      <c r="B12821" s="14"/>
    </row>
    <row r="12822" spans="2:2">
      <c r="B12822" s="14"/>
    </row>
    <row r="12823" spans="2:2">
      <c r="B12823" s="14"/>
    </row>
    <row r="12824" spans="2:2">
      <c r="B12824" s="14"/>
    </row>
    <row r="12825" spans="2:2">
      <c r="B12825" s="14"/>
    </row>
    <row r="12826" spans="2:2">
      <c r="B12826" s="14"/>
    </row>
    <row r="12827" spans="2:2">
      <c r="B12827" s="14"/>
    </row>
    <row r="12828" spans="2:2">
      <c r="B12828" s="14"/>
    </row>
    <row r="12829" spans="2:2">
      <c r="B12829" s="14"/>
    </row>
    <row r="12830" spans="2:2">
      <c r="B12830" s="14"/>
    </row>
    <row r="12831" spans="2:2">
      <c r="B12831" s="14"/>
    </row>
    <row r="12832" spans="2:2">
      <c r="B12832" s="14"/>
    </row>
    <row r="12833" spans="2:2">
      <c r="B12833" s="14"/>
    </row>
    <row r="12834" spans="2:2">
      <c r="B12834" s="14"/>
    </row>
    <row r="12835" spans="2:2">
      <c r="B12835" s="14"/>
    </row>
    <row r="12836" spans="2:2">
      <c r="B12836" s="14"/>
    </row>
    <row r="12837" spans="2:2">
      <c r="B12837" s="14"/>
    </row>
    <row r="12838" spans="2:2">
      <c r="B12838" s="14"/>
    </row>
    <row r="12839" spans="2:2">
      <c r="B12839" s="14"/>
    </row>
    <row r="12840" spans="2:2">
      <c r="B12840" s="14"/>
    </row>
    <row r="12841" spans="2:2">
      <c r="B12841" s="14"/>
    </row>
    <row r="12842" spans="2:2">
      <c r="B12842" s="14"/>
    </row>
    <row r="12843" spans="2:2">
      <c r="B12843" s="14"/>
    </row>
    <row r="12844" spans="2:2">
      <c r="B12844" s="14"/>
    </row>
    <row r="12845" spans="2:2">
      <c r="B12845" s="14"/>
    </row>
    <row r="12846" spans="2:2">
      <c r="B12846" s="14"/>
    </row>
    <row r="12847" spans="2:2">
      <c r="B12847" s="14"/>
    </row>
    <row r="12848" spans="2:2">
      <c r="B12848" s="14"/>
    </row>
    <row r="12849" spans="2:2">
      <c r="B12849" s="14"/>
    </row>
    <row r="12850" spans="2:2">
      <c r="B12850" s="14"/>
    </row>
    <row r="12851" spans="2:2">
      <c r="B12851" s="14"/>
    </row>
    <row r="12852" spans="2:2">
      <c r="B12852" s="14"/>
    </row>
    <row r="12853" spans="2:2">
      <c r="B12853" s="14"/>
    </row>
    <row r="12854" spans="2:2">
      <c r="B12854" s="14"/>
    </row>
    <row r="12855" spans="2:2">
      <c r="B12855" s="14"/>
    </row>
    <row r="12856" spans="2:2">
      <c r="B12856" s="14"/>
    </row>
    <row r="12857" spans="2:2">
      <c r="B12857" s="14"/>
    </row>
    <row r="12858" spans="2:2">
      <c r="B12858" s="14"/>
    </row>
    <row r="12859" spans="2:2">
      <c r="B12859" s="14"/>
    </row>
    <row r="12860" spans="2:2">
      <c r="B12860" s="14"/>
    </row>
    <row r="12861" spans="2:2">
      <c r="B12861" s="14"/>
    </row>
    <row r="12862" spans="2:2">
      <c r="B12862" s="14"/>
    </row>
    <row r="12863" spans="2:2">
      <c r="B12863" s="14"/>
    </row>
    <row r="12864" spans="2:2">
      <c r="B12864" s="14"/>
    </row>
    <row r="12865" spans="2:2">
      <c r="B12865" s="14"/>
    </row>
    <row r="12866" spans="2:2">
      <c r="B12866" s="14"/>
    </row>
    <row r="12867" spans="2:2">
      <c r="B12867" s="14"/>
    </row>
    <row r="12868" spans="2:2">
      <c r="B12868" s="14"/>
    </row>
    <row r="12869" spans="2:2">
      <c r="B12869" s="14"/>
    </row>
    <row r="12870" spans="2:2">
      <c r="B12870" s="14"/>
    </row>
    <row r="12871" spans="2:2">
      <c r="B12871" s="14"/>
    </row>
    <row r="12872" spans="2:2">
      <c r="B12872" s="14"/>
    </row>
    <row r="12873" spans="2:2">
      <c r="B12873" s="14"/>
    </row>
    <row r="12874" spans="2:2">
      <c r="B12874" s="14"/>
    </row>
    <row r="12875" spans="2:2">
      <c r="B12875" s="14"/>
    </row>
    <row r="12876" spans="2:2">
      <c r="B12876" s="14"/>
    </row>
    <row r="12877" spans="2:2">
      <c r="B12877" s="14"/>
    </row>
    <row r="12878" spans="2:2">
      <c r="B12878" s="14"/>
    </row>
    <row r="12879" spans="2:2">
      <c r="B12879" s="14"/>
    </row>
    <row r="12880" spans="2:2">
      <c r="B12880" s="14"/>
    </row>
    <row r="12881" spans="2:2">
      <c r="B12881" s="14"/>
    </row>
    <row r="12882" spans="2:2">
      <c r="B12882" s="14"/>
    </row>
    <row r="12883" spans="2:2">
      <c r="B12883" s="14"/>
    </row>
    <row r="12884" spans="2:2">
      <c r="B12884" s="14"/>
    </row>
    <row r="12885" spans="2:2">
      <c r="B12885" s="14"/>
    </row>
    <row r="12886" spans="2:2">
      <c r="B12886" s="14"/>
    </row>
    <row r="12887" spans="2:2">
      <c r="B12887" s="14"/>
    </row>
    <row r="12888" spans="2:2">
      <c r="B12888" s="14"/>
    </row>
    <row r="12889" spans="2:2">
      <c r="B12889" s="14"/>
    </row>
    <row r="12890" spans="2:2">
      <c r="B12890" s="14"/>
    </row>
    <row r="12891" spans="2:2">
      <c r="B12891" s="14"/>
    </row>
    <row r="12892" spans="2:2">
      <c r="B12892" s="14"/>
    </row>
    <row r="12893" spans="2:2">
      <c r="B12893" s="14"/>
    </row>
    <row r="12894" spans="2:2">
      <c r="B12894" s="14"/>
    </row>
    <row r="12895" spans="2:2">
      <c r="B12895" s="14"/>
    </row>
    <row r="12896" spans="2:2">
      <c r="B12896" s="14"/>
    </row>
    <row r="12897" spans="2:2">
      <c r="B12897" s="14"/>
    </row>
    <row r="12898" spans="2:2">
      <c r="B12898" s="14"/>
    </row>
    <row r="12899" spans="2:2">
      <c r="B12899" s="14"/>
    </row>
    <row r="12900" spans="2:2">
      <c r="B12900" s="14"/>
    </row>
    <row r="12901" spans="2:2">
      <c r="B12901" s="14"/>
    </row>
    <row r="12902" spans="2:2">
      <c r="B12902" s="14"/>
    </row>
    <row r="12903" spans="2:2">
      <c r="B12903" s="14"/>
    </row>
    <row r="12904" spans="2:2">
      <c r="B12904" s="14"/>
    </row>
    <row r="12905" spans="2:2">
      <c r="B12905" s="14"/>
    </row>
    <row r="12906" spans="2:2">
      <c r="B12906" s="14"/>
    </row>
    <row r="12907" spans="2:2">
      <c r="B12907" s="14"/>
    </row>
    <row r="12908" spans="2:2">
      <c r="B12908" s="14"/>
    </row>
    <row r="12909" spans="2:2">
      <c r="B12909" s="14"/>
    </row>
    <row r="12910" spans="2:2">
      <c r="B12910" s="14"/>
    </row>
    <row r="12911" spans="2:2">
      <c r="B12911" s="14"/>
    </row>
    <row r="12912" spans="2:2">
      <c r="B12912" s="14"/>
    </row>
    <row r="12913" spans="2:2">
      <c r="B12913" s="14"/>
    </row>
    <row r="12914" spans="2:2">
      <c r="B12914" s="14"/>
    </row>
    <row r="12915" spans="2:2">
      <c r="B12915" s="14"/>
    </row>
    <row r="12916" spans="2:2">
      <c r="B12916" s="14"/>
    </row>
    <row r="12917" spans="2:2">
      <c r="B12917" s="14"/>
    </row>
    <row r="12918" spans="2:2">
      <c r="B12918" s="14"/>
    </row>
    <row r="12919" spans="2:2">
      <c r="B12919" s="14"/>
    </row>
    <row r="12920" spans="2:2">
      <c r="B12920" s="14"/>
    </row>
    <row r="12921" spans="2:2">
      <c r="B12921" s="14"/>
    </row>
    <row r="12922" spans="2:2">
      <c r="B12922" s="14"/>
    </row>
    <row r="12923" spans="2:2">
      <c r="B12923" s="14"/>
    </row>
    <row r="12924" spans="2:2">
      <c r="B12924" s="14"/>
    </row>
    <row r="12925" spans="2:2">
      <c r="B12925" s="14"/>
    </row>
    <row r="12926" spans="2:2">
      <c r="B12926" s="14"/>
    </row>
    <row r="12927" spans="2:2">
      <c r="B12927" s="14"/>
    </row>
    <row r="12928" spans="2:2">
      <c r="B12928" s="14"/>
    </row>
    <row r="12929" spans="2:2">
      <c r="B12929" s="14"/>
    </row>
    <row r="12930" spans="2:2">
      <c r="B12930" s="14"/>
    </row>
    <row r="12931" spans="2:2">
      <c r="B12931" s="14"/>
    </row>
    <row r="12932" spans="2:2">
      <c r="B12932" s="14"/>
    </row>
    <row r="12933" spans="2:2">
      <c r="B12933" s="14"/>
    </row>
    <row r="12934" spans="2:2">
      <c r="B12934" s="14"/>
    </row>
    <row r="12935" spans="2:2">
      <c r="B12935" s="14"/>
    </row>
    <row r="12936" spans="2:2">
      <c r="B12936" s="14"/>
    </row>
    <row r="12937" spans="2:2">
      <c r="B12937" s="14"/>
    </row>
    <row r="12938" spans="2:2">
      <c r="B12938" s="14"/>
    </row>
    <row r="12939" spans="2:2">
      <c r="B12939" s="14"/>
    </row>
    <row r="12940" spans="2:2">
      <c r="B12940" s="14"/>
    </row>
    <row r="12941" spans="2:2">
      <c r="B12941" s="14"/>
    </row>
    <row r="12942" spans="2:2">
      <c r="B12942" s="14"/>
    </row>
    <row r="12943" spans="2:2">
      <c r="B12943" s="14"/>
    </row>
    <row r="12944" spans="2:2">
      <c r="B12944" s="14"/>
    </row>
    <row r="12945" spans="2:2">
      <c r="B12945" s="14"/>
    </row>
    <row r="12946" spans="2:2">
      <c r="B12946" s="14"/>
    </row>
    <row r="12947" spans="2:2">
      <c r="B12947" s="14"/>
    </row>
    <row r="12948" spans="2:2">
      <c r="B12948" s="14"/>
    </row>
    <row r="12949" spans="2:2">
      <c r="B12949" s="14"/>
    </row>
    <row r="12950" spans="2:2">
      <c r="B12950" s="14"/>
    </row>
    <row r="12951" spans="2:2">
      <c r="B12951" s="14"/>
    </row>
    <row r="12952" spans="2:2">
      <c r="B12952" s="14"/>
    </row>
    <row r="12953" spans="2:2">
      <c r="B12953" s="14"/>
    </row>
    <row r="12954" spans="2:2">
      <c r="B12954" s="14"/>
    </row>
    <row r="12955" spans="2:2">
      <c r="B12955" s="14"/>
    </row>
    <row r="12956" spans="2:2">
      <c r="B12956" s="14"/>
    </row>
    <row r="12957" spans="2:2">
      <c r="B12957" s="14"/>
    </row>
    <row r="12958" spans="2:2">
      <c r="B12958" s="14"/>
    </row>
    <row r="12959" spans="2:2">
      <c r="B12959" s="14"/>
    </row>
    <row r="12960" spans="2:2">
      <c r="B12960" s="14"/>
    </row>
    <row r="12961" spans="2:2">
      <c r="B12961" s="14"/>
    </row>
    <row r="12962" spans="2:2">
      <c r="B12962" s="14"/>
    </row>
    <row r="12963" spans="2:2">
      <c r="B12963" s="14"/>
    </row>
    <row r="12964" spans="2:2">
      <c r="B12964" s="14"/>
    </row>
    <row r="12965" spans="2:2">
      <c r="B12965" s="14"/>
    </row>
    <row r="12966" spans="2:2">
      <c r="B12966" s="14"/>
    </row>
    <row r="12967" spans="2:2">
      <c r="B12967" s="14"/>
    </row>
    <row r="12968" spans="2:2">
      <c r="B12968" s="14"/>
    </row>
    <row r="12969" spans="2:2">
      <c r="B12969" s="14"/>
    </row>
    <row r="12970" spans="2:2">
      <c r="B12970" s="14"/>
    </row>
    <row r="12971" spans="2:2">
      <c r="B12971" s="14"/>
    </row>
    <row r="12972" spans="2:2">
      <c r="B12972" s="14"/>
    </row>
    <row r="12973" spans="2:2">
      <c r="B12973" s="14"/>
    </row>
    <row r="12974" spans="2:2">
      <c r="B12974" s="14"/>
    </row>
    <row r="12975" spans="2:2">
      <c r="B12975" s="14"/>
    </row>
    <row r="12976" spans="2:2">
      <c r="B12976" s="14"/>
    </row>
    <row r="12977" spans="2:2">
      <c r="B12977" s="14"/>
    </row>
    <row r="12978" spans="2:2">
      <c r="B12978" s="14"/>
    </row>
    <row r="12979" spans="2:2">
      <c r="B12979" s="14"/>
    </row>
    <row r="12980" spans="2:2">
      <c r="B12980" s="14"/>
    </row>
    <row r="12981" spans="2:2">
      <c r="B12981" s="14"/>
    </row>
    <row r="12982" spans="2:2">
      <c r="B12982" s="14"/>
    </row>
    <row r="12983" spans="2:2">
      <c r="B12983" s="14"/>
    </row>
    <row r="12984" spans="2:2">
      <c r="B12984" s="14"/>
    </row>
    <row r="12985" spans="2:2">
      <c r="B12985" s="14"/>
    </row>
    <row r="12986" spans="2:2">
      <c r="B12986" s="14"/>
    </row>
    <row r="12987" spans="2:2">
      <c r="B12987" s="14"/>
    </row>
    <row r="12988" spans="2:2">
      <c r="B12988" s="14"/>
    </row>
    <row r="12989" spans="2:2">
      <c r="B12989" s="14"/>
    </row>
    <row r="12990" spans="2:2">
      <c r="B12990" s="14"/>
    </row>
    <row r="12991" spans="2:2">
      <c r="B12991" s="14"/>
    </row>
    <row r="12992" spans="2:2">
      <c r="B12992" s="14"/>
    </row>
    <row r="12993" spans="2:2">
      <c r="B12993" s="14"/>
    </row>
    <row r="12994" spans="2:2">
      <c r="B12994" s="14"/>
    </row>
    <row r="12995" spans="2:2">
      <c r="B12995" s="14"/>
    </row>
    <row r="12996" spans="2:2">
      <c r="B12996" s="14"/>
    </row>
    <row r="12997" spans="2:2">
      <c r="B12997" s="14"/>
    </row>
    <row r="12998" spans="2:2">
      <c r="B12998" s="14"/>
    </row>
    <row r="12999" spans="2:2">
      <c r="B12999" s="14"/>
    </row>
    <row r="13000" spans="2:2">
      <c r="B13000" s="14"/>
    </row>
    <row r="13001" spans="2:2">
      <c r="B13001" s="14"/>
    </row>
    <row r="13002" spans="2:2">
      <c r="B13002" s="14"/>
    </row>
    <row r="13003" spans="2:2">
      <c r="B13003" s="14"/>
    </row>
    <row r="13004" spans="2:2">
      <c r="B13004" s="14"/>
    </row>
    <row r="13005" spans="2:2">
      <c r="B13005" s="14"/>
    </row>
    <row r="13006" spans="2:2">
      <c r="B13006" s="14"/>
    </row>
    <row r="13007" spans="2:2">
      <c r="B13007" s="14"/>
    </row>
    <row r="13008" spans="2:2">
      <c r="B13008" s="14"/>
    </row>
    <row r="13009" spans="2:2">
      <c r="B13009" s="14"/>
    </row>
    <row r="13010" spans="2:2">
      <c r="B13010" s="14"/>
    </row>
    <row r="13011" spans="2:2">
      <c r="B13011" s="14"/>
    </row>
    <row r="13012" spans="2:2">
      <c r="B13012" s="14"/>
    </row>
    <row r="13013" spans="2:2">
      <c r="B13013" s="14"/>
    </row>
    <row r="13014" spans="2:2">
      <c r="B13014" s="14"/>
    </row>
    <row r="13015" spans="2:2">
      <c r="B13015" s="14"/>
    </row>
    <row r="13016" spans="2:2">
      <c r="B13016" s="14"/>
    </row>
    <row r="13017" spans="2:2">
      <c r="B13017" s="14"/>
    </row>
    <row r="13018" spans="2:2">
      <c r="B13018" s="14"/>
    </row>
    <row r="13019" spans="2:2">
      <c r="B13019" s="14"/>
    </row>
    <row r="13020" spans="2:2">
      <c r="B13020" s="14"/>
    </row>
    <row r="13021" spans="2:2">
      <c r="B13021" s="14"/>
    </row>
    <row r="13022" spans="2:2">
      <c r="B13022" s="14"/>
    </row>
    <row r="13023" spans="2:2">
      <c r="B13023" s="14"/>
    </row>
    <row r="13024" spans="2:2">
      <c r="B13024" s="14"/>
    </row>
    <row r="13025" spans="2:2">
      <c r="B13025" s="14"/>
    </row>
    <row r="13026" spans="2:2">
      <c r="B13026" s="14"/>
    </row>
    <row r="13027" spans="2:2">
      <c r="B13027" s="14"/>
    </row>
    <row r="13028" spans="2:2">
      <c r="B13028" s="14"/>
    </row>
    <row r="13029" spans="2:2">
      <c r="B13029" s="14"/>
    </row>
    <row r="13030" spans="2:2">
      <c r="B13030" s="14"/>
    </row>
    <row r="13031" spans="2:2">
      <c r="B13031" s="14"/>
    </row>
    <row r="13032" spans="2:2">
      <c r="B13032" s="14"/>
    </row>
    <row r="13033" spans="2:2">
      <c r="B13033" s="14"/>
    </row>
    <row r="13034" spans="2:2">
      <c r="B13034" s="14"/>
    </row>
    <row r="13035" spans="2:2">
      <c r="B13035" s="14"/>
    </row>
    <row r="13036" spans="2:2">
      <c r="B13036" s="14"/>
    </row>
    <row r="13037" spans="2:2">
      <c r="B13037" s="14"/>
    </row>
    <row r="13038" spans="2:2">
      <c r="B13038" s="14"/>
    </row>
    <row r="13039" spans="2:2">
      <c r="B13039" s="14"/>
    </row>
    <row r="13040" spans="2:2">
      <c r="B13040" s="14"/>
    </row>
    <row r="13041" spans="2:2">
      <c r="B13041" s="14"/>
    </row>
    <row r="13042" spans="2:2">
      <c r="B13042" s="14"/>
    </row>
    <row r="13043" spans="2:2">
      <c r="B13043" s="14"/>
    </row>
    <row r="13044" spans="2:2">
      <c r="B13044" s="14"/>
    </row>
    <row r="13045" spans="2:2">
      <c r="B13045" s="14"/>
    </row>
    <row r="13046" spans="2:2">
      <c r="B13046" s="14"/>
    </row>
    <row r="13047" spans="2:2">
      <c r="B13047" s="14"/>
    </row>
    <row r="13048" spans="2:2">
      <c r="B13048" s="14"/>
    </row>
    <row r="13049" spans="2:2">
      <c r="B13049" s="14"/>
    </row>
    <row r="13050" spans="2:2">
      <c r="B13050" s="14"/>
    </row>
    <row r="13051" spans="2:2">
      <c r="B13051" s="14"/>
    </row>
    <row r="13052" spans="2:2">
      <c r="B13052" s="14"/>
    </row>
    <row r="13053" spans="2:2">
      <c r="B13053" s="14"/>
    </row>
    <row r="13054" spans="2:2">
      <c r="B13054" s="14"/>
    </row>
    <row r="13055" spans="2:2">
      <c r="B13055" s="14"/>
    </row>
    <row r="13056" spans="2:2">
      <c r="B13056" s="14"/>
    </row>
    <row r="13057" spans="2:2">
      <c r="B13057" s="14"/>
    </row>
    <row r="13058" spans="2:2">
      <c r="B13058" s="14"/>
    </row>
    <row r="13059" spans="2:2">
      <c r="B13059" s="14"/>
    </row>
    <row r="13060" spans="2:2">
      <c r="B13060" s="14"/>
    </row>
    <row r="13061" spans="2:2">
      <c r="B13061" s="14"/>
    </row>
    <row r="13062" spans="2:2">
      <c r="B13062" s="14"/>
    </row>
    <row r="13063" spans="2:2">
      <c r="B13063" s="14"/>
    </row>
    <row r="13064" spans="2:2">
      <c r="B13064" s="14"/>
    </row>
    <row r="13065" spans="2:2">
      <c r="B13065" s="14"/>
    </row>
    <row r="13066" spans="2:2">
      <c r="B13066" s="14"/>
    </row>
    <row r="13067" spans="2:2">
      <c r="B13067" s="14"/>
    </row>
    <row r="13068" spans="2:2">
      <c r="B13068" s="14"/>
    </row>
    <row r="13069" spans="2:2">
      <c r="B13069" s="14"/>
    </row>
    <row r="13070" spans="2:2">
      <c r="B13070" s="14"/>
    </row>
    <row r="13071" spans="2:2">
      <c r="B13071" s="14"/>
    </row>
    <row r="13072" spans="2:2">
      <c r="B13072" s="14"/>
    </row>
    <row r="13073" spans="2:2">
      <c r="B13073" s="14"/>
    </row>
    <row r="13074" spans="2:2">
      <c r="B13074" s="14"/>
    </row>
    <row r="13075" spans="2:2">
      <c r="B13075" s="14"/>
    </row>
    <row r="13076" spans="2:2">
      <c r="B13076" s="14"/>
    </row>
    <row r="13077" spans="2:2">
      <c r="B13077" s="14"/>
    </row>
    <row r="13078" spans="2:2">
      <c r="B13078" s="14"/>
    </row>
    <row r="13079" spans="2:2">
      <c r="B13079" s="14"/>
    </row>
    <row r="13080" spans="2:2">
      <c r="B13080" s="14"/>
    </row>
    <row r="13081" spans="2:2">
      <c r="B13081" s="14"/>
    </row>
    <row r="13082" spans="2:2">
      <c r="B13082" s="14"/>
    </row>
    <row r="13083" spans="2:2">
      <c r="B13083" s="14"/>
    </row>
    <row r="13084" spans="2:2">
      <c r="B13084" s="14"/>
    </row>
    <row r="13085" spans="2:2">
      <c r="B13085" s="14"/>
    </row>
    <row r="13086" spans="2:2">
      <c r="B13086" s="14"/>
    </row>
    <row r="13087" spans="2:2">
      <c r="B13087" s="14"/>
    </row>
    <row r="13088" spans="2:2">
      <c r="B13088" s="14"/>
    </row>
    <row r="13089" spans="2:2">
      <c r="B13089" s="14"/>
    </row>
    <row r="13090" spans="2:2">
      <c r="B13090" s="14"/>
    </row>
    <row r="13091" spans="2:2">
      <c r="B13091" s="14"/>
    </row>
    <row r="13092" spans="2:2">
      <c r="B13092" s="14"/>
    </row>
    <row r="13093" spans="2:2">
      <c r="B13093" s="14"/>
    </row>
    <row r="13094" spans="2:2">
      <c r="B13094" s="14"/>
    </row>
    <row r="13095" spans="2:2">
      <c r="B13095" s="14"/>
    </row>
    <row r="13096" spans="2:2">
      <c r="B13096" s="14"/>
    </row>
    <row r="13097" spans="2:2">
      <c r="B13097" s="14"/>
    </row>
    <row r="13098" spans="2:2">
      <c r="B13098" s="14"/>
    </row>
    <row r="13099" spans="2:2">
      <c r="B13099" s="14"/>
    </row>
    <row r="13100" spans="2:2">
      <c r="B13100" s="14"/>
    </row>
    <row r="13101" spans="2:2">
      <c r="B13101" s="14"/>
    </row>
    <row r="13102" spans="2:2">
      <c r="B13102" s="14"/>
    </row>
    <row r="13103" spans="2:2">
      <c r="B13103" s="14"/>
    </row>
    <row r="13104" spans="2:2">
      <c r="B13104" s="14"/>
    </row>
    <row r="13105" spans="2:2">
      <c r="B13105" s="14"/>
    </row>
    <row r="13106" spans="2:2">
      <c r="B13106" s="14"/>
    </row>
    <row r="13107" spans="2:2">
      <c r="B13107" s="14"/>
    </row>
    <row r="13108" spans="2:2">
      <c r="B13108" s="14"/>
    </row>
    <row r="13109" spans="2:2">
      <c r="B13109" s="14"/>
    </row>
    <row r="13110" spans="2:2">
      <c r="B13110" s="14"/>
    </row>
    <row r="13111" spans="2:2">
      <c r="B13111" s="14"/>
    </row>
    <row r="13112" spans="2:2">
      <c r="B13112" s="14"/>
    </row>
    <row r="13113" spans="2:2">
      <c r="B13113" s="14"/>
    </row>
    <row r="13114" spans="2:2">
      <c r="B13114" s="14"/>
    </row>
    <row r="13115" spans="2:2">
      <c r="B13115" s="14"/>
    </row>
    <row r="13116" spans="2:2">
      <c r="B13116" s="14"/>
    </row>
    <row r="13117" spans="2:2">
      <c r="B13117" s="14"/>
    </row>
    <row r="13118" spans="2:2">
      <c r="B13118" s="14"/>
    </row>
    <row r="13119" spans="2:2">
      <c r="B13119" s="14"/>
    </row>
    <row r="13120" spans="2:2">
      <c r="B13120" s="14"/>
    </row>
    <row r="13121" spans="2:2">
      <c r="B13121" s="14"/>
    </row>
    <row r="13122" spans="2:2">
      <c r="B13122" s="14"/>
    </row>
    <row r="13123" spans="2:2">
      <c r="B13123" s="14"/>
    </row>
    <row r="13124" spans="2:2">
      <c r="B13124" s="14"/>
    </row>
    <row r="13125" spans="2:2">
      <c r="B13125" s="14"/>
    </row>
    <row r="13126" spans="2:2">
      <c r="B13126" s="14"/>
    </row>
    <row r="13127" spans="2:2">
      <c r="B13127" s="14"/>
    </row>
    <row r="13128" spans="2:2">
      <c r="B13128" s="14"/>
    </row>
    <row r="13129" spans="2:2">
      <c r="B13129" s="14"/>
    </row>
    <row r="13130" spans="2:2">
      <c r="B13130" s="14"/>
    </row>
    <row r="13131" spans="2:2">
      <c r="B13131" s="14"/>
    </row>
    <row r="13132" spans="2:2">
      <c r="B13132" s="14"/>
    </row>
    <row r="13133" spans="2:2">
      <c r="B13133" s="14"/>
    </row>
    <row r="13134" spans="2:2">
      <c r="B13134" s="14"/>
    </row>
    <row r="13135" spans="2:2">
      <c r="B13135" s="14"/>
    </row>
    <row r="13136" spans="2:2">
      <c r="B13136" s="14"/>
    </row>
    <row r="13137" spans="2:2">
      <c r="B13137" s="14"/>
    </row>
    <row r="13138" spans="2:2">
      <c r="B13138" s="14"/>
    </row>
    <row r="13139" spans="2:2">
      <c r="B13139" s="14"/>
    </row>
    <row r="13140" spans="2:2">
      <c r="B13140" s="14"/>
    </row>
    <row r="13141" spans="2:2">
      <c r="B13141" s="14"/>
    </row>
    <row r="13142" spans="2:2">
      <c r="B13142" s="14"/>
    </row>
    <row r="13143" spans="2:2">
      <c r="B13143" s="14"/>
    </row>
    <row r="13144" spans="2:2">
      <c r="B13144" s="14"/>
    </row>
    <row r="13145" spans="2:2">
      <c r="B13145" s="14"/>
    </row>
    <row r="13146" spans="2:2">
      <c r="B13146" s="14"/>
    </row>
    <row r="13147" spans="2:2">
      <c r="B13147" s="14"/>
    </row>
    <row r="13148" spans="2:2">
      <c r="B13148" s="14"/>
    </row>
    <row r="13149" spans="2:2">
      <c r="B13149" s="14"/>
    </row>
    <row r="13150" spans="2:2">
      <c r="B13150" s="14"/>
    </row>
    <row r="13151" spans="2:2">
      <c r="B13151" s="14"/>
    </row>
    <row r="13152" spans="2:2">
      <c r="B13152" s="14"/>
    </row>
    <row r="13153" spans="2:2">
      <c r="B13153" s="14"/>
    </row>
    <row r="13154" spans="2:2">
      <c r="B13154" s="14"/>
    </row>
    <row r="13155" spans="2:2">
      <c r="B13155" s="14"/>
    </row>
    <row r="13156" spans="2:2">
      <c r="B13156" s="14"/>
    </row>
    <row r="13157" spans="2:2">
      <c r="B13157" s="14"/>
    </row>
    <row r="13158" spans="2:2">
      <c r="B13158" s="14"/>
    </row>
    <row r="13159" spans="2:2">
      <c r="B13159" s="14"/>
    </row>
    <row r="13160" spans="2:2">
      <c r="B13160" s="14"/>
    </row>
    <row r="13161" spans="2:2">
      <c r="B13161" s="14"/>
    </row>
    <row r="13162" spans="2:2">
      <c r="B13162" s="14"/>
    </row>
    <row r="13163" spans="2:2">
      <c r="B13163" s="14"/>
    </row>
    <row r="13164" spans="2:2">
      <c r="B13164" s="14"/>
    </row>
    <row r="13165" spans="2:2">
      <c r="B13165" s="14"/>
    </row>
    <row r="13166" spans="2:2">
      <c r="B13166" s="14"/>
    </row>
    <row r="13167" spans="2:2">
      <c r="B13167" s="14"/>
    </row>
    <row r="13168" spans="2:2">
      <c r="B13168" s="14"/>
    </row>
    <row r="13169" spans="2:2">
      <c r="B13169" s="14"/>
    </row>
    <row r="13170" spans="2:2">
      <c r="B13170" s="14"/>
    </row>
    <row r="13171" spans="2:2">
      <c r="B13171" s="14"/>
    </row>
    <row r="13172" spans="2:2">
      <c r="B13172" s="14"/>
    </row>
    <row r="13173" spans="2:2">
      <c r="B13173" s="14"/>
    </row>
    <row r="13174" spans="2:2">
      <c r="B13174" s="14"/>
    </row>
    <row r="13175" spans="2:2">
      <c r="B13175" s="14"/>
    </row>
    <row r="13176" spans="2:2">
      <c r="B13176" s="14"/>
    </row>
    <row r="13177" spans="2:2">
      <c r="B13177" s="14"/>
    </row>
    <row r="13178" spans="2:2">
      <c r="B13178" s="14"/>
    </row>
    <row r="13179" spans="2:2">
      <c r="B13179" s="14"/>
    </row>
    <row r="13180" spans="2:2">
      <c r="B13180" s="14"/>
    </row>
    <row r="13181" spans="2:2">
      <c r="B13181" s="14"/>
    </row>
    <row r="13182" spans="2:2">
      <c r="B13182" s="14"/>
    </row>
    <row r="13183" spans="2:2">
      <c r="B13183" s="14"/>
    </row>
    <row r="13184" spans="2:2">
      <c r="B13184" s="14"/>
    </row>
    <row r="13185" spans="2:2">
      <c r="B13185" s="14"/>
    </row>
    <row r="13186" spans="2:2">
      <c r="B13186" s="14"/>
    </row>
    <row r="13187" spans="2:2">
      <c r="B13187" s="14"/>
    </row>
    <row r="13188" spans="2:2">
      <c r="B13188" s="14"/>
    </row>
    <row r="13189" spans="2:2">
      <c r="B13189" s="14"/>
    </row>
    <row r="13190" spans="2:2">
      <c r="B13190" s="14"/>
    </row>
    <row r="13191" spans="2:2">
      <c r="B13191" s="14"/>
    </row>
    <row r="13192" spans="2:2">
      <c r="B13192" s="14"/>
    </row>
    <row r="13193" spans="2:2">
      <c r="B13193" s="14"/>
    </row>
    <row r="13194" spans="2:2">
      <c r="B13194" s="14"/>
    </row>
    <row r="13195" spans="2:2">
      <c r="B13195" s="14"/>
    </row>
    <row r="13196" spans="2:2">
      <c r="B13196" s="14"/>
    </row>
    <row r="13197" spans="2:2">
      <c r="B13197" s="14"/>
    </row>
    <row r="13198" spans="2:2">
      <c r="B13198" s="14"/>
    </row>
    <row r="13199" spans="2:2">
      <c r="B13199" s="14"/>
    </row>
    <row r="13200" spans="2:2">
      <c r="B13200" s="14"/>
    </row>
    <row r="13201" spans="2:2">
      <c r="B13201" s="14"/>
    </row>
    <row r="13202" spans="2:2">
      <c r="B13202" s="14"/>
    </row>
    <row r="13203" spans="2:2">
      <c r="B13203" s="14"/>
    </row>
    <row r="13204" spans="2:2">
      <c r="B13204" s="14"/>
    </row>
    <row r="13205" spans="2:2">
      <c r="B13205" s="14"/>
    </row>
    <row r="13206" spans="2:2">
      <c r="B13206" s="14"/>
    </row>
    <row r="13207" spans="2:2">
      <c r="B13207" s="14"/>
    </row>
    <row r="13208" spans="2:2">
      <c r="B13208" s="14"/>
    </row>
    <row r="13209" spans="2:2">
      <c r="B13209" s="14"/>
    </row>
    <row r="13210" spans="2:2">
      <c r="B13210" s="14"/>
    </row>
    <row r="13211" spans="2:2">
      <c r="B13211" s="14"/>
    </row>
    <row r="13212" spans="2:2">
      <c r="B13212" s="14"/>
    </row>
    <row r="13213" spans="2:2">
      <c r="B13213" s="14"/>
    </row>
    <row r="13214" spans="2:2">
      <c r="B13214" s="14"/>
    </row>
    <row r="13215" spans="2:2">
      <c r="B13215" s="14"/>
    </row>
    <row r="13216" spans="2:2">
      <c r="B13216" s="14"/>
    </row>
    <row r="13217" spans="2:2">
      <c r="B13217" s="14"/>
    </row>
    <row r="13218" spans="2:2">
      <c r="B13218" s="14"/>
    </row>
    <row r="13219" spans="2:2">
      <c r="B13219" s="14"/>
    </row>
    <row r="13220" spans="2:2">
      <c r="B13220" s="14"/>
    </row>
    <row r="13221" spans="2:2">
      <c r="B13221" s="14"/>
    </row>
    <row r="13222" spans="2:2">
      <c r="B13222" s="14"/>
    </row>
    <row r="13223" spans="2:2">
      <c r="B13223" s="14"/>
    </row>
    <row r="13224" spans="2:2">
      <c r="B13224" s="14"/>
    </row>
    <row r="13225" spans="2:2">
      <c r="B13225" s="14"/>
    </row>
    <row r="13226" spans="2:2">
      <c r="B13226" s="14"/>
    </row>
    <row r="13227" spans="2:2">
      <c r="B13227" s="14"/>
    </row>
    <row r="13228" spans="2:2">
      <c r="B13228" s="14"/>
    </row>
    <row r="13229" spans="2:2">
      <c r="B13229" s="14"/>
    </row>
    <row r="13230" spans="2:2">
      <c r="B13230" s="14"/>
    </row>
    <row r="13231" spans="2:2">
      <c r="B13231" s="14"/>
    </row>
    <row r="13232" spans="2:2">
      <c r="B13232" s="14"/>
    </row>
    <row r="13233" spans="2:2">
      <c r="B13233" s="14"/>
    </row>
    <row r="13234" spans="2:2">
      <c r="B13234" s="14"/>
    </row>
    <row r="13235" spans="2:2">
      <c r="B13235" s="14"/>
    </row>
    <row r="13236" spans="2:2">
      <c r="B13236" s="14"/>
    </row>
    <row r="13237" spans="2:2">
      <c r="B13237" s="14"/>
    </row>
    <row r="13238" spans="2:2">
      <c r="B13238" s="14"/>
    </row>
    <row r="13239" spans="2:2">
      <c r="B13239" s="14"/>
    </row>
    <row r="13240" spans="2:2">
      <c r="B13240" s="14"/>
    </row>
    <row r="13241" spans="2:2">
      <c r="B13241" s="14"/>
    </row>
    <row r="13242" spans="2:2">
      <c r="B13242" s="14"/>
    </row>
    <row r="13243" spans="2:2">
      <c r="B13243" s="14"/>
    </row>
    <row r="13244" spans="2:2">
      <c r="B13244" s="14"/>
    </row>
    <row r="13245" spans="2:2">
      <c r="B13245" s="14"/>
    </row>
    <row r="13246" spans="2:2">
      <c r="B13246" s="14"/>
    </row>
    <row r="13247" spans="2:2">
      <c r="B13247" s="14"/>
    </row>
    <row r="13248" spans="2:2">
      <c r="B13248" s="14"/>
    </row>
    <row r="13249" spans="2:2">
      <c r="B13249" s="14"/>
    </row>
    <row r="13250" spans="2:2">
      <c r="B13250" s="14"/>
    </row>
    <row r="13251" spans="2:2">
      <c r="B13251" s="14"/>
    </row>
    <row r="13252" spans="2:2">
      <c r="B13252" s="14"/>
    </row>
    <row r="13253" spans="2:2">
      <c r="B13253" s="14"/>
    </row>
    <row r="13254" spans="2:2">
      <c r="B13254" s="14"/>
    </row>
    <row r="13255" spans="2:2">
      <c r="B13255" s="14"/>
    </row>
    <row r="13256" spans="2:2">
      <c r="B13256" s="14"/>
    </row>
    <row r="13257" spans="2:2">
      <c r="B13257" s="14"/>
    </row>
    <row r="13258" spans="2:2">
      <c r="B13258" s="14"/>
    </row>
    <row r="13259" spans="2:2">
      <c r="B13259" s="14"/>
    </row>
    <row r="13260" spans="2:2">
      <c r="B13260" s="14"/>
    </row>
    <row r="13261" spans="2:2">
      <c r="B13261" s="14"/>
    </row>
    <row r="13262" spans="2:2">
      <c r="B13262" s="14"/>
    </row>
    <row r="13263" spans="2:2">
      <c r="B13263" s="14"/>
    </row>
    <row r="13264" spans="2:2">
      <c r="B13264" s="14"/>
    </row>
    <row r="13265" spans="2:2">
      <c r="B13265" s="14"/>
    </row>
    <row r="13266" spans="2:2">
      <c r="B13266" s="14"/>
    </row>
    <row r="13267" spans="2:2">
      <c r="B13267" s="14"/>
    </row>
    <row r="13268" spans="2:2">
      <c r="B13268" s="14"/>
    </row>
    <row r="13269" spans="2:2">
      <c r="B13269" s="14"/>
    </row>
    <row r="13270" spans="2:2">
      <c r="B13270" s="14"/>
    </row>
    <row r="13271" spans="2:2">
      <c r="B13271" s="14"/>
    </row>
    <row r="13272" spans="2:2">
      <c r="B13272" s="14"/>
    </row>
    <row r="13273" spans="2:2">
      <c r="B13273" s="14"/>
    </row>
    <row r="13274" spans="2:2">
      <c r="B13274" s="14"/>
    </row>
    <row r="13275" spans="2:2">
      <c r="B13275" s="14"/>
    </row>
    <row r="13276" spans="2:2">
      <c r="B13276" s="14"/>
    </row>
    <row r="13277" spans="2:2">
      <c r="B13277" s="14"/>
    </row>
    <row r="13278" spans="2:2">
      <c r="B13278" s="14"/>
    </row>
    <row r="13279" spans="2:2">
      <c r="B13279" s="14"/>
    </row>
    <row r="13280" spans="2:2">
      <c r="B13280" s="14"/>
    </row>
    <row r="13281" spans="2:2">
      <c r="B13281" s="14"/>
    </row>
    <row r="13282" spans="2:2">
      <c r="B13282" s="14"/>
    </row>
    <row r="13283" spans="2:2">
      <c r="B13283" s="14"/>
    </row>
    <row r="13284" spans="2:2">
      <c r="B13284" s="14"/>
    </row>
    <row r="13285" spans="2:2">
      <c r="B13285" s="14"/>
    </row>
    <row r="13286" spans="2:2">
      <c r="B13286" s="14"/>
    </row>
    <row r="13287" spans="2:2">
      <c r="B13287" s="14"/>
    </row>
    <row r="13288" spans="2:2">
      <c r="B13288" s="14"/>
    </row>
    <row r="13289" spans="2:2">
      <c r="B13289" s="14"/>
    </row>
    <row r="13290" spans="2:2">
      <c r="B13290" s="14"/>
    </row>
    <row r="13291" spans="2:2">
      <c r="B13291" s="14"/>
    </row>
    <row r="13292" spans="2:2">
      <c r="B13292" s="14"/>
    </row>
    <row r="13293" spans="2:2">
      <c r="B13293" s="14"/>
    </row>
    <row r="13294" spans="2:2">
      <c r="B13294" s="14"/>
    </row>
    <row r="13295" spans="2:2">
      <c r="B13295" s="14"/>
    </row>
    <row r="13296" spans="2:2">
      <c r="B13296" s="14"/>
    </row>
    <row r="13297" spans="2:2">
      <c r="B13297" s="14"/>
    </row>
    <row r="13298" spans="2:2">
      <c r="B13298" s="14"/>
    </row>
    <row r="13299" spans="2:2">
      <c r="B13299" s="14"/>
    </row>
    <row r="13300" spans="2:2">
      <c r="B13300" s="14"/>
    </row>
    <row r="13301" spans="2:2">
      <c r="B13301" s="14"/>
    </row>
    <row r="13302" spans="2:2">
      <c r="B13302" s="14"/>
    </row>
    <row r="13303" spans="2:2">
      <c r="B13303" s="14"/>
    </row>
    <row r="13304" spans="2:2">
      <c r="B13304" s="14"/>
    </row>
    <row r="13305" spans="2:2">
      <c r="B13305" s="14"/>
    </row>
    <row r="13306" spans="2:2">
      <c r="B13306" s="14"/>
    </row>
    <row r="13307" spans="2:2">
      <c r="B13307" s="14"/>
    </row>
    <row r="13308" spans="2:2">
      <c r="B13308" s="14"/>
    </row>
    <row r="13309" spans="2:2">
      <c r="B13309" s="14"/>
    </row>
    <row r="13310" spans="2:2">
      <c r="B13310" s="14"/>
    </row>
    <row r="13311" spans="2:2">
      <c r="B13311" s="14"/>
    </row>
    <row r="13312" spans="2:2">
      <c r="B13312" s="14"/>
    </row>
    <row r="13313" spans="2:2">
      <c r="B13313" s="14"/>
    </row>
    <row r="13314" spans="2:2">
      <c r="B13314" s="14"/>
    </row>
    <row r="13315" spans="2:2">
      <c r="B13315" s="14"/>
    </row>
    <row r="13316" spans="2:2">
      <c r="B13316" s="14"/>
    </row>
    <row r="13317" spans="2:2">
      <c r="B13317" s="14"/>
    </row>
    <row r="13318" spans="2:2">
      <c r="B13318" s="14"/>
    </row>
    <row r="13319" spans="2:2">
      <c r="B13319" s="14"/>
    </row>
    <row r="13320" spans="2:2">
      <c r="B13320" s="14"/>
    </row>
    <row r="13321" spans="2:2">
      <c r="B13321" s="14"/>
    </row>
    <row r="13322" spans="2:2">
      <c r="B13322" s="14"/>
    </row>
    <row r="13323" spans="2:2">
      <c r="B13323" s="14"/>
    </row>
    <row r="13324" spans="2:2">
      <c r="B13324" s="14"/>
    </row>
    <row r="13325" spans="2:2">
      <c r="B13325" s="14"/>
    </row>
    <row r="13326" spans="2:2">
      <c r="B13326" s="14"/>
    </row>
    <row r="13327" spans="2:2">
      <c r="B13327" s="14"/>
    </row>
    <row r="13328" spans="2:2">
      <c r="B13328" s="14"/>
    </row>
    <row r="13329" spans="2:2">
      <c r="B13329" s="14"/>
    </row>
    <row r="13330" spans="2:2">
      <c r="B13330" s="14"/>
    </row>
    <row r="13331" spans="2:2">
      <c r="B13331" s="14"/>
    </row>
    <row r="13332" spans="2:2">
      <c r="B13332" s="14"/>
    </row>
    <row r="13333" spans="2:2">
      <c r="B13333" s="14"/>
    </row>
    <row r="13334" spans="2:2">
      <c r="B13334" s="14"/>
    </row>
    <row r="13335" spans="2:2">
      <c r="B13335" s="14"/>
    </row>
    <row r="13336" spans="2:2">
      <c r="B13336" s="14"/>
    </row>
    <row r="13337" spans="2:2">
      <c r="B13337" s="14"/>
    </row>
    <row r="13338" spans="2:2">
      <c r="B13338" s="14"/>
    </row>
    <row r="13339" spans="2:2">
      <c r="B13339" s="14"/>
    </row>
    <row r="13340" spans="2:2">
      <c r="B13340" s="14"/>
    </row>
    <row r="13341" spans="2:2">
      <c r="B13341" s="14"/>
    </row>
    <row r="13342" spans="2:2">
      <c r="B13342" s="14"/>
    </row>
    <row r="13343" spans="2:2">
      <c r="B13343" s="14"/>
    </row>
    <row r="13344" spans="2:2">
      <c r="B13344" s="14"/>
    </row>
    <row r="13345" spans="2:2">
      <c r="B13345" s="14"/>
    </row>
    <row r="13346" spans="2:2">
      <c r="B13346" s="14"/>
    </row>
    <row r="13347" spans="2:2">
      <c r="B13347" s="14"/>
    </row>
    <row r="13348" spans="2:2">
      <c r="B13348" s="14"/>
    </row>
    <row r="13349" spans="2:2">
      <c r="B13349" s="14"/>
    </row>
    <row r="13350" spans="2:2">
      <c r="B13350" s="14"/>
    </row>
    <row r="13351" spans="2:2">
      <c r="B13351" s="14"/>
    </row>
    <row r="13352" spans="2:2">
      <c r="B13352" s="14"/>
    </row>
    <row r="13353" spans="2:2">
      <c r="B13353" s="14"/>
    </row>
    <row r="13354" spans="2:2">
      <c r="B13354" s="14"/>
    </row>
    <row r="13355" spans="2:2">
      <c r="B13355" s="14"/>
    </row>
    <row r="13356" spans="2:2">
      <c r="B13356" s="14"/>
    </row>
    <row r="13357" spans="2:2">
      <c r="B13357" s="14"/>
    </row>
    <row r="13358" spans="2:2">
      <c r="B13358" s="14"/>
    </row>
    <row r="13359" spans="2:2">
      <c r="B13359" s="14"/>
    </row>
    <row r="13360" spans="2:2">
      <c r="B13360" s="14"/>
    </row>
    <row r="13361" spans="2:2">
      <c r="B13361" s="14"/>
    </row>
    <row r="13362" spans="2:2">
      <c r="B13362" s="14"/>
    </row>
    <row r="13363" spans="2:2">
      <c r="B13363" s="14"/>
    </row>
    <row r="13364" spans="2:2">
      <c r="B13364" s="14"/>
    </row>
    <row r="13365" spans="2:2">
      <c r="B13365" s="14"/>
    </row>
    <row r="13366" spans="2:2">
      <c r="B13366" s="14"/>
    </row>
    <row r="13367" spans="2:2">
      <c r="B13367" s="14"/>
    </row>
    <row r="13368" spans="2:2">
      <c r="B13368" s="14"/>
    </row>
    <row r="13369" spans="2:2">
      <c r="B13369" s="14"/>
    </row>
    <row r="13370" spans="2:2">
      <c r="B13370" s="14"/>
    </row>
    <row r="13371" spans="2:2">
      <c r="B13371" s="14"/>
    </row>
    <row r="13372" spans="2:2">
      <c r="B13372" s="14"/>
    </row>
    <row r="13373" spans="2:2">
      <c r="B13373" s="14"/>
    </row>
    <row r="13374" spans="2:2">
      <c r="B13374" s="14"/>
    </row>
    <row r="13375" spans="2:2">
      <c r="B13375" s="14"/>
    </row>
    <row r="13376" spans="2:2">
      <c r="B13376" s="14"/>
    </row>
    <row r="13377" spans="2:2">
      <c r="B13377" s="14"/>
    </row>
    <row r="13378" spans="2:2">
      <c r="B13378" s="14"/>
    </row>
    <row r="13379" spans="2:2">
      <c r="B13379" s="14"/>
    </row>
    <row r="13380" spans="2:2">
      <c r="B13380" s="14"/>
    </row>
    <row r="13381" spans="2:2">
      <c r="B13381" s="14"/>
    </row>
    <row r="13382" spans="2:2">
      <c r="B13382" s="14"/>
    </row>
    <row r="13383" spans="2:2">
      <c r="B13383" s="14"/>
    </row>
    <row r="13384" spans="2:2">
      <c r="B13384" s="14"/>
    </row>
    <row r="13385" spans="2:2">
      <c r="B13385" s="14"/>
    </row>
    <row r="13386" spans="2:2">
      <c r="B13386" s="14"/>
    </row>
    <row r="13387" spans="2:2">
      <c r="B13387" s="14"/>
    </row>
    <row r="13388" spans="2:2">
      <c r="B13388" s="14"/>
    </row>
    <row r="13389" spans="2:2">
      <c r="B13389" s="14"/>
    </row>
    <row r="13390" spans="2:2">
      <c r="B13390" s="14"/>
    </row>
    <row r="13391" spans="2:2">
      <c r="B13391" s="14"/>
    </row>
    <row r="13392" spans="2:2">
      <c r="B13392" s="14"/>
    </row>
    <row r="13393" spans="2:2">
      <c r="B13393" s="14"/>
    </row>
    <row r="13394" spans="2:2">
      <c r="B13394" s="14"/>
    </row>
    <row r="13395" spans="2:2">
      <c r="B13395" s="14"/>
    </row>
    <row r="13396" spans="2:2">
      <c r="B13396" s="14"/>
    </row>
    <row r="13397" spans="2:2">
      <c r="B13397" s="14"/>
    </row>
    <row r="13398" spans="2:2">
      <c r="B13398" s="14"/>
    </row>
    <row r="13399" spans="2:2">
      <c r="B13399" s="14"/>
    </row>
    <row r="13400" spans="2:2">
      <c r="B13400" s="14"/>
    </row>
    <row r="13401" spans="2:2">
      <c r="B13401" s="14"/>
    </row>
    <row r="13402" spans="2:2">
      <c r="B13402" s="14"/>
    </row>
    <row r="13403" spans="2:2">
      <c r="B13403" s="14"/>
    </row>
    <row r="13404" spans="2:2">
      <c r="B13404" s="14"/>
    </row>
    <row r="13405" spans="2:2">
      <c r="B13405" s="14"/>
    </row>
    <row r="13406" spans="2:2">
      <c r="B13406" s="14"/>
    </row>
    <row r="13407" spans="2:2">
      <c r="B13407" s="14"/>
    </row>
    <row r="13408" spans="2:2">
      <c r="B13408" s="14"/>
    </row>
    <row r="13409" spans="2:2">
      <c r="B13409" s="14"/>
    </row>
    <row r="13410" spans="2:2">
      <c r="B13410" s="14"/>
    </row>
    <row r="13411" spans="2:2">
      <c r="B13411" s="14"/>
    </row>
    <row r="13412" spans="2:2">
      <c r="B13412" s="14"/>
    </row>
    <row r="13413" spans="2:2">
      <c r="B13413" s="14"/>
    </row>
    <row r="13414" spans="2:2">
      <c r="B13414" s="14"/>
    </row>
    <row r="13415" spans="2:2">
      <c r="B13415" s="14"/>
    </row>
    <row r="13416" spans="2:2">
      <c r="B13416" s="14"/>
    </row>
    <row r="13417" spans="2:2">
      <c r="B13417" s="14"/>
    </row>
    <row r="13418" spans="2:2">
      <c r="B13418" s="14"/>
    </row>
    <row r="13419" spans="2:2">
      <c r="B13419" s="14"/>
    </row>
    <row r="13420" spans="2:2">
      <c r="B13420" s="14"/>
    </row>
    <row r="13421" spans="2:2">
      <c r="B13421" s="14"/>
    </row>
    <row r="13422" spans="2:2">
      <c r="B13422" s="14"/>
    </row>
    <row r="13423" spans="2:2">
      <c r="B13423" s="14"/>
    </row>
    <row r="13424" spans="2:2">
      <c r="B13424" s="14"/>
    </row>
    <row r="13425" spans="2:2">
      <c r="B13425" s="14"/>
    </row>
    <row r="13426" spans="2:2">
      <c r="B13426" s="14"/>
    </row>
    <row r="13427" spans="2:2">
      <c r="B13427" s="14"/>
    </row>
    <row r="13428" spans="2:2">
      <c r="B13428" s="14"/>
    </row>
    <row r="13429" spans="2:2">
      <c r="B13429" s="14"/>
    </row>
    <row r="13430" spans="2:2">
      <c r="B13430" s="14"/>
    </row>
    <row r="13431" spans="2:2">
      <c r="B13431" s="14"/>
    </row>
    <row r="13432" spans="2:2">
      <c r="B13432" s="14"/>
    </row>
    <row r="13433" spans="2:2">
      <c r="B13433" s="14"/>
    </row>
    <row r="13434" spans="2:2">
      <c r="B13434" s="14"/>
    </row>
    <row r="13435" spans="2:2">
      <c r="B13435" s="14"/>
    </row>
    <row r="13436" spans="2:2">
      <c r="B13436" s="14"/>
    </row>
    <row r="13437" spans="2:2">
      <c r="B13437" s="14"/>
    </row>
    <row r="13438" spans="2:2">
      <c r="B13438" s="14"/>
    </row>
    <row r="13439" spans="2:2">
      <c r="B13439" s="14"/>
    </row>
    <row r="13440" spans="2:2">
      <c r="B13440" s="14"/>
    </row>
    <row r="13441" spans="2:2">
      <c r="B13441" s="14"/>
    </row>
    <row r="13442" spans="2:2">
      <c r="B13442" s="14"/>
    </row>
    <row r="13443" spans="2:2">
      <c r="B13443" s="14"/>
    </row>
    <row r="13444" spans="2:2">
      <c r="B13444" s="14"/>
    </row>
    <row r="13445" spans="2:2">
      <c r="B13445" s="14"/>
    </row>
    <row r="13446" spans="2:2">
      <c r="B13446" s="14"/>
    </row>
    <row r="13447" spans="2:2">
      <c r="B13447" s="14"/>
    </row>
    <row r="13448" spans="2:2">
      <c r="B13448" s="14"/>
    </row>
    <row r="13449" spans="2:2">
      <c r="B13449" s="14"/>
    </row>
    <row r="13450" spans="2:2">
      <c r="B13450" s="14"/>
    </row>
    <row r="13451" spans="2:2">
      <c r="B13451" s="14"/>
    </row>
    <row r="13452" spans="2:2">
      <c r="B13452" s="14"/>
    </row>
    <row r="13453" spans="2:2">
      <c r="B13453" s="14"/>
    </row>
    <row r="13454" spans="2:2">
      <c r="B13454" s="14"/>
    </row>
    <row r="13455" spans="2:2">
      <c r="B13455" s="14"/>
    </row>
    <row r="13456" spans="2:2">
      <c r="B13456" s="14"/>
    </row>
    <row r="13457" spans="2:2">
      <c r="B13457" s="14"/>
    </row>
    <row r="13458" spans="2:2">
      <c r="B13458" s="14"/>
    </row>
    <row r="13459" spans="2:2">
      <c r="B13459" s="14"/>
    </row>
    <row r="13460" spans="2:2">
      <c r="B13460" s="14"/>
    </row>
    <row r="13461" spans="2:2">
      <c r="B13461" s="14"/>
    </row>
    <row r="13462" spans="2:2">
      <c r="B13462" s="14"/>
    </row>
    <row r="13463" spans="2:2">
      <c r="B13463" s="14"/>
    </row>
    <row r="13464" spans="2:2">
      <c r="B13464" s="14"/>
    </row>
    <row r="13465" spans="2:2">
      <c r="B13465" s="14"/>
    </row>
    <row r="13466" spans="2:2">
      <c r="B13466" s="14"/>
    </row>
    <row r="13467" spans="2:2">
      <c r="B13467" s="14"/>
    </row>
    <row r="13468" spans="2:2">
      <c r="B13468" s="14"/>
    </row>
    <row r="13469" spans="2:2">
      <c r="B13469" s="14"/>
    </row>
    <row r="13470" spans="2:2">
      <c r="B13470" s="14"/>
    </row>
    <row r="13471" spans="2:2">
      <c r="B13471" s="14"/>
    </row>
    <row r="13472" spans="2:2">
      <c r="B13472" s="14"/>
    </row>
    <row r="13473" spans="2:2">
      <c r="B13473" s="14"/>
    </row>
    <row r="13474" spans="2:2">
      <c r="B13474" s="14"/>
    </row>
    <row r="13475" spans="2:2">
      <c r="B13475" s="14"/>
    </row>
    <row r="13476" spans="2:2">
      <c r="B13476" s="14"/>
    </row>
    <row r="13477" spans="2:2">
      <c r="B13477" s="14"/>
    </row>
    <row r="13478" spans="2:2">
      <c r="B13478" s="14"/>
    </row>
    <row r="13479" spans="2:2">
      <c r="B13479" s="14"/>
    </row>
    <row r="13480" spans="2:2">
      <c r="B13480" s="14"/>
    </row>
    <row r="13481" spans="2:2">
      <c r="B13481" s="14"/>
    </row>
    <row r="13482" spans="2:2">
      <c r="B13482" s="14"/>
    </row>
    <row r="13483" spans="2:2">
      <c r="B13483" s="14"/>
    </row>
    <row r="13484" spans="2:2">
      <c r="B13484" s="14"/>
    </row>
    <row r="13485" spans="2:2">
      <c r="B13485" s="14"/>
    </row>
    <row r="13486" spans="2:2">
      <c r="B13486" s="14"/>
    </row>
    <row r="13487" spans="2:2">
      <c r="B13487" s="14"/>
    </row>
    <row r="13488" spans="2:2">
      <c r="B13488" s="14"/>
    </row>
    <row r="13489" spans="2:2">
      <c r="B13489" s="14"/>
    </row>
    <row r="13490" spans="2:2">
      <c r="B13490" s="14"/>
    </row>
    <row r="13491" spans="2:2">
      <c r="B13491" s="14"/>
    </row>
    <row r="13492" spans="2:2">
      <c r="B13492" s="14"/>
    </row>
    <row r="13493" spans="2:2">
      <c r="B13493" s="14"/>
    </row>
    <row r="13494" spans="2:2">
      <c r="B13494" s="14"/>
    </row>
    <row r="13495" spans="2:2">
      <c r="B13495" s="14"/>
    </row>
    <row r="13496" spans="2:2">
      <c r="B13496" s="14"/>
    </row>
    <row r="13497" spans="2:2">
      <c r="B13497" s="14"/>
    </row>
    <row r="13498" spans="2:2">
      <c r="B13498" s="14"/>
    </row>
    <row r="13499" spans="2:2">
      <c r="B13499" s="14"/>
    </row>
    <row r="13500" spans="2:2">
      <c r="B13500" s="14"/>
    </row>
    <row r="13501" spans="2:2">
      <c r="B13501" s="14"/>
    </row>
    <row r="13502" spans="2:2">
      <c r="B13502" s="14"/>
    </row>
    <row r="13503" spans="2:2">
      <c r="B13503" s="14"/>
    </row>
    <row r="13504" spans="2:2">
      <c r="B13504" s="14"/>
    </row>
    <row r="13505" spans="2:2">
      <c r="B13505" s="14"/>
    </row>
    <row r="13506" spans="2:2">
      <c r="B13506" s="14"/>
    </row>
    <row r="13507" spans="2:2">
      <c r="B13507" s="14"/>
    </row>
    <row r="13508" spans="2:2">
      <c r="B13508" s="14"/>
    </row>
    <row r="13509" spans="2:2">
      <c r="B13509" s="14"/>
    </row>
    <row r="13510" spans="2:2">
      <c r="B13510" s="14"/>
    </row>
    <row r="13511" spans="2:2">
      <c r="B13511" s="14"/>
    </row>
    <row r="13512" spans="2:2">
      <c r="B13512" s="14"/>
    </row>
    <row r="13513" spans="2:2">
      <c r="B13513" s="14"/>
    </row>
    <row r="13514" spans="2:2">
      <c r="B13514" s="14"/>
    </row>
    <row r="13515" spans="2:2">
      <c r="B13515" s="14"/>
    </row>
    <row r="13516" spans="2:2">
      <c r="B13516" s="14"/>
    </row>
    <row r="13517" spans="2:2">
      <c r="B13517" s="14"/>
    </row>
    <row r="13518" spans="2:2">
      <c r="B13518" s="14"/>
    </row>
    <row r="13519" spans="2:2">
      <c r="B13519" s="14"/>
    </row>
    <row r="13520" spans="2:2">
      <c r="B13520" s="14"/>
    </row>
    <row r="13521" spans="2:2">
      <c r="B13521" s="14"/>
    </row>
    <row r="13522" spans="2:2">
      <c r="B13522" s="14"/>
    </row>
    <row r="13523" spans="2:2">
      <c r="B13523" s="14"/>
    </row>
    <row r="13524" spans="2:2">
      <c r="B13524" s="14"/>
    </row>
    <row r="13525" spans="2:2">
      <c r="B13525" s="14"/>
    </row>
    <row r="13526" spans="2:2">
      <c r="B13526" s="14"/>
    </row>
    <row r="13527" spans="2:2">
      <c r="B13527" s="14"/>
    </row>
    <row r="13528" spans="2:2">
      <c r="B13528" s="14"/>
    </row>
    <row r="13529" spans="2:2">
      <c r="B13529" s="14"/>
    </row>
    <row r="13530" spans="2:2">
      <c r="B13530" s="14"/>
    </row>
    <row r="13531" spans="2:2">
      <c r="B13531" s="14"/>
    </row>
    <row r="13532" spans="2:2">
      <c r="B13532" s="14"/>
    </row>
    <row r="13533" spans="2:2">
      <c r="B13533" s="14"/>
    </row>
    <row r="13534" spans="2:2">
      <c r="B13534" s="14"/>
    </row>
    <row r="13535" spans="2:2">
      <c r="B13535" s="14"/>
    </row>
    <row r="13536" spans="2:2">
      <c r="B13536" s="14"/>
    </row>
    <row r="13537" spans="2:2">
      <c r="B13537" s="14"/>
    </row>
    <row r="13538" spans="2:2">
      <c r="B13538" s="14"/>
    </row>
    <row r="13539" spans="2:2">
      <c r="B13539" s="14"/>
    </row>
    <row r="13540" spans="2:2">
      <c r="B13540" s="14"/>
    </row>
    <row r="13541" spans="2:2">
      <c r="B13541" s="14"/>
    </row>
    <row r="13542" spans="2:2">
      <c r="B13542" s="14"/>
    </row>
    <row r="13543" spans="2:2">
      <c r="B13543" s="14"/>
    </row>
    <row r="13544" spans="2:2">
      <c r="B13544" s="14"/>
    </row>
    <row r="13545" spans="2:2">
      <c r="B13545" s="14"/>
    </row>
    <row r="13546" spans="2:2">
      <c r="B13546" s="14"/>
    </row>
    <row r="13547" spans="2:2">
      <c r="B13547" s="14"/>
    </row>
    <row r="13548" spans="2:2">
      <c r="B13548" s="14"/>
    </row>
    <row r="13549" spans="2:2">
      <c r="B13549" s="14"/>
    </row>
    <row r="13550" spans="2:2">
      <c r="B13550" s="14"/>
    </row>
    <row r="13551" spans="2:2">
      <c r="B13551" s="14"/>
    </row>
    <row r="13552" spans="2:2">
      <c r="B13552" s="14"/>
    </row>
    <row r="13553" spans="2:2">
      <c r="B13553" s="14"/>
    </row>
    <row r="13554" spans="2:2">
      <c r="B13554" s="14"/>
    </row>
    <row r="13555" spans="2:2">
      <c r="B13555" s="14"/>
    </row>
    <row r="13556" spans="2:2">
      <c r="B13556" s="14"/>
    </row>
    <row r="13557" spans="2:2">
      <c r="B13557" s="14"/>
    </row>
    <row r="13558" spans="2:2">
      <c r="B13558" s="14"/>
    </row>
    <row r="13559" spans="2:2">
      <c r="B13559" s="14"/>
    </row>
    <row r="13560" spans="2:2">
      <c r="B13560" s="14"/>
    </row>
    <row r="13561" spans="2:2">
      <c r="B13561" s="14"/>
    </row>
    <row r="13562" spans="2:2">
      <c r="B13562" s="14"/>
    </row>
    <row r="13563" spans="2:2">
      <c r="B13563" s="14"/>
    </row>
    <row r="13564" spans="2:2">
      <c r="B13564" s="14"/>
    </row>
    <row r="13565" spans="2:2">
      <c r="B13565" s="14"/>
    </row>
    <row r="13566" spans="2:2">
      <c r="B13566" s="14"/>
    </row>
    <row r="13567" spans="2:2">
      <c r="B13567" s="14"/>
    </row>
    <row r="13568" spans="2:2">
      <c r="B13568" s="14"/>
    </row>
    <row r="13569" spans="2:2">
      <c r="B13569" s="14"/>
    </row>
    <row r="13570" spans="2:2">
      <c r="B13570" s="14"/>
    </row>
    <row r="13571" spans="2:2">
      <c r="B13571" s="14"/>
    </row>
    <row r="13572" spans="2:2">
      <c r="B13572" s="14"/>
    </row>
    <row r="13573" spans="2:2">
      <c r="B13573" s="14"/>
    </row>
    <row r="13574" spans="2:2">
      <c r="B13574" s="14"/>
    </row>
    <row r="13575" spans="2:2">
      <c r="B13575" s="14"/>
    </row>
    <row r="13576" spans="2:2">
      <c r="B13576" s="14"/>
    </row>
    <row r="13577" spans="2:2">
      <c r="B13577" s="14"/>
    </row>
    <row r="13578" spans="2:2">
      <c r="B13578" s="14"/>
    </row>
    <row r="13579" spans="2:2">
      <c r="B13579" s="14"/>
    </row>
    <row r="13580" spans="2:2">
      <c r="B13580" s="14"/>
    </row>
    <row r="13581" spans="2:2">
      <c r="B13581" s="14"/>
    </row>
    <row r="13582" spans="2:2">
      <c r="B13582" s="14"/>
    </row>
    <row r="13583" spans="2:2">
      <c r="B13583" s="14"/>
    </row>
    <row r="13584" spans="2:2">
      <c r="B13584" s="14"/>
    </row>
    <row r="13585" spans="2:2">
      <c r="B13585" s="14"/>
    </row>
    <row r="13586" spans="2:2">
      <c r="B13586" s="14"/>
    </row>
    <row r="13587" spans="2:2">
      <c r="B13587" s="14"/>
    </row>
    <row r="13588" spans="2:2">
      <c r="B13588" s="14"/>
    </row>
    <row r="13589" spans="2:2">
      <c r="B13589" s="14"/>
    </row>
    <row r="13590" spans="2:2">
      <c r="B13590" s="14"/>
    </row>
    <row r="13591" spans="2:2">
      <c r="B13591" s="14"/>
    </row>
    <row r="13592" spans="2:2">
      <c r="B13592" s="14"/>
    </row>
    <row r="13593" spans="2:2">
      <c r="B13593" s="14"/>
    </row>
    <row r="13594" spans="2:2">
      <c r="B13594" s="14"/>
    </row>
    <row r="13595" spans="2:2">
      <c r="B13595" s="14"/>
    </row>
    <row r="13596" spans="2:2">
      <c r="B13596" s="14"/>
    </row>
    <row r="13597" spans="2:2">
      <c r="B13597" s="14"/>
    </row>
    <row r="13598" spans="2:2">
      <c r="B13598" s="14"/>
    </row>
    <row r="13599" spans="2:2">
      <c r="B13599" s="14"/>
    </row>
    <row r="13600" spans="2:2">
      <c r="B13600" s="14"/>
    </row>
    <row r="13601" spans="2:2">
      <c r="B13601" s="14"/>
    </row>
    <row r="13602" spans="2:2">
      <c r="B13602" s="14"/>
    </row>
    <row r="13603" spans="2:2">
      <c r="B13603" s="14"/>
    </row>
    <row r="13604" spans="2:2">
      <c r="B13604" s="14"/>
    </row>
    <row r="13605" spans="2:2">
      <c r="B13605" s="14"/>
    </row>
    <row r="13606" spans="2:2">
      <c r="B13606" s="14"/>
    </row>
    <row r="13607" spans="2:2">
      <c r="B13607" s="14"/>
    </row>
    <row r="13608" spans="2:2">
      <c r="B13608" s="14"/>
    </row>
    <row r="13609" spans="2:2">
      <c r="B13609" s="14"/>
    </row>
    <row r="13610" spans="2:2">
      <c r="B13610" s="14"/>
    </row>
    <row r="13611" spans="2:2">
      <c r="B13611" s="14"/>
    </row>
    <row r="13612" spans="2:2">
      <c r="B13612" s="14"/>
    </row>
    <row r="13613" spans="2:2">
      <c r="B13613" s="14"/>
    </row>
    <row r="13614" spans="2:2">
      <c r="B13614" s="14"/>
    </row>
    <row r="13615" spans="2:2">
      <c r="B13615" s="14"/>
    </row>
    <row r="13616" spans="2:2">
      <c r="B13616" s="14"/>
    </row>
    <row r="13617" spans="2:2">
      <c r="B13617" s="14"/>
    </row>
    <row r="13618" spans="2:2">
      <c r="B13618" s="14"/>
    </row>
    <row r="13619" spans="2:2">
      <c r="B13619" s="14"/>
    </row>
    <row r="13620" spans="2:2">
      <c r="B13620" s="14"/>
    </row>
    <row r="13621" spans="2:2">
      <c r="B13621" s="14"/>
    </row>
    <row r="13622" spans="2:2">
      <c r="B13622" s="14"/>
    </row>
    <row r="13623" spans="2:2">
      <c r="B13623" s="14"/>
    </row>
    <row r="13624" spans="2:2">
      <c r="B13624" s="14"/>
    </row>
    <row r="13625" spans="2:2">
      <c r="B13625" s="14"/>
    </row>
    <row r="13626" spans="2:2">
      <c r="B13626" s="14"/>
    </row>
    <row r="13627" spans="2:2">
      <c r="B13627" s="14"/>
    </row>
    <row r="13628" spans="2:2">
      <c r="B13628" s="14"/>
    </row>
    <row r="13629" spans="2:2">
      <c r="B13629" s="14"/>
    </row>
    <row r="13630" spans="2:2">
      <c r="B13630" s="14"/>
    </row>
    <row r="13631" spans="2:2">
      <c r="B13631" s="14"/>
    </row>
    <row r="13632" spans="2:2">
      <c r="B13632" s="14"/>
    </row>
    <row r="13633" spans="2:2">
      <c r="B13633" s="14"/>
    </row>
    <row r="13634" spans="2:2">
      <c r="B13634" s="14"/>
    </row>
    <row r="13635" spans="2:2">
      <c r="B13635" s="14"/>
    </row>
    <row r="13636" spans="2:2">
      <c r="B13636" s="14"/>
    </row>
    <row r="13637" spans="2:2">
      <c r="B13637" s="14"/>
    </row>
    <row r="13638" spans="2:2">
      <c r="B13638" s="14"/>
    </row>
    <row r="13639" spans="2:2">
      <c r="B13639" s="14"/>
    </row>
    <row r="13640" spans="2:2">
      <c r="B13640" s="14"/>
    </row>
    <row r="13641" spans="2:2">
      <c r="B13641" s="14"/>
    </row>
    <row r="13642" spans="2:2">
      <c r="B13642" s="14"/>
    </row>
    <row r="13643" spans="2:2">
      <c r="B13643" s="14"/>
    </row>
    <row r="13644" spans="2:2">
      <c r="B13644" s="14"/>
    </row>
    <row r="13645" spans="2:2">
      <c r="B13645" s="14"/>
    </row>
    <row r="13646" spans="2:2">
      <c r="B13646" s="14"/>
    </row>
    <row r="13647" spans="2:2">
      <c r="B13647" s="14"/>
    </row>
    <row r="13648" spans="2:2">
      <c r="B13648" s="14"/>
    </row>
    <row r="13649" spans="2:2">
      <c r="B13649" s="14"/>
    </row>
    <row r="13650" spans="2:2">
      <c r="B13650" s="14"/>
    </row>
    <row r="13651" spans="2:2">
      <c r="B13651" s="14"/>
    </row>
    <row r="13652" spans="2:2">
      <c r="B13652" s="14"/>
    </row>
    <row r="13653" spans="2:2">
      <c r="B13653" s="14"/>
    </row>
    <row r="13654" spans="2:2">
      <c r="B13654" s="14"/>
    </row>
    <row r="13655" spans="2:2">
      <c r="B13655" s="14"/>
    </row>
    <row r="13656" spans="2:2">
      <c r="B13656" s="14"/>
    </row>
    <row r="13657" spans="2:2">
      <c r="B13657" s="14"/>
    </row>
    <row r="13658" spans="2:2">
      <c r="B13658" s="14"/>
    </row>
    <row r="13659" spans="2:2">
      <c r="B13659" s="14"/>
    </row>
    <row r="13660" spans="2:2">
      <c r="B13660" s="14"/>
    </row>
    <row r="13661" spans="2:2">
      <c r="B13661" s="14"/>
    </row>
    <row r="13662" spans="2:2">
      <c r="B13662" s="14"/>
    </row>
    <row r="13663" spans="2:2">
      <c r="B13663" s="14"/>
    </row>
    <row r="13664" spans="2:2">
      <c r="B13664" s="14"/>
    </row>
    <row r="13665" spans="2:2">
      <c r="B13665" s="14"/>
    </row>
    <row r="13666" spans="2:2">
      <c r="B13666" s="14"/>
    </row>
    <row r="13667" spans="2:2">
      <c r="B13667" s="14"/>
    </row>
    <row r="13668" spans="2:2">
      <c r="B13668" s="14"/>
    </row>
    <row r="13669" spans="2:2">
      <c r="B13669" s="14"/>
    </row>
    <row r="13670" spans="2:2">
      <c r="B13670" s="14"/>
    </row>
    <row r="13671" spans="2:2">
      <c r="B13671" s="14"/>
    </row>
    <row r="13672" spans="2:2">
      <c r="B13672" s="14"/>
    </row>
    <row r="13673" spans="2:2">
      <c r="B13673" s="14"/>
    </row>
    <row r="13674" spans="2:2">
      <c r="B13674" s="14"/>
    </row>
    <row r="13675" spans="2:2">
      <c r="B13675" s="14"/>
    </row>
    <row r="13676" spans="2:2">
      <c r="B13676" s="14"/>
    </row>
    <row r="13677" spans="2:2">
      <c r="B13677" s="14"/>
    </row>
    <row r="13678" spans="2:2">
      <c r="B13678" s="14"/>
    </row>
    <row r="13679" spans="2:2">
      <c r="B13679" s="14"/>
    </row>
    <row r="13680" spans="2:2">
      <c r="B13680" s="14"/>
    </row>
    <row r="13681" spans="2:2">
      <c r="B13681" s="14"/>
    </row>
    <row r="13682" spans="2:2">
      <c r="B13682" s="14"/>
    </row>
    <row r="13683" spans="2:2">
      <c r="B13683" s="14"/>
    </row>
    <row r="13684" spans="2:2">
      <c r="B13684" s="14"/>
    </row>
    <row r="13685" spans="2:2">
      <c r="B13685" s="14"/>
    </row>
    <row r="13686" spans="2:2">
      <c r="B13686" s="14"/>
    </row>
    <row r="13687" spans="2:2">
      <c r="B13687" s="14"/>
    </row>
    <row r="13688" spans="2:2">
      <c r="B13688" s="14"/>
    </row>
    <row r="13689" spans="2:2">
      <c r="B13689" s="14"/>
    </row>
    <row r="13690" spans="2:2">
      <c r="B13690" s="14"/>
    </row>
    <row r="13691" spans="2:2">
      <c r="B13691" s="14"/>
    </row>
    <row r="13692" spans="2:2">
      <c r="B13692" s="14"/>
    </row>
    <row r="13693" spans="2:2">
      <c r="B13693" s="14"/>
    </row>
    <row r="13694" spans="2:2">
      <c r="B13694" s="14"/>
    </row>
    <row r="13695" spans="2:2">
      <c r="B13695" s="14"/>
    </row>
    <row r="13696" spans="2:2">
      <c r="B13696" s="14"/>
    </row>
    <row r="13697" spans="2:2">
      <c r="B13697" s="14"/>
    </row>
    <row r="13698" spans="2:2">
      <c r="B13698" s="14"/>
    </row>
    <row r="13699" spans="2:2">
      <c r="B13699" s="14"/>
    </row>
    <row r="13700" spans="2:2">
      <c r="B13700" s="14"/>
    </row>
    <row r="13701" spans="2:2">
      <c r="B13701" s="14"/>
    </row>
    <row r="13702" spans="2:2">
      <c r="B13702" s="14"/>
    </row>
    <row r="13703" spans="2:2">
      <c r="B13703" s="14"/>
    </row>
    <row r="13704" spans="2:2">
      <c r="B13704" s="14"/>
    </row>
    <row r="13705" spans="2:2">
      <c r="B13705" s="14"/>
    </row>
    <row r="13706" spans="2:2">
      <c r="B13706" s="14"/>
    </row>
    <row r="13707" spans="2:2">
      <c r="B13707" s="14"/>
    </row>
    <row r="13708" spans="2:2">
      <c r="B13708" s="14"/>
    </row>
    <row r="13709" spans="2:2">
      <c r="B13709" s="14"/>
    </row>
    <row r="13710" spans="2:2">
      <c r="B13710" s="14"/>
    </row>
    <row r="13711" spans="2:2">
      <c r="B13711" s="14"/>
    </row>
    <row r="13712" spans="2:2">
      <c r="B13712" s="14"/>
    </row>
    <row r="13713" spans="2:2">
      <c r="B13713" s="14"/>
    </row>
    <row r="13714" spans="2:2">
      <c r="B13714" s="14"/>
    </row>
    <row r="13715" spans="2:2">
      <c r="B13715" s="14"/>
    </row>
    <row r="13716" spans="2:2">
      <c r="B13716" s="14"/>
    </row>
    <row r="13717" spans="2:2">
      <c r="B13717" s="14"/>
    </row>
    <row r="13718" spans="2:2">
      <c r="B13718" s="14"/>
    </row>
    <row r="13719" spans="2:2">
      <c r="B13719" s="14"/>
    </row>
    <row r="13720" spans="2:2">
      <c r="B13720" s="14"/>
    </row>
    <row r="13721" spans="2:2">
      <c r="B13721" s="14"/>
    </row>
    <row r="13722" spans="2:2">
      <c r="B13722" s="14"/>
    </row>
    <row r="13723" spans="2:2">
      <c r="B13723" s="14"/>
    </row>
    <row r="13724" spans="2:2">
      <c r="B13724" s="14"/>
    </row>
    <row r="13725" spans="2:2">
      <c r="B13725" s="14"/>
    </row>
    <row r="13726" spans="2:2">
      <c r="B13726" s="14"/>
    </row>
    <row r="13727" spans="2:2">
      <c r="B13727" s="14"/>
    </row>
    <row r="13728" spans="2:2">
      <c r="B13728" s="14"/>
    </row>
    <row r="13729" spans="2:2">
      <c r="B13729" s="14"/>
    </row>
    <row r="13730" spans="2:2">
      <c r="B13730" s="14"/>
    </row>
    <row r="13731" spans="2:2">
      <c r="B13731" s="14"/>
    </row>
    <row r="13732" spans="2:2">
      <c r="B13732" s="14"/>
    </row>
    <row r="13733" spans="2:2">
      <c r="B13733" s="14"/>
    </row>
    <row r="13734" spans="2:2">
      <c r="B13734" s="14"/>
    </row>
    <row r="13735" spans="2:2">
      <c r="B13735" s="14"/>
    </row>
    <row r="13736" spans="2:2">
      <c r="B13736" s="14"/>
    </row>
    <row r="13737" spans="2:2">
      <c r="B13737" s="14"/>
    </row>
    <row r="13738" spans="2:2">
      <c r="B13738" s="14"/>
    </row>
    <row r="13739" spans="2:2">
      <c r="B13739" s="14"/>
    </row>
    <row r="13740" spans="2:2">
      <c r="B13740" s="14"/>
    </row>
    <row r="13741" spans="2:2">
      <c r="B13741" s="14"/>
    </row>
    <row r="13742" spans="2:2">
      <c r="B13742" s="14"/>
    </row>
    <row r="13743" spans="2:2">
      <c r="B13743" s="14"/>
    </row>
    <row r="13744" spans="2:2">
      <c r="B13744" s="14"/>
    </row>
    <row r="13745" spans="2:2">
      <c r="B13745" s="14"/>
    </row>
    <row r="13746" spans="2:2">
      <c r="B13746" s="14"/>
    </row>
    <row r="13747" spans="2:2">
      <c r="B13747" s="14"/>
    </row>
    <row r="13748" spans="2:2">
      <c r="B13748" s="14"/>
    </row>
    <row r="13749" spans="2:2">
      <c r="B13749" s="14"/>
    </row>
    <row r="13750" spans="2:2">
      <c r="B13750" s="14"/>
    </row>
    <row r="13751" spans="2:2">
      <c r="B13751" s="14"/>
    </row>
    <row r="13752" spans="2:2">
      <c r="B13752" s="14"/>
    </row>
    <row r="13753" spans="2:2">
      <c r="B13753" s="14"/>
    </row>
    <row r="13754" spans="2:2">
      <c r="B13754" s="14"/>
    </row>
    <row r="13755" spans="2:2">
      <c r="B13755" s="14"/>
    </row>
    <row r="13756" spans="2:2">
      <c r="B13756" s="14"/>
    </row>
    <row r="13757" spans="2:2">
      <c r="B13757" s="14"/>
    </row>
    <row r="13758" spans="2:2">
      <c r="B13758" s="14"/>
    </row>
    <row r="13759" spans="2:2">
      <c r="B13759" s="14"/>
    </row>
    <row r="13760" spans="2:2">
      <c r="B13760" s="14"/>
    </row>
    <row r="13761" spans="2:2">
      <c r="B13761" s="14"/>
    </row>
    <row r="13762" spans="2:2">
      <c r="B13762" s="14"/>
    </row>
    <row r="13763" spans="2:2">
      <c r="B13763" s="14"/>
    </row>
    <row r="13764" spans="2:2">
      <c r="B13764" s="14"/>
    </row>
    <row r="13765" spans="2:2">
      <c r="B13765" s="14"/>
    </row>
    <row r="13766" spans="2:2">
      <c r="B13766" s="14"/>
    </row>
    <row r="13767" spans="2:2">
      <c r="B13767" s="14"/>
    </row>
    <row r="13768" spans="2:2">
      <c r="B13768" s="14"/>
    </row>
    <row r="13769" spans="2:2">
      <c r="B13769" s="14"/>
    </row>
    <row r="13770" spans="2:2">
      <c r="B13770" s="14"/>
    </row>
    <row r="13771" spans="2:2">
      <c r="B13771" s="14"/>
    </row>
    <row r="13772" spans="2:2">
      <c r="B13772" s="14"/>
    </row>
    <row r="13773" spans="2:2">
      <c r="B13773" s="14"/>
    </row>
    <row r="13774" spans="2:2">
      <c r="B13774" s="14"/>
    </row>
    <row r="13775" spans="2:2">
      <c r="B13775" s="14"/>
    </row>
    <row r="13776" spans="2:2">
      <c r="B13776" s="14"/>
    </row>
    <row r="13777" spans="2:2">
      <c r="B13777" s="14"/>
    </row>
    <row r="13778" spans="2:2">
      <c r="B13778" s="14"/>
    </row>
    <row r="13779" spans="2:2">
      <c r="B13779" s="14"/>
    </row>
    <row r="13780" spans="2:2">
      <c r="B13780" s="14"/>
    </row>
    <row r="13781" spans="2:2">
      <c r="B13781" s="14"/>
    </row>
    <row r="13782" spans="2:2">
      <c r="B13782" s="14"/>
    </row>
    <row r="13783" spans="2:2">
      <c r="B13783" s="14"/>
    </row>
    <row r="13784" spans="2:2">
      <c r="B13784" s="14"/>
    </row>
    <row r="13785" spans="2:2">
      <c r="B13785" s="14"/>
    </row>
    <row r="13786" spans="2:2">
      <c r="B13786" s="14"/>
    </row>
    <row r="13787" spans="2:2">
      <c r="B13787" s="14"/>
    </row>
    <row r="13788" spans="2:2">
      <c r="B13788" s="14"/>
    </row>
    <row r="13789" spans="2:2">
      <c r="B13789" s="14"/>
    </row>
    <row r="13790" spans="2:2">
      <c r="B13790" s="14"/>
    </row>
    <row r="13791" spans="2:2">
      <c r="B13791" s="14"/>
    </row>
    <row r="13792" spans="2:2">
      <c r="B13792" s="14"/>
    </row>
    <row r="13793" spans="2:2">
      <c r="B13793" s="14"/>
    </row>
    <row r="13794" spans="2:2">
      <c r="B13794" s="14"/>
    </row>
    <row r="13795" spans="2:2">
      <c r="B13795" s="14"/>
    </row>
    <row r="13796" spans="2:2">
      <c r="B13796" s="14"/>
    </row>
    <row r="13797" spans="2:2">
      <c r="B13797" s="14"/>
    </row>
    <row r="13798" spans="2:2">
      <c r="B13798" s="14"/>
    </row>
    <row r="13799" spans="2:2">
      <c r="B13799" s="14"/>
    </row>
    <row r="13800" spans="2:2">
      <c r="B13800" s="14"/>
    </row>
    <row r="13801" spans="2:2">
      <c r="B13801" s="14"/>
    </row>
    <row r="13802" spans="2:2">
      <c r="B13802" s="14"/>
    </row>
    <row r="13803" spans="2:2">
      <c r="B13803" s="14"/>
    </row>
    <row r="13804" spans="2:2">
      <c r="B13804" s="14"/>
    </row>
    <row r="13805" spans="2:2">
      <c r="B13805" s="14"/>
    </row>
    <row r="13806" spans="2:2">
      <c r="B13806" s="14"/>
    </row>
    <row r="13807" spans="2:2">
      <c r="B13807" s="14"/>
    </row>
    <row r="13808" spans="2:2">
      <c r="B13808" s="14"/>
    </row>
    <row r="13809" spans="2:2">
      <c r="B13809" s="14"/>
    </row>
    <row r="13810" spans="2:2">
      <c r="B13810" s="14"/>
    </row>
    <row r="13811" spans="2:2">
      <c r="B13811" s="14"/>
    </row>
    <row r="13812" spans="2:2">
      <c r="B13812" s="14"/>
    </row>
    <row r="13813" spans="2:2">
      <c r="B13813" s="14"/>
    </row>
    <row r="13814" spans="2:2">
      <c r="B13814" s="14"/>
    </row>
    <row r="13815" spans="2:2">
      <c r="B13815" s="14"/>
    </row>
    <row r="13816" spans="2:2">
      <c r="B13816" s="14"/>
    </row>
    <row r="13817" spans="2:2">
      <c r="B13817" s="14"/>
    </row>
    <row r="13818" spans="2:2">
      <c r="B13818" s="14"/>
    </row>
    <row r="13819" spans="2:2">
      <c r="B13819" s="14"/>
    </row>
    <row r="13820" spans="2:2">
      <c r="B13820" s="14"/>
    </row>
    <row r="13821" spans="2:2">
      <c r="B13821" s="14"/>
    </row>
    <row r="13822" spans="2:2">
      <c r="B13822" s="14"/>
    </row>
    <row r="13823" spans="2:2">
      <c r="B13823" s="14"/>
    </row>
    <row r="13824" spans="2:2">
      <c r="B13824" s="14"/>
    </row>
    <row r="13825" spans="2:2">
      <c r="B13825" s="14"/>
    </row>
    <row r="13826" spans="2:2">
      <c r="B13826" s="14"/>
    </row>
    <row r="13827" spans="2:2">
      <c r="B13827" s="14"/>
    </row>
    <row r="13828" spans="2:2">
      <c r="B13828" s="14"/>
    </row>
    <row r="13829" spans="2:2">
      <c r="B13829" s="14"/>
    </row>
    <row r="13830" spans="2:2">
      <c r="B13830" s="14"/>
    </row>
    <row r="13831" spans="2:2">
      <c r="B13831" s="14"/>
    </row>
    <row r="13832" spans="2:2">
      <c r="B13832" s="14"/>
    </row>
    <row r="13833" spans="2:2">
      <c r="B13833" s="14"/>
    </row>
    <row r="13834" spans="2:2">
      <c r="B13834" s="14"/>
    </row>
    <row r="13835" spans="2:2">
      <c r="B13835" s="14"/>
    </row>
    <row r="13836" spans="2:2">
      <c r="B13836" s="14"/>
    </row>
    <row r="13837" spans="2:2">
      <c r="B13837" s="14"/>
    </row>
    <row r="13838" spans="2:2">
      <c r="B13838" s="14"/>
    </row>
    <row r="13839" spans="2:2">
      <c r="B13839" s="14"/>
    </row>
    <row r="13840" spans="2:2">
      <c r="B13840" s="14"/>
    </row>
    <row r="13841" spans="2:2">
      <c r="B13841" s="14"/>
    </row>
    <row r="13842" spans="2:2">
      <c r="B13842" s="14"/>
    </row>
    <row r="13843" spans="2:2">
      <c r="B13843" s="14"/>
    </row>
    <row r="13844" spans="2:2">
      <c r="B13844" s="14"/>
    </row>
    <row r="13845" spans="2:2">
      <c r="B13845" s="14"/>
    </row>
    <row r="13846" spans="2:2">
      <c r="B13846" s="14"/>
    </row>
    <row r="13847" spans="2:2">
      <c r="B13847" s="14"/>
    </row>
    <row r="13848" spans="2:2">
      <c r="B13848" s="14"/>
    </row>
    <row r="13849" spans="2:2">
      <c r="B13849" s="14"/>
    </row>
    <row r="13850" spans="2:2">
      <c r="B13850" s="14"/>
    </row>
    <row r="13851" spans="2:2">
      <c r="B13851" s="14"/>
    </row>
    <row r="13852" spans="2:2">
      <c r="B13852" s="14"/>
    </row>
    <row r="13853" spans="2:2">
      <c r="B13853" s="14"/>
    </row>
    <row r="13854" spans="2:2">
      <c r="B13854" s="14"/>
    </row>
    <row r="13855" spans="2:2">
      <c r="B13855" s="14"/>
    </row>
    <row r="13856" spans="2:2">
      <c r="B13856" s="14"/>
    </row>
    <row r="13857" spans="2:2">
      <c r="B13857" s="14"/>
    </row>
    <row r="13858" spans="2:2">
      <c r="B13858" s="14"/>
    </row>
    <row r="13859" spans="2:2">
      <c r="B13859" s="14"/>
    </row>
    <row r="13860" spans="2:2">
      <c r="B13860" s="14"/>
    </row>
    <row r="13861" spans="2:2">
      <c r="B13861" s="14"/>
    </row>
    <row r="13862" spans="2:2">
      <c r="B13862" s="14"/>
    </row>
    <row r="13863" spans="2:2">
      <c r="B13863" s="14"/>
    </row>
    <row r="13864" spans="2:2">
      <c r="B13864" s="14"/>
    </row>
    <row r="13865" spans="2:2">
      <c r="B13865" s="14"/>
    </row>
    <row r="13866" spans="2:2">
      <c r="B13866" s="14"/>
    </row>
    <row r="13867" spans="2:2">
      <c r="B13867" s="14"/>
    </row>
    <row r="13868" spans="2:2">
      <c r="B13868" s="14"/>
    </row>
    <row r="13869" spans="2:2">
      <c r="B13869" s="14"/>
    </row>
    <row r="13870" spans="2:2">
      <c r="B13870" s="14"/>
    </row>
    <row r="13871" spans="2:2">
      <c r="B13871" s="14"/>
    </row>
    <row r="13872" spans="2:2">
      <c r="B13872" s="14"/>
    </row>
    <row r="13873" spans="2:2">
      <c r="B13873" s="14"/>
    </row>
    <row r="13874" spans="2:2">
      <c r="B13874" s="14"/>
    </row>
    <row r="13875" spans="2:2">
      <c r="B13875" s="14"/>
    </row>
    <row r="13876" spans="2:2">
      <c r="B13876" s="14"/>
    </row>
    <row r="13877" spans="2:2">
      <c r="B13877" s="14"/>
    </row>
    <row r="13878" spans="2:2">
      <c r="B13878" s="14"/>
    </row>
    <row r="13879" spans="2:2">
      <c r="B13879" s="14"/>
    </row>
    <row r="13880" spans="2:2">
      <c r="B13880" s="14"/>
    </row>
    <row r="13881" spans="2:2">
      <c r="B13881" s="14"/>
    </row>
    <row r="13882" spans="2:2">
      <c r="B13882" s="14"/>
    </row>
    <row r="13883" spans="2:2">
      <c r="B13883" s="14"/>
    </row>
    <row r="13884" spans="2:2">
      <c r="B13884" s="14"/>
    </row>
    <row r="13885" spans="2:2">
      <c r="B13885" s="14"/>
    </row>
    <row r="13886" spans="2:2">
      <c r="B13886" s="14"/>
    </row>
    <row r="13887" spans="2:2">
      <c r="B13887" s="14"/>
    </row>
    <row r="13888" spans="2:2">
      <c r="B13888" s="14"/>
    </row>
    <row r="13889" spans="2:2">
      <c r="B13889" s="14"/>
    </row>
    <row r="13890" spans="2:2">
      <c r="B13890" s="14"/>
    </row>
    <row r="13891" spans="2:2">
      <c r="B13891" s="14"/>
    </row>
    <row r="13892" spans="2:2">
      <c r="B13892" s="14"/>
    </row>
    <row r="13893" spans="2:2">
      <c r="B13893" s="14"/>
    </row>
    <row r="13894" spans="2:2">
      <c r="B13894" s="14"/>
    </row>
    <row r="13895" spans="2:2">
      <c r="B13895" s="14"/>
    </row>
    <row r="13896" spans="2:2">
      <c r="B13896" s="14"/>
    </row>
    <row r="13897" spans="2:2">
      <c r="B13897" s="14"/>
    </row>
    <row r="13898" spans="2:2">
      <c r="B13898" s="14"/>
    </row>
    <row r="13899" spans="2:2">
      <c r="B13899" s="14"/>
    </row>
    <row r="13900" spans="2:2">
      <c r="B13900" s="14"/>
    </row>
    <row r="13901" spans="2:2">
      <c r="B13901" s="14"/>
    </row>
    <row r="13902" spans="2:2">
      <c r="B13902" s="14"/>
    </row>
    <row r="13903" spans="2:2">
      <c r="B13903" s="14"/>
    </row>
    <row r="13904" spans="2:2">
      <c r="B13904" s="14"/>
    </row>
    <row r="13905" spans="2:2">
      <c r="B13905" s="14"/>
    </row>
    <row r="13906" spans="2:2">
      <c r="B13906" s="14"/>
    </row>
    <row r="13907" spans="2:2">
      <c r="B13907" s="14"/>
    </row>
    <row r="13908" spans="2:2">
      <c r="B13908" s="14"/>
    </row>
    <row r="13909" spans="2:2">
      <c r="B13909" s="14"/>
    </row>
    <row r="13910" spans="2:2">
      <c r="B13910" s="14"/>
    </row>
    <row r="13911" spans="2:2">
      <c r="B13911" s="14"/>
    </row>
    <row r="13912" spans="2:2">
      <c r="B13912" s="14"/>
    </row>
    <row r="13913" spans="2:2">
      <c r="B13913" s="14"/>
    </row>
    <row r="13914" spans="2:2">
      <c r="B13914" s="14"/>
    </row>
    <row r="13915" spans="2:2">
      <c r="B13915" s="14"/>
    </row>
    <row r="13916" spans="2:2">
      <c r="B13916" s="14"/>
    </row>
    <row r="13917" spans="2:2">
      <c r="B13917" s="14"/>
    </row>
    <row r="13918" spans="2:2">
      <c r="B13918" s="14"/>
    </row>
    <row r="13919" spans="2:2">
      <c r="B13919" s="14"/>
    </row>
    <row r="13920" spans="2:2">
      <c r="B13920" s="14"/>
    </row>
    <row r="13921" spans="2:2">
      <c r="B13921" s="14"/>
    </row>
    <row r="13922" spans="2:2">
      <c r="B13922" s="14"/>
    </row>
    <row r="13923" spans="2:2">
      <c r="B13923" s="14"/>
    </row>
    <row r="13924" spans="2:2">
      <c r="B13924" s="14"/>
    </row>
    <row r="13925" spans="2:2">
      <c r="B13925" s="14"/>
    </row>
    <row r="13926" spans="2:2">
      <c r="B13926" s="14"/>
    </row>
    <row r="13927" spans="2:2">
      <c r="B13927" s="14"/>
    </row>
    <row r="13928" spans="2:2">
      <c r="B13928" s="14"/>
    </row>
    <row r="13929" spans="2:2">
      <c r="B13929" s="14"/>
    </row>
    <row r="13930" spans="2:2">
      <c r="B13930" s="14"/>
    </row>
    <row r="13931" spans="2:2">
      <c r="B13931" s="14"/>
    </row>
    <row r="13932" spans="2:2">
      <c r="B13932" s="14"/>
    </row>
    <row r="13933" spans="2:2">
      <c r="B13933" s="14"/>
    </row>
    <row r="13934" spans="2:2">
      <c r="B13934" s="14"/>
    </row>
    <row r="13935" spans="2:2">
      <c r="B13935" s="14"/>
    </row>
    <row r="13936" spans="2:2">
      <c r="B13936" s="14"/>
    </row>
    <row r="13937" spans="2:2">
      <c r="B13937" s="14"/>
    </row>
    <row r="13938" spans="2:2">
      <c r="B13938" s="14"/>
    </row>
    <row r="13939" spans="2:2">
      <c r="B13939" s="14"/>
    </row>
    <row r="13940" spans="2:2">
      <c r="B13940" s="14"/>
    </row>
    <row r="13941" spans="2:2">
      <c r="B13941" s="14"/>
    </row>
    <row r="13942" spans="2:2">
      <c r="B13942" s="14"/>
    </row>
    <row r="13943" spans="2:2">
      <c r="B13943" s="14"/>
    </row>
    <row r="13944" spans="2:2">
      <c r="B13944" s="14"/>
    </row>
    <row r="13945" spans="2:2">
      <c r="B13945" s="14"/>
    </row>
    <row r="13946" spans="2:2">
      <c r="B13946" s="14"/>
    </row>
    <row r="13947" spans="2:2">
      <c r="B13947" s="14"/>
    </row>
    <row r="13948" spans="2:2">
      <c r="B13948" s="14"/>
    </row>
    <row r="13949" spans="2:2">
      <c r="B13949" s="14"/>
    </row>
    <row r="13950" spans="2:2">
      <c r="B13950" s="14"/>
    </row>
    <row r="13951" spans="2:2">
      <c r="B13951" s="14"/>
    </row>
    <row r="13952" spans="2:2">
      <c r="B13952" s="14"/>
    </row>
    <row r="13953" spans="2:2">
      <c r="B13953" s="14"/>
    </row>
    <row r="13954" spans="2:2">
      <c r="B13954" s="14"/>
    </row>
    <row r="13955" spans="2:2">
      <c r="B13955" s="14"/>
    </row>
    <row r="13956" spans="2:2">
      <c r="B13956" s="14"/>
    </row>
    <row r="13957" spans="2:2">
      <c r="B13957" s="14"/>
    </row>
    <row r="13958" spans="2:2">
      <c r="B13958" s="14"/>
    </row>
    <row r="13959" spans="2:2">
      <c r="B13959" s="14"/>
    </row>
    <row r="13960" spans="2:2">
      <c r="B13960" s="14"/>
    </row>
    <row r="13961" spans="2:2">
      <c r="B13961" s="14"/>
    </row>
    <row r="13962" spans="2:2">
      <c r="B13962" s="14"/>
    </row>
    <row r="13963" spans="2:2">
      <c r="B13963" s="14"/>
    </row>
    <row r="13964" spans="2:2">
      <c r="B13964" s="14"/>
    </row>
    <row r="13965" spans="2:2">
      <c r="B13965" s="14"/>
    </row>
    <row r="13966" spans="2:2">
      <c r="B13966" s="14"/>
    </row>
    <row r="13967" spans="2:2">
      <c r="B13967" s="14"/>
    </row>
    <row r="13968" spans="2:2">
      <c r="B13968" s="14"/>
    </row>
    <row r="13969" spans="2:2">
      <c r="B13969" s="14"/>
    </row>
    <row r="13970" spans="2:2">
      <c r="B13970" s="14"/>
    </row>
    <row r="13971" spans="2:2">
      <c r="B13971" s="14"/>
    </row>
    <row r="13972" spans="2:2">
      <c r="B13972" s="14"/>
    </row>
    <row r="13973" spans="2:2">
      <c r="B13973" s="14"/>
    </row>
    <row r="13974" spans="2:2">
      <c r="B13974" s="14"/>
    </row>
    <row r="13975" spans="2:2">
      <c r="B13975" s="14"/>
    </row>
    <row r="13976" spans="2:2">
      <c r="B13976" s="14"/>
    </row>
    <row r="13977" spans="2:2">
      <c r="B13977" s="14"/>
    </row>
    <row r="13978" spans="2:2">
      <c r="B13978" s="14"/>
    </row>
    <row r="13979" spans="2:2">
      <c r="B13979" s="14"/>
    </row>
    <row r="13980" spans="2:2">
      <c r="B13980" s="14"/>
    </row>
    <row r="13981" spans="2:2">
      <c r="B13981" s="14"/>
    </row>
    <row r="13982" spans="2:2">
      <c r="B13982" s="14"/>
    </row>
    <row r="13983" spans="2:2">
      <c r="B13983" s="14"/>
    </row>
    <row r="13984" spans="2:2">
      <c r="B13984" s="14"/>
    </row>
    <row r="13985" spans="2:2">
      <c r="B13985" s="14"/>
    </row>
    <row r="13986" spans="2:2">
      <c r="B13986" s="14"/>
    </row>
    <row r="13987" spans="2:2">
      <c r="B13987" s="14"/>
    </row>
    <row r="13988" spans="2:2">
      <c r="B13988" s="14"/>
    </row>
    <row r="13989" spans="2:2">
      <c r="B13989" s="14"/>
    </row>
    <row r="13990" spans="2:2">
      <c r="B13990" s="14"/>
    </row>
    <row r="13991" spans="2:2">
      <c r="B13991" s="14"/>
    </row>
    <row r="13992" spans="2:2">
      <c r="B13992" s="14"/>
    </row>
    <row r="13993" spans="2:2">
      <c r="B13993" s="14"/>
    </row>
    <row r="13994" spans="2:2">
      <c r="B13994" s="14"/>
    </row>
    <row r="13995" spans="2:2">
      <c r="B13995" s="14"/>
    </row>
    <row r="13996" spans="2:2">
      <c r="B13996" s="14"/>
    </row>
    <row r="13997" spans="2:2">
      <c r="B13997" s="14"/>
    </row>
    <row r="13998" spans="2:2">
      <c r="B13998" s="14"/>
    </row>
    <row r="13999" spans="2:2">
      <c r="B13999" s="14"/>
    </row>
    <row r="14000" spans="2:2">
      <c r="B14000" s="14"/>
    </row>
    <row r="14001" spans="2:2">
      <c r="B14001" s="14"/>
    </row>
    <row r="14002" spans="2:2">
      <c r="B14002" s="14"/>
    </row>
    <row r="14003" spans="2:2">
      <c r="B14003" s="14"/>
    </row>
    <row r="14004" spans="2:2">
      <c r="B14004" s="14"/>
    </row>
    <row r="14005" spans="2:2">
      <c r="B14005" s="14"/>
    </row>
    <row r="14006" spans="2:2">
      <c r="B14006" s="14"/>
    </row>
    <row r="14007" spans="2:2">
      <c r="B14007" s="14"/>
    </row>
    <row r="14008" spans="2:2">
      <c r="B14008" s="14"/>
    </row>
    <row r="14009" spans="2:2">
      <c r="B14009" s="14"/>
    </row>
    <row r="14010" spans="2:2">
      <c r="B14010" s="14"/>
    </row>
    <row r="14011" spans="2:2">
      <c r="B14011" s="14"/>
    </row>
    <row r="14012" spans="2:2">
      <c r="B14012" s="14"/>
    </row>
    <row r="14013" spans="2:2">
      <c r="B14013" s="14"/>
    </row>
    <row r="14014" spans="2:2">
      <c r="B14014" s="14"/>
    </row>
    <row r="14015" spans="2:2">
      <c r="B14015" s="14"/>
    </row>
    <row r="14016" spans="2:2">
      <c r="B14016" s="14"/>
    </row>
    <row r="14017" spans="2:2">
      <c r="B14017" s="14"/>
    </row>
    <row r="14018" spans="2:2">
      <c r="B14018" s="14"/>
    </row>
    <row r="14019" spans="2:2">
      <c r="B14019" s="14"/>
    </row>
    <row r="14020" spans="2:2">
      <c r="B14020" s="14"/>
    </row>
    <row r="14021" spans="2:2">
      <c r="B14021" s="14"/>
    </row>
    <row r="14022" spans="2:2">
      <c r="B14022" s="14"/>
    </row>
    <row r="14023" spans="2:2">
      <c r="B14023" s="14"/>
    </row>
    <row r="14024" spans="2:2">
      <c r="B14024" s="14"/>
    </row>
    <row r="14025" spans="2:2">
      <c r="B14025" s="14"/>
    </row>
    <row r="14026" spans="2:2">
      <c r="B14026" s="14"/>
    </row>
    <row r="14027" spans="2:2">
      <c r="B14027" s="14"/>
    </row>
    <row r="14028" spans="2:2">
      <c r="B14028" s="14"/>
    </row>
    <row r="14029" spans="2:2">
      <c r="B14029" s="14"/>
    </row>
    <row r="14030" spans="2:2">
      <c r="B14030" s="14"/>
    </row>
    <row r="14031" spans="2:2">
      <c r="B14031" s="14"/>
    </row>
    <row r="14032" spans="2:2">
      <c r="B14032" s="14"/>
    </row>
    <row r="14033" spans="2:2">
      <c r="B14033" s="14"/>
    </row>
    <row r="14034" spans="2:2">
      <c r="B14034" s="14"/>
    </row>
    <row r="14035" spans="2:2">
      <c r="B14035" s="14"/>
    </row>
    <row r="14036" spans="2:2">
      <c r="B14036" s="14"/>
    </row>
    <row r="14037" spans="2:2">
      <c r="B14037" s="14"/>
    </row>
    <row r="14038" spans="2:2">
      <c r="B14038" s="14"/>
    </row>
    <row r="14039" spans="2:2">
      <c r="B14039" s="14"/>
    </row>
    <row r="14040" spans="2:2">
      <c r="B14040" s="14"/>
    </row>
    <row r="14041" spans="2:2">
      <c r="B14041" s="14"/>
    </row>
    <row r="14042" spans="2:2">
      <c r="B14042" s="14"/>
    </row>
    <row r="14043" spans="2:2">
      <c r="B14043" s="14"/>
    </row>
    <row r="14044" spans="2:2">
      <c r="B14044" s="14"/>
    </row>
    <row r="14045" spans="2:2">
      <c r="B14045" s="14"/>
    </row>
    <row r="14046" spans="2:2">
      <c r="B14046" s="14"/>
    </row>
    <row r="14047" spans="2:2">
      <c r="B14047" s="14"/>
    </row>
    <row r="14048" spans="2:2">
      <c r="B14048" s="14"/>
    </row>
    <row r="14049" spans="2:2">
      <c r="B14049" s="14"/>
    </row>
    <row r="14050" spans="2:2">
      <c r="B14050" s="14"/>
    </row>
    <row r="14051" spans="2:2">
      <c r="B14051" s="14"/>
    </row>
    <row r="14052" spans="2:2">
      <c r="B14052" s="14"/>
    </row>
    <row r="14053" spans="2:2">
      <c r="B14053" s="14"/>
    </row>
    <row r="14054" spans="2:2">
      <c r="B14054" s="14"/>
    </row>
    <row r="14055" spans="2:2">
      <c r="B14055" s="14"/>
    </row>
    <row r="14056" spans="2:2">
      <c r="B14056" s="14"/>
    </row>
    <row r="14057" spans="2:2">
      <c r="B14057" s="14"/>
    </row>
    <row r="14058" spans="2:2">
      <c r="B14058" s="14"/>
    </row>
    <row r="14059" spans="2:2">
      <c r="B14059" s="14"/>
    </row>
    <row r="14060" spans="2:2">
      <c r="B14060" s="14"/>
    </row>
    <row r="14061" spans="2:2">
      <c r="B14061" s="14"/>
    </row>
    <row r="14062" spans="2:2">
      <c r="B14062" s="14"/>
    </row>
    <row r="14063" spans="2:2">
      <c r="B14063" s="14"/>
    </row>
    <row r="14064" spans="2:2">
      <c r="B14064" s="14"/>
    </row>
    <row r="14065" spans="2:2">
      <c r="B14065" s="14"/>
    </row>
    <row r="14066" spans="2:2">
      <c r="B14066" s="14"/>
    </row>
    <row r="14067" spans="2:2">
      <c r="B14067" s="14"/>
    </row>
    <row r="14068" spans="2:2">
      <c r="B14068" s="14"/>
    </row>
    <row r="14069" spans="2:2">
      <c r="B14069" s="14"/>
    </row>
    <row r="14070" spans="2:2">
      <c r="B14070" s="14"/>
    </row>
    <row r="14071" spans="2:2">
      <c r="B14071" s="14"/>
    </row>
    <row r="14072" spans="2:2">
      <c r="B14072" s="14"/>
    </row>
    <row r="14073" spans="2:2">
      <c r="B14073" s="14"/>
    </row>
    <row r="14074" spans="2:2">
      <c r="B14074" s="14"/>
    </row>
    <row r="14075" spans="2:2">
      <c r="B14075" s="14"/>
    </row>
    <row r="14076" spans="2:2">
      <c r="B14076" s="14"/>
    </row>
    <row r="14077" spans="2:2">
      <c r="B14077" s="14"/>
    </row>
    <row r="14078" spans="2:2">
      <c r="B14078" s="14"/>
    </row>
    <row r="14079" spans="2:2">
      <c r="B14079" s="14"/>
    </row>
    <row r="14080" spans="2:2">
      <c r="B14080" s="14"/>
    </row>
    <row r="14081" spans="2:2">
      <c r="B14081" s="14"/>
    </row>
    <row r="14082" spans="2:2">
      <c r="B14082" s="14"/>
    </row>
    <row r="14083" spans="2:2">
      <c r="B14083" s="14"/>
    </row>
    <row r="14084" spans="2:2">
      <c r="B14084" s="14"/>
    </row>
    <row r="14085" spans="2:2">
      <c r="B14085" s="14"/>
    </row>
    <row r="14086" spans="2:2">
      <c r="B14086" s="14"/>
    </row>
    <row r="14087" spans="2:2">
      <c r="B14087" s="14"/>
    </row>
    <row r="14088" spans="2:2">
      <c r="B14088" s="14"/>
    </row>
    <row r="14089" spans="2:2">
      <c r="B14089" s="14"/>
    </row>
    <row r="14090" spans="2:2">
      <c r="B14090" s="14"/>
    </row>
    <row r="14091" spans="2:2">
      <c r="B14091" s="14"/>
    </row>
    <row r="14092" spans="2:2">
      <c r="B14092" s="14"/>
    </row>
    <row r="14093" spans="2:2">
      <c r="B14093" s="14"/>
    </row>
    <row r="14094" spans="2:2">
      <c r="B14094" s="14"/>
    </row>
    <row r="14095" spans="2:2">
      <c r="B14095" s="14"/>
    </row>
    <row r="14096" spans="2:2">
      <c r="B14096" s="14"/>
    </row>
    <row r="14097" spans="2:2">
      <c r="B14097" s="14"/>
    </row>
    <row r="14098" spans="2:2">
      <c r="B14098" s="14"/>
    </row>
    <row r="14099" spans="2:2">
      <c r="B14099" s="14"/>
    </row>
    <row r="14100" spans="2:2">
      <c r="B14100" s="14"/>
    </row>
    <row r="14101" spans="2:2">
      <c r="B14101" s="14"/>
    </row>
    <row r="14102" spans="2:2">
      <c r="B14102" s="14"/>
    </row>
    <row r="14103" spans="2:2">
      <c r="B14103" s="14"/>
    </row>
    <row r="14104" spans="2:2">
      <c r="B14104" s="14"/>
    </row>
    <row r="14105" spans="2:2">
      <c r="B14105" s="14"/>
    </row>
    <row r="14106" spans="2:2">
      <c r="B14106" s="14"/>
    </row>
    <row r="14107" spans="2:2">
      <c r="B14107" s="14"/>
    </row>
    <row r="14108" spans="2:2">
      <c r="B14108" s="14"/>
    </row>
    <row r="14109" spans="2:2">
      <c r="B14109" s="14"/>
    </row>
    <row r="14110" spans="2:2">
      <c r="B14110" s="14"/>
    </row>
    <row r="14111" spans="2:2">
      <c r="B14111" s="14"/>
    </row>
    <row r="14112" spans="2:2">
      <c r="B14112" s="14"/>
    </row>
    <row r="14113" spans="2:2">
      <c r="B14113" s="14"/>
    </row>
    <row r="14114" spans="2:2">
      <c r="B14114" s="14"/>
    </row>
    <row r="14115" spans="2:2">
      <c r="B14115" s="14"/>
    </row>
    <row r="14116" spans="2:2">
      <c r="B14116" s="14"/>
    </row>
    <row r="14117" spans="2:2">
      <c r="B14117" s="14"/>
    </row>
    <row r="14118" spans="2:2">
      <c r="B14118" s="14"/>
    </row>
    <row r="14119" spans="2:2">
      <c r="B14119" s="14"/>
    </row>
    <row r="14120" spans="2:2">
      <c r="B14120" s="14"/>
    </row>
    <row r="14121" spans="2:2">
      <c r="B14121" s="14"/>
    </row>
    <row r="14122" spans="2:2">
      <c r="B14122" s="14"/>
    </row>
    <row r="14123" spans="2:2">
      <c r="B14123" s="14"/>
    </row>
    <row r="14124" spans="2:2">
      <c r="B14124" s="14"/>
    </row>
    <row r="14125" spans="2:2">
      <c r="B14125" s="14"/>
    </row>
    <row r="14126" spans="2:2">
      <c r="B14126" s="14"/>
    </row>
    <row r="14127" spans="2:2">
      <c r="B14127" s="14"/>
    </row>
    <row r="14128" spans="2:2">
      <c r="B14128" s="14"/>
    </row>
    <row r="14129" spans="2:2">
      <c r="B14129" s="14"/>
    </row>
    <row r="14130" spans="2:2">
      <c r="B14130" s="14"/>
    </row>
    <row r="14131" spans="2:2">
      <c r="B14131" s="14"/>
    </row>
    <row r="14132" spans="2:2">
      <c r="B14132" s="14"/>
    </row>
    <row r="14133" spans="2:2">
      <c r="B14133" s="14"/>
    </row>
    <row r="14134" spans="2:2">
      <c r="B14134" s="14"/>
    </row>
    <row r="14135" spans="2:2">
      <c r="B14135" s="14"/>
    </row>
    <row r="14136" spans="2:2">
      <c r="B14136" s="14"/>
    </row>
    <row r="14137" spans="2:2">
      <c r="B14137" s="14"/>
    </row>
    <row r="14138" spans="2:2">
      <c r="B14138" s="14"/>
    </row>
    <row r="14139" spans="2:2">
      <c r="B14139" s="14"/>
    </row>
    <row r="14140" spans="2:2">
      <c r="B14140" s="14"/>
    </row>
    <row r="14141" spans="2:2">
      <c r="B14141" s="14"/>
    </row>
    <row r="14142" spans="2:2">
      <c r="B14142" s="14"/>
    </row>
    <row r="14143" spans="2:2">
      <c r="B14143" s="14"/>
    </row>
    <row r="14144" spans="2:2">
      <c r="B14144" s="14"/>
    </row>
    <row r="14145" spans="2:2">
      <c r="B14145" s="14"/>
    </row>
    <row r="14146" spans="2:2">
      <c r="B14146" s="14"/>
    </row>
    <row r="14147" spans="2:2">
      <c r="B14147" s="14"/>
    </row>
    <row r="14148" spans="2:2">
      <c r="B14148" s="14"/>
    </row>
    <row r="14149" spans="2:2">
      <c r="B14149" s="14"/>
    </row>
    <row r="14150" spans="2:2">
      <c r="B14150" s="14"/>
    </row>
    <row r="14151" spans="2:2">
      <c r="B14151" s="14"/>
    </row>
    <row r="14152" spans="2:2">
      <c r="B14152" s="14"/>
    </row>
    <row r="14153" spans="2:2">
      <c r="B14153" s="14"/>
    </row>
    <row r="14154" spans="2:2">
      <c r="B14154" s="14"/>
    </row>
    <row r="14155" spans="2:2">
      <c r="B14155" s="14"/>
    </row>
    <row r="14156" spans="2:2">
      <c r="B14156" s="14"/>
    </row>
    <row r="14157" spans="2:2">
      <c r="B14157" s="14"/>
    </row>
    <row r="14158" spans="2:2">
      <c r="B14158" s="14"/>
    </row>
    <row r="14159" spans="2:2">
      <c r="B14159" s="14"/>
    </row>
    <row r="14160" spans="2:2">
      <c r="B14160" s="14"/>
    </row>
    <row r="14161" spans="2:2">
      <c r="B14161" s="14"/>
    </row>
    <row r="14162" spans="2:2">
      <c r="B14162" s="14"/>
    </row>
    <row r="14163" spans="2:2">
      <c r="B14163" s="14"/>
    </row>
    <row r="14164" spans="2:2">
      <c r="B14164" s="14"/>
    </row>
    <row r="14165" spans="2:2">
      <c r="B14165" s="14"/>
    </row>
    <row r="14166" spans="2:2">
      <c r="B14166" s="14"/>
    </row>
    <row r="14167" spans="2:2">
      <c r="B14167" s="14"/>
    </row>
    <row r="14168" spans="2:2">
      <c r="B14168" s="14"/>
    </row>
    <row r="14169" spans="2:2">
      <c r="B14169" s="14"/>
    </row>
    <row r="14170" spans="2:2">
      <c r="B14170" s="14"/>
    </row>
    <row r="14171" spans="2:2">
      <c r="B14171" s="14"/>
    </row>
    <row r="14172" spans="2:2">
      <c r="B14172" s="14"/>
    </row>
    <row r="14173" spans="2:2">
      <c r="B14173" s="14"/>
    </row>
    <row r="14174" spans="2:2">
      <c r="B14174" s="14"/>
    </row>
    <row r="14175" spans="2:2">
      <c r="B14175" s="14"/>
    </row>
    <row r="14176" spans="2:2">
      <c r="B14176" s="14"/>
    </row>
    <row r="14177" spans="2:2">
      <c r="B14177" s="14"/>
    </row>
    <row r="14178" spans="2:2">
      <c r="B14178" s="14"/>
    </row>
    <row r="14179" spans="2:2">
      <c r="B14179" s="14"/>
    </row>
    <row r="14180" spans="2:2">
      <c r="B14180" s="14"/>
    </row>
    <row r="14181" spans="2:2">
      <c r="B14181" s="14"/>
    </row>
    <row r="14182" spans="2:2">
      <c r="B14182" s="14"/>
    </row>
    <row r="14183" spans="2:2">
      <c r="B14183" s="14"/>
    </row>
    <row r="14184" spans="2:2">
      <c r="B14184" s="14"/>
    </row>
    <row r="14185" spans="2:2">
      <c r="B14185" s="14"/>
    </row>
    <row r="14186" spans="2:2">
      <c r="B14186" s="14"/>
    </row>
    <row r="14187" spans="2:2">
      <c r="B14187" s="14"/>
    </row>
    <row r="14188" spans="2:2">
      <c r="B14188" s="14"/>
    </row>
    <row r="14189" spans="2:2">
      <c r="B14189" s="14"/>
    </row>
    <row r="14190" spans="2:2">
      <c r="B14190" s="14"/>
    </row>
    <row r="14191" spans="2:2">
      <c r="B14191" s="14"/>
    </row>
    <row r="14192" spans="2:2">
      <c r="B14192" s="14"/>
    </row>
    <row r="14193" spans="2:2">
      <c r="B14193" s="14"/>
    </row>
    <row r="14194" spans="2:2">
      <c r="B14194" s="14"/>
    </row>
    <row r="14195" spans="2:2">
      <c r="B14195" s="14"/>
    </row>
    <row r="14196" spans="2:2">
      <c r="B14196" s="14"/>
    </row>
    <row r="14197" spans="2:2">
      <c r="B14197" s="14"/>
    </row>
    <row r="14198" spans="2:2">
      <c r="B14198" s="14"/>
    </row>
    <row r="14199" spans="2:2">
      <c r="B14199" s="14"/>
    </row>
    <row r="14200" spans="2:2">
      <c r="B14200" s="14"/>
    </row>
    <row r="14201" spans="2:2">
      <c r="B14201" s="14"/>
    </row>
    <row r="14202" spans="2:2">
      <c r="B14202" s="14"/>
    </row>
    <row r="14203" spans="2:2">
      <c r="B14203" s="14"/>
    </row>
    <row r="14204" spans="2:2">
      <c r="B14204" s="14"/>
    </row>
    <row r="14205" spans="2:2">
      <c r="B14205" s="14"/>
    </row>
    <row r="14206" spans="2:2">
      <c r="B14206" s="14"/>
    </row>
    <row r="14207" spans="2:2">
      <c r="B14207" s="14"/>
    </row>
    <row r="14208" spans="2:2">
      <c r="B14208" s="14"/>
    </row>
    <row r="14209" spans="2:2">
      <c r="B14209" s="14"/>
    </row>
    <row r="14210" spans="2:2">
      <c r="B14210" s="14"/>
    </row>
    <row r="14211" spans="2:2">
      <c r="B14211" s="14"/>
    </row>
    <row r="14212" spans="2:2">
      <c r="B14212" s="14"/>
    </row>
    <row r="14213" spans="2:2">
      <c r="B14213" s="14"/>
    </row>
    <row r="14214" spans="2:2">
      <c r="B14214" s="14"/>
    </row>
    <row r="14215" spans="2:2">
      <c r="B14215" s="14"/>
    </row>
    <row r="14216" spans="2:2">
      <c r="B14216" s="14"/>
    </row>
    <row r="14217" spans="2:2">
      <c r="B14217" s="14"/>
    </row>
    <row r="14218" spans="2:2">
      <c r="B14218" s="14"/>
    </row>
    <row r="14219" spans="2:2">
      <c r="B14219" s="14"/>
    </row>
    <row r="14220" spans="2:2">
      <c r="B14220" s="14"/>
    </row>
    <row r="14221" spans="2:2">
      <c r="B14221" s="14"/>
    </row>
    <row r="14222" spans="2:2">
      <c r="B14222" s="14"/>
    </row>
    <row r="14223" spans="2:2">
      <c r="B14223" s="14"/>
    </row>
    <row r="14224" spans="2:2">
      <c r="B14224" s="14"/>
    </row>
    <row r="14225" spans="2:2">
      <c r="B14225" s="14"/>
    </row>
    <row r="14226" spans="2:2">
      <c r="B14226" s="14"/>
    </row>
    <row r="14227" spans="2:2">
      <c r="B14227" s="14"/>
    </row>
    <row r="14228" spans="2:2">
      <c r="B14228" s="14"/>
    </row>
    <row r="14229" spans="2:2">
      <c r="B14229" s="14"/>
    </row>
    <row r="14230" spans="2:2">
      <c r="B14230" s="14"/>
    </row>
    <row r="14231" spans="2:2">
      <c r="B14231" s="14"/>
    </row>
    <row r="14232" spans="2:2">
      <c r="B14232" s="14"/>
    </row>
    <row r="14233" spans="2:2">
      <c r="B14233" s="14"/>
    </row>
    <row r="14234" spans="2:2">
      <c r="B14234" s="14"/>
    </row>
    <row r="14235" spans="2:2">
      <c r="B14235" s="14"/>
    </row>
    <row r="14236" spans="2:2">
      <c r="B14236" s="14"/>
    </row>
    <row r="14237" spans="2:2">
      <c r="B14237" s="14"/>
    </row>
    <row r="14238" spans="2:2">
      <c r="B14238" s="14"/>
    </row>
    <row r="14239" spans="2:2">
      <c r="B14239" s="14"/>
    </row>
    <row r="14240" spans="2:2">
      <c r="B14240" s="14"/>
    </row>
    <row r="14241" spans="2:2">
      <c r="B14241" s="14"/>
    </row>
    <row r="14242" spans="2:2">
      <c r="B14242" s="14"/>
    </row>
    <row r="14243" spans="2:2">
      <c r="B14243" s="14"/>
    </row>
    <row r="14244" spans="2:2">
      <c r="B14244" s="14"/>
    </row>
    <row r="14245" spans="2:2">
      <c r="B14245" s="14"/>
    </row>
    <row r="14246" spans="2:2">
      <c r="B14246" s="14"/>
    </row>
    <row r="14247" spans="2:2">
      <c r="B14247" s="14"/>
    </row>
    <row r="14248" spans="2:2">
      <c r="B14248" s="14"/>
    </row>
    <row r="14249" spans="2:2">
      <c r="B14249" s="14"/>
    </row>
    <row r="14250" spans="2:2">
      <c r="B14250" s="14"/>
    </row>
    <row r="14251" spans="2:2">
      <c r="B14251" s="14"/>
    </row>
    <row r="14252" spans="2:2">
      <c r="B14252" s="14"/>
    </row>
    <row r="14253" spans="2:2">
      <c r="B14253" s="14"/>
    </row>
    <row r="14254" spans="2:2">
      <c r="B14254" s="14"/>
    </row>
    <row r="14255" spans="2:2">
      <c r="B14255" s="14"/>
    </row>
    <row r="14256" spans="2:2">
      <c r="B14256" s="14"/>
    </row>
    <row r="14257" spans="2:2">
      <c r="B14257" s="14"/>
    </row>
    <row r="14258" spans="2:2">
      <c r="B14258" s="14"/>
    </row>
    <row r="14259" spans="2:2">
      <c r="B14259" s="14"/>
    </row>
    <row r="14260" spans="2:2">
      <c r="B14260" s="14"/>
    </row>
    <row r="14261" spans="2:2">
      <c r="B14261" s="14"/>
    </row>
    <row r="14262" spans="2:2">
      <c r="B14262" s="14"/>
    </row>
    <row r="14263" spans="2:2">
      <c r="B14263" s="14"/>
    </row>
    <row r="14264" spans="2:2">
      <c r="B14264" s="14"/>
    </row>
    <row r="14265" spans="2:2">
      <c r="B14265" s="14"/>
    </row>
    <row r="14266" spans="2:2">
      <c r="B14266" s="14"/>
    </row>
    <row r="14267" spans="2:2">
      <c r="B14267" s="14"/>
    </row>
    <row r="14268" spans="2:2">
      <c r="B14268" s="14"/>
    </row>
    <row r="14269" spans="2:2">
      <c r="B14269" s="14"/>
    </row>
    <row r="14270" spans="2:2">
      <c r="B14270" s="14"/>
    </row>
    <row r="14271" spans="2:2">
      <c r="B14271" s="14"/>
    </row>
    <row r="14272" spans="2:2">
      <c r="B14272" s="14"/>
    </row>
    <row r="14273" spans="2:2">
      <c r="B14273" s="14"/>
    </row>
    <row r="14274" spans="2:2">
      <c r="B14274" s="14"/>
    </row>
    <row r="14275" spans="2:2">
      <c r="B14275" s="14"/>
    </row>
    <row r="14276" spans="2:2">
      <c r="B14276" s="14"/>
    </row>
    <row r="14277" spans="2:2">
      <c r="B14277" s="14"/>
    </row>
    <row r="14278" spans="2:2">
      <c r="B14278" s="14"/>
    </row>
    <row r="14279" spans="2:2">
      <c r="B14279" s="14"/>
    </row>
    <row r="14280" spans="2:2">
      <c r="B14280" s="14"/>
    </row>
    <row r="14281" spans="2:2">
      <c r="B14281" s="14"/>
    </row>
    <row r="14282" spans="2:2">
      <c r="B14282" s="14"/>
    </row>
    <row r="14283" spans="2:2">
      <c r="B14283" s="14"/>
    </row>
    <row r="14284" spans="2:2">
      <c r="B14284" s="14"/>
    </row>
    <row r="14285" spans="2:2">
      <c r="B14285" s="14"/>
    </row>
    <row r="14286" spans="2:2">
      <c r="B14286" s="14"/>
    </row>
    <row r="14287" spans="2:2">
      <c r="B14287" s="14"/>
    </row>
    <row r="14288" spans="2:2">
      <c r="B14288" s="14"/>
    </row>
    <row r="14289" spans="2:2">
      <c r="B14289" s="14"/>
    </row>
    <row r="14290" spans="2:2">
      <c r="B14290" s="14"/>
    </row>
    <row r="14291" spans="2:2">
      <c r="B14291" s="14"/>
    </row>
    <row r="14292" spans="2:2">
      <c r="B14292" s="14"/>
    </row>
    <row r="14293" spans="2:2">
      <c r="B14293" s="14"/>
    </row>
    <row r="14294" spans="2:2">
      <c r="B14294" s="14"/>
    </row>
    <row r="14295" spans="2:2">
      <c r="B14295" s="14"/>
    </row>
    <row r="14296" spans="2:2">
      <c r="B14296" s="14"/>
    </row>
    <row r="14297" spans="2:2">
      <c r="B14297" s="14"/>
    </row>
    <row r="14298" spans="2:2">
      <c r="B14298" s="14"/>
    </row>
    <row r="14299" spans="2:2">
      <c r="B14299" s="14"/>
    </row>
    <row r="14300" spans="2:2">
      <c r="B14300" s="14"/>
    </row>
    <row r="14301" spans="2:2">
      <c r="B14301" s="14"/>
    </row>
    <row r="14302" spans="2:2">
      <c r="B14302" s="14"/>
    </row>
    <row r="14303" spans="2:2">
      <c r="B14303" s="14"/>
    </row>
    <row r="14304" spans="2:2">
      <c r="B14304" s="14"/>
    </row>
    <row r="14305" spans="2:2">
      <c r="B14305" s="14"/>
    </row>
    <row r="14306" spans="2:2">
      <c r="B14306" s="14"/>
    </row>
    <row r="14307" spans="2:2">
      <c r="B14307" s="14"/>
    </row>
    <row r="14308" spans="2:2">
      <c r="B14308" s="14"/>
    </row>
    <row r="14309" spans="2:2">
      <c r="B14309" s="14"/>
    </row>
    <row r="14310" spans="2:2">
      <c r="B14310" s="14"/>
    </row>
    <row r="14311" spans="2:2">
      <c r="B14311" s="14"/>
    </row>
    <row r="14312" spans="2:2">
      <c r="B14312" s="14"/>
    </row>
    <row r="14313" spans="2:2">
      <c r="B14313" s="14"/>
    </row>
    <row r="14314" spans="2:2">
      <c r="B14314" s="14"/>
    </row>
    <row r="14315" spans="2:2">
      <c r="B14315" s="14"/>
    </row>
    <row r="14316" spans="2:2">
      <c r="B14316" s="14"/>
    </row>
    <row r="14317" spans="2:2">
      <c r="B14317" s="14"/>
    </row>
    <row r="14318" spans="2:2">
      <c r="B14318" s="14"/>
    </row>
    <row r="14319" spans="2:2">
      <c r="B14319" s="14"/>
    </row>
    <row r="14320" spans="2:2">
      <c r="B14320" s="14"/>
    </row>
    <row r="14321" spans="2:2">
      <c r="B14321" s="14"/>
    </row>
    <row r="14322" spans="2:2">
      <c r="B14322" s="14"/>
    </row>
    <row r="14323" spans="2:2">
      <c r="B14323" s="14"/>
    </row>
    <row r="14324" spans="2:2">
      <c r="B14324" s="14"/>
    </row>
    <row r="14325" spans="2:2">
      <c r="B14325" s="14"/>
    </row>
    <row r="14326" spans="2:2">
      <c r="B14326" s="14"/>
    </row>
    <row r="14327" spans="2:2">
      <c r="B14327" s="14"/>
    </row>
    <row r="14328" spans="2:2">
      <c r="B14328" s="14"/>
    </row>
    <row r="14329" spans="2:2">
      <c r="B14329" s="14"/>
    </row>
    <row r="14330" spans="2:2">
      <c r="B14330" s="14"/>
    </row>
    <row r="14331" spans="2:2">
      <c r="B14331" s="14"/>
    </row>
    <row r="14332" spans="2:2">
      <c r="B14332" s="14"/>
    </row>
    <row r="14333" spans="2:2">
      <c r="B14333" s="14"/>
    </row>
    <row r="14334" spans="2:2">
      <c r="B14334" s="14"/>
    </row>
    <row r="14335" spans="2:2">
      <c r="B14335" s="14"/>
    </row>
    <row r="14336" spans="2:2">
      <c r="B14336" s="14"/>
    </row>
    <row r="14337" spans="2:2">
      <c r="B14337" s="14"/>
    </row>
    <row r="14338" spans="2:2">
      <c r="B14338" s="14"/>
    </row>
    <row r="14339" spans="2:2">
      <c r="B14339" s="14"/>
    </row>
    <row r="14340" spans="2:2">
      <c r="B14340" s="14"/>
    </row>
    <row r="14341" spans="2:2">
      <c r="B14341" s="14"/>
    </row>
    <row r="14342" spans="2:2">
      <c r="B14342" s="14"/>
    </row>
    <row r="14343" spans="2:2">
      <c r="B14343" s="14"/>
    </row>
    <row r="14344" spans="2:2">
      <c r="B14344" s="14"/>
    </row>
    <row r="14345" spans="2:2">
      <c r="B14345" s="14"/>
    </row>
    <row r="14346" spans="2:2">
      <c r="B14346" s="14"/>
    </row>
    <row r="14347" spans="2:2">
      <c r="B14347" s="14"/>
    </row>
    <row r="14348" spans="2:2">
      <c r="B14348" s="14"/>
    </row>
    <row r="14349" spans="2:2">
      <c r="B14349" s="14"/>
    </row>
    <row r="14350" spans="2:2">
      <c r="B14350" s="14"/>
    </row>
    <row r="14351" spans="2:2">
      <c r="B14351" s="14"/>
    </row>
    <row r="14352" spans="2:2">
      <c r="B14352" s="14"/>
    </row>
    <row r="14353" spans="2:2">
      <c r="B14353" s="14"/>
    </row>
    <row r="14354" spans="2:2">
      <c r="B14354" s="14"/>
    </row>
    <row r="14355" spans="2:2">
      <c r="B14355" s="14"/>
    </row>
    <row r="14356" spans="2:2">
      <c r="B14356" s="14"/>
    </row>
    <row r="14357" spans="2:2">
      <c r="B14357" s="14"/>
    </row>
    <row r="14358" spans="2:2">
      <c r="B14358" s="14"/>
    </row>
    <row r="14359" spans="2:2">
      <c r="B14359" s="14"/>
    </row>
    <row r="14360" spans="2:2">
      <c r="B14360" s="14"/>
    </row>
    <row r="14361" spans="2:2">
      <c r="B14361" s="14"/>
    </row>
    <row r="14362" spans="2:2">
      <c r="B14362" s="14"/>
    </row>
    <row r="14363" spans="2:2">
      <c r="B14363" s="14"/>
    </row>
    <row r="14364" spans="2:2">
      <c r="B14364" s="14"/>
    </row>
    <row r="14365" spans="2:2">
      <c r="B14365" s="14"/>
    </row>
    <row r="14366" spans="2:2">
      <c r="B14366" s="14"/>
    </row>
    <row r="14367" spans="2:2">
      <c r="B14367" s="14"/>
    </row>
    <row r="14368" spans="2:2">
      <c r="B14368" s="14"/>
    </row>
    <row r="14369" spans="2:2">
      <c r="B14369" s="14"/>
    </row>
    <row r="14370" spans="2:2">
      <c r="B14370" s="14"/>
    </row>
    <row r="14371" spans="2:2">
      <c r="B14371" s="14"/>
    </row>
    <row r="14372" spans="2:2">
      <c r="B14372" s="14"/>
    </row>
    <row r="14373" spans="2:2">
      <c r="B14373" s="14"/>
    </row>
    <row r="14374" spans="2:2">
      <c r="B14374" s="14"/>
    </row>
    <row r="14375" spans="2:2">
      <c r="B14375" s="14"/>
    </row>
    <row r="14376" spans="2:2">
      <c r="B14376" s="14"/>
    </row>
    <row r="14377" spans="2:2">
      <c r="B14377" s="14"/>
    </row>
    <row r="14378" spans="2:2">
      <c r="B14378" s="14"/>
    </row>
    <row r="14379" spans="2:2">
      <c r="B14379" s="14"/>
    </row>
    <row r="14380" spans="2:2">
      <c r="B14380" s="14"/>
    </row>
    <row r="14381" spans="2:2">
      <c r="B14381" s="14"/>
    </row>
    <row r="14382" spans="2:2">
      <c r="B14382" s="14"/>
    </row>
    <row r="14383" spans="2:2">
      <c r="B14383" s="14"/>
    </row>
    <row r="14384" spans="2:2">
      <c r="B14384" s="14"/>
    </row>
    <row r="14385" spans="2:2">
      <c r="B14385" s="14"/>
    </row>
    <row r="14386" spans="2:2">
      <c r="B14386" s="14"/>
    </row>
    <row r="14387" spans="2:2">
      <c r="B14387" s="14"/>
    </row>
    <row r="14388" spans="2:2">
      <c r="B14388" s="14"/>
    </row>
    <row r="14389" spans="2:2">
      <c r="B14389" s="14"/>
    </row>
    <row r="14390" spans="2:2">
      <c r="B14390" s="14"/>
    </row>
    <row r="14391" spans="2:2">
      <c r="B14391" s="14"/>
    </row>
    <row r="14392" spans="2:2">
      <c r="B14392" s="14"/>
    </row>
    <row r="14393" spans="2:2">
      <c r="B14393" s="14"/>
    </row>
    <row r="14394" spans="2:2">
      <c r="B14394" s="14"/>
    </row>
    <row r="14395" spans="2:2">
      <c r="B14395" s="14"/>
    </row>
    <row r="14396" spans="2:2">
      <c r="B14396" s="14"/>
    </row>
    <row r="14397" spans="2:2">
      <c r="B14397" s="14"/>
    </row>
    <row r="14398" spans="2:2">
      <c r="B14398" s="14"/>
    </row>
    <row r="14399" spans="2:2">
      <c r="B14399" s="14"/>
    </row>
    <row r="14400" spans="2:2">
      <c r="B14400" s="14"/>
    </row>
    <row r="14401" spans="2:2">
      <c r="B14401" s="14"/>
    </row>
    <row r="14402" spans="2:2">
      <c r="B14402" s="14"/>
    </row>
    <row r="14403" spans="2:2">
      <c r="B14403" s="14"/>
    </row>
    <row r="14404" spans="2:2">
      <c r="B14404" s="14"/>
    </row>
    <row r="14405" spans="2:2">
      <c r="B14405" s="14"/>
    </row>
    <row r="14406" spans="2:2">
      <c r="B14406" s="14"/>
    </row>
    <row r="14407" spans="2:2">
      <c r="B14407" s="14"/>
    </row>
    <row r="14408" spans="2:2">
      <c r="B14408" s="14"/>
    </row>
    <row r="14409" spans="2:2">
      <c r="B14409" s="14"/>
    </row>
    <row r="14410" spans="2:2">
      <c r="B14410" s="14"/>
    </row>
    <row r="14411" spans="2:2">
      <c r="B14411" s="14"/>
    </row>
    <row r="14412" spans="2:2">
      <c r="B14412" s="14"/>
    </row>
    <row r="14413" spans="2:2">
      <c r="B14413" s="14"/>
    </row>
    <row r="14414" spans="2:2">
      <c r="B14414" s="14"/>
    </row>
    <row r="14415" spans="2:2">
      <c r="B14415" s="14"/>
    </row>
    <row r="14416" spans="2:2">
      <c r="B14416" s="14"/>
    </row>
    <row r="14417" spans="2:2">
      <c r="B14417" s="14"/>
    </row>
    <row r="14418" spans="2:2">
      <c r="B14418" s="14"/>
    </row>
    <row r="14419" spans="2:2">
      <c r="B14419" s="14"/>
    </row>
    <row r="14420" spans="2:2">
      <c r="B14420" s="14"/>
    </row>
    <row r="14421" spans="2:2">
      <c r="B14421" s="14"/>
    </row>
    <row r="14422" spans="2:2">
      <c r="B14422" s="14"/>
    </row>
    <row r="14423" spans="2:2">
      <c r="B14423" s="14"/>
    </row>
    <row r="14424" spans="2:2">
      <c r="B14424" s="14"/>
    </row>
    <row r="14425" spans="2:2">
      <c r="B14425" s="14"/>
    </row>
    <row r="14426" spans="2:2">
      <c r="B14426" s="14"/>
    </row>
    <row r="14427" spans="2:2">
      <c r="B14427" s="14"/>
    </row>
    <row r="14428" spans="2:2">
      <c r="B14428" s="14"/>
    </row>
    <row r="14429" spans="2:2">
      <c r="B14429" s="14"/>
    </row>
    <row r="14430" spans="2:2">
      <c r="B14430" s="14"/>
    </row>
    <row r="14431" spans="2:2">
      <c r="B14431" s="14"/>
    </row>
    <row r="14432" spans="2:2">
      <c r="B14432" s="14"/>
    </row>
    <row r="14433" spans="2:2">
      <c r="B14433" s="14"/>
    </row>
    <row r="14434" spans="2:2">
      <c r="B14434" s="14"/>
    </row>
    <row r="14435" spans="2:2">
      <c r="B14435" s="14"/>
    </row>
    <row r="14436" spans="2:2">
      <c r="B14436" s="14"/>
    </row>
    <row r="14437" spans="2:2">
      <c r="B14437" s="14"/>
    </row>
    <row r="14438" spans="2:2">
      <c r="B14438" s="14"/>
    </row>
    <row r="14439" spans="2:2">
      <c r="B14439" s="14"/>
    </row>
    <row r="14440" spans="2:2">
      <c r="B14440" s="14"/>
    </row>
    <row r="14441" spans="2:2">
      <c r="B14441" s="14"/>
    </row>
    <row r="14442" spans="2:2">
      <c r="B14442" s="14"/>
    </row>
    <row r="14443" spans="2:2">
      <c r="B14443" s="14"/>
    </row>
    <row r="14444" spans="2:2">
      <c r="B14444" s="14"/>
    </row>
    <row r="14445" spans="2:2">
      <c r="B14445" s="14"/>
    </row>
    <row r="14446" spans="2:2">
      <c r="B14446" s="14"/>
    </row>
    <row r="14447" spans="2:2">
      <c r="B14447" s="14"/>
    </row>
    <row r="14448" spans="2:2">
      <c r="B14448" s="14"/>
    </row>
    <row r="14449" spans="2:2">
      <c r="B14449" s="14"/>
    </row>
    <row r="14450" spans="2:2">
      <c r="B14450" s="14"/>
    </row>
    <row r="14451" spans="2:2">
      <c r="B14451" s="14"/>
    </row>
    <row r="14452" spans="2:2">
      <c r="B14452" s="14"/>
    </row>
    <row r="14453" spans="2:2">
      <c r="B14453" s="14"/>
    </row>
    <row r="14454" spans="2:2">
      <c r="B14454" s="14"/>
    </row>
    <row r="14455" spans="2:2">
      <c r="B14455" s="14"/>
    </row>
    <row r="14456" spans="2:2">
      <c r="B14456" s="14"/>
    </row>
    <row r="14457" spans="2:2">
      <c r="B14457" s="14"/>
    </row>
    <row r="14458" spans="2:2">
      <c r="B14458" s="14"/>
    </row>
    <row r="14459" spans="2:2">
      <c r="B14459" s="14"/>
    </row>
    <row r="14460" spans="2:2">
      <c r="B14460" s="14"/>
    </row>
    <row r="14461" spans="2:2">
      <c r="B14461" s="14"/>
    </row>
    <row r="14462" spans="2:2">
      <c r="B14462" s="14"/>
    </row>
    <row r="14463" spans="2:2">
      <c r="B14463" s="14"/>
    </row>
    <row r="14464" spans="2:2">
      <c r="B14464" s="14"/>
    </row>
    <row r="14465" spans="2:2">
      <c r="B14465" s="14"/>
    </row>
    <row r="14466" spans="2:2">
      <c r="B14466" s="14"/>
    </row>
    <row r="14467" spans="2:2">
      <c r="B14467" s="14"/>
    </row>
    <row r="14468" spans="2:2">
      <c r="B14468" s="14"/>
    </row>
    <row r="14469" spans="2:2">
      <c r="B14469" s="14"/>
    </row>
    <row r="14470" spans="2:2">
      <c r="B14470" s="14"/>
    </row>
    <row r="14471" spans="2:2">
      <c r="B14471" s="14"/>
    </row>
    <row r="14472" spans="2:2">
      <c r="B14472" s="14"/>
    </row>
    <row r="14473" spans="2:2">
      <c r="B14473" s="14"/>
    </row>
    <row r="14474" spans="2:2">
      <c r="B14474" s="14"/>
    </row>
    <row r="14475" spans="2:2">
      <c r="B14475" s="14"/>
    </row>
    <row r="14476" spans="2:2">
      <c r="B14476" s="14"/>
    </row>
    <row r="14477" spans="2:2">
      <c r="B14477" s="14"/>
    </row>
    <row r="14478" spans="2:2">
      <c r="B14478" s="14"/>
    </row>
    <row r="14479" spans="2:2">
      <c r="B14479" s="14"/>
    </row>
    <row r="14480" spans="2:2">
      <c r="B14480" s="14"/>
    </row>
    <row r="14481" spans="2:2">
      <c r="B14481" s="14"/>
    </row>
    <row r="14482" spans="2:2">
      <c r="B14482" s="14"/>
    </row>
    <row r="14483" spans="2:2">
      <c r="B14483" s="14"/>
    </row>
    <row r="14484" spans="2:2">
      <c r="B14484" s="14"/>
    </row>
    <row r="14485" spans="2:2">
      <c r="B14485" s="14"/>
    </row>
    <row r="14486" spans="2:2">
      <c r="B14486" s="14"/>
    </row>
    <row r="14487" spans="2:2">
      <c r="B14487" s="14"/>
    </row>
    <row r="14488" spans="2:2">
      <c r="B14488" s="14"/>
    </row>
    <row r="14489" spans="2:2">
      <c r="B14489" s="14"/>
    </row>
    <row r="14490" spans="2:2">
      <c r="B14490" s="14"/>
    </row>
    <row r="14491" spans="2:2">
      <c r="B14491" s="14"/>
    </row>
    <row r="14492" spans="2:2">
      <c r="B14492" s="14"/>
    </row>
    <row r="14493" spans="2:2">
      <c r="B14493" s="14"/>
    </row>
    <row r="14494" spans="2:2">
      <c r="B14494" s="14"/>
    </row>
    <row r="14495" spans="2:2">
      <c r="B14495" s="14"/>
    </row>
    <row r="14496" spans="2:2">
      <c r="B14496" s="14"/>
    </row>
    <row r="14497" spans="2:2">
      <c r="B14497" s="14"/>
    </row>
    <row r="14498" spans="2:2">
      <c r="B14498" s="14"/>
    </row>
    <row r="14499" spans="2:2">
      <c r="B14499" s="14"/>
    </row>
    <row r="14500" spans="2:2">
      <c r="B14500" s="14"/>
    </row>
    <row r="14501" spans="2:2">
      <c r="B14501" s="14"/>
    </row>
    <row r="14502" spans="2:2">
      <c r="B14502" s="14"/>
    </row>
    <row r="14503" spans="2:2">
      <c r="B14503" s="14"/>
    </row>
    <row r="14504" spans="2:2">
      <c r="B14504" s="14"/>
    </row>
    <row r="14505" spans="2:2">
      <c r="B14505" s="14"/>
    </row>
    <row r="14506" spans="2:2">
      <c r="B14506" s="14"/>
    </row>
    <row r="14507" spans="2:2">
      <c r="B14507" s="14"/>
    </row>
    <row r="14508" spans="2:2">
      <c r="B14508" s="14"/>
    </row>
    <row r="14509" spans="2:2">
      <c r="B14509" s="14"/>
    </row>
    <row r="14510" spans="2:2">
      <c r="B14510" s="14"/>
    </row>
    <row r="14511" spans="2:2">
      <c r="B14511" s="14"/>
    </row>
    <row r="14512" spans="2:2">
      <c r="B14512" s="14"/>
    </row>
    <row r="14513" spans="2:2">
      <c r="B14513" s="14"/>
    </row>
    <row r="14514" spans="2:2">
      <c r="B14514" s="14"/>
    </row>
    <row r="14515" spans="2:2">
      <c r="B14515" s="14"/>
    </row>
    <row r="14516" spans="2:2">
      <c r="B14516" s="14"/>
    </row>
    <row r="14517" spans="2:2">
      <c r="B14517" s="14"/>
    </row>
    <row r="14518" spans="2:2">
      <c r="B14518" s="14"/>
    </row>
    <row r="14519" spans="2:2">
      <c r="B14519" s="14"/>
    </row>
    <row r="14520" spans="2:2">
      <c r="B14520" s="14"/>
    </row>
    <row r="14521" spans="2:2">
      <c r="B14521" s="14"/>
    </row>
    <row r="14522" spans="2:2">
      <c r="B14522" s="14"/>
    </row>
    <row r="14523" spans="2:2">
      <c r="B14523" s="14"/>
    </row>
    <row r="14524" spans="2:2">
      <c r="B14524" s="14"/>
    </row>
    <row r="14525" spans="2:2">
      <c r="B14525" s="14"/>
    </row>
    <row r="14526" spans="2:2">
      <c r="B14526" s="14"/>
    </row>
    <row r="14527" spans="2:2">
      <c r="B14527" s="14"/>
    </row>
    <row r="14528" spans="2:2">
      <c r="B14528" s="14"/>
    </row>
    <row r="14529" spans="2:2">
      <c r="B14529" s="14"/>
    </row>
    <row r="14530" spans="2:2">
      <c r="B14530" s="14"/>
    </row>
    <row r="14531" spans="2:2">
      <c r="B14531" s="14"/>
    </row>
    <row r="14532" spans="2:2">
      <c r="B14532" s="14"/>
    </row>
    <row r="14533" spans="2:2">
      <c r="B14533" s="14"/>
    </row>
    <row r="14534" spans="2:2">
      <c r="B14534" s="14"/>
    </row>
    <row r="14535" spans="2:2">
      <c r="B14535" s="14"/>
    </row>
    <row r="14536" spans="2:2">
      <c r="B14536" s="14"/>
    </row>
    <row r="14537" spans="2:2">
      <c r="B14537" s="14"/>
    </row>
    <row r="14538" spans="2:2">
      <c r="B14538" s="14"/>
    </row>
    <row r="14539" spans="2:2">
      <c r="B14539" s="14"/>
    </row>
    <row r="14540" spans="2:2">
      <c r="B14540" s="14"/>
    </row>
    <row r="14541" spans="2:2">
      <c r="B14541" s="14"/>
    </row>
    <row r="14542" spans="2:2">
      <c r="B14542" s="14"/>
    </row>
    <row r="14543" spans="2:2">
      <c r="B14543" s="14"/>
    </row>
    <row r="14544" spans="2:2">
      <c r="B14544" s="14"/>
    </row>
    <row r="14545" spans="2:2">
      <c r="B14545" s="14"/>
    </row>
    <row r="14546" spans="2:2">
      <c r="B14546" s="14"/>
    </row>
    <row r="14547" spans="2:2">
      <c r="B14547" s="14"/>
    </row>
    <row r="14548" spans="2:2">
      <c r="B14548" s="14"/>
    </row>
    <row r="14549" spans="2:2">
      <c r="B14549" s="14"/>
    </row>
    <row r="14550" spans="2:2">
      <c r="B14550" s="14"/>
    </row>
    <row r="14551" spans="2:2">
      <c r="B14551" s="14"/>
    </row>
    <row r="14552" spans="2:2">
      <c r="B14552" s="14"/>
    </row>
    <row r="14553" spans="2:2">
      <c r="B14553" s="14"/>
    </row>
    <row r="14554" spans="2:2">
      <c r="B14554" s="14"/>
    </row>
    <row r="14555" spans="2:2">
      <c r="B14555" s="14"/>
    </row>
    <row r="14556" spans="2:2">
      <c r="B14556" s="14"/>
    </row>
    <row r="14557" spans="2:2">
      <c r="B14557" s="14"/>
    </row>
    <row r="14558" spans="2:2">
      <c r="B14558" s="14"/>
    </row>
    <row r="14559" spans="2:2">
      <c r="B14559" s="14"/>
    </row>
    <row r="14560" spans="2:2">
      <c r="B14560" s="14"/>
    </row>
    <row r="14561" spans="2:2">
      <c r="B14561" s="14"/>
    </row>
    <row r="14562" spans="2:2">
      <c r="B14562" s="14"/>
    </row>
    <row r="14563" spans="2:2">
      <c r="B14563" s="14"/>
    </row>
    <row r="14564" spans="2:2">
      <c r="B14564" s="14"/>
    </row>
    <row r="14565" spans="2:2">
      <c r="B14565" s="14"/>
    </row>
    <row r="14566" spans="2:2">
      <c r="B14566" s="14"/>
    </row>
    <row r="14567" spans="2:2">
      <c r="B14567" s="14"/>
    </row>
    <row r="14568" spans="2:2">
      <c r="B14568" s="14"/>
    </row>
    <row r="14569" spans="2:2">
      <c r="B14569" s="14"/>
    </row>
    <row r="14570" spans="2:2">
      <c r="B14570" s="14"/>
    </row>
    <row r="14571" spans="2:2">
      <c r="B14571" s="14"/>
    </row>
    <row r="14572" spans="2:2">
      <c r="B14572" s="14"/>
    </row>
    <row r="14573" spans="2:2">
      <c r="B14573" s="14"/>
    </row>
    <row r="14574" spans="2:2">
      <c r="B14574" s="14"/>
    </row>
    <row r="14575" spans="2:2">
      <c r="B14575" s="14"/>
    </row>
    <row r="14576" spans="2:2">
      <c r="B14576" s="14"/>
    </row>
    <row r="14577" spans="2:2">
      <c r="B14577" s="14"/>
    </row>
    <row r="14578" spans="2:2">
      <c r="B14578" s="14"/>
    </row>
    <row r="14579" spans="2:2">
      <c r="B14579" s="14"/>
    </row>
    <row r="14580" spans="2:2">
      <c r="B14580" s="14"/>
    </row>
    <row r="14581" spans="2:2">
      <c r="B14581" s="14"/>
    </row>
    <row r="14582" spans="2:2">
      <c r="B14582" s="14"/>
    </row>
    <row r="14583" spans="2:2">
      <c r="B14583" s="14"/>
    </row>
    <row r="14584" spans="2:2">
      <c r="B14584" s="14"/>
    </row>
    <row r="14585" spans="2:2">
      <c r="B14585" s="14"/>
    </row>
    <row r="14586" spans="2:2">
      <c r="B14586" s="14"/>
    </row>
    <row r="14587" spans="2:2">
      <c r="B14587" s="14"/>
    </row>
    <row r="14588" spans="2:2">
      <c r="B14588" s="14"/>
    </row>
    <row r="14589" spans="2:2">
      <c r="B14589" s="14"/>
    </row>
    <row r="14590" spans="2:2">
      <c r="B14590" s="14"/>
    </row>
    <row r="14591" spans="2:2">
      <c r="B14591" s="14"/>
    </row>
    <row r="14592" spans="2:2">
      <c r="B14592" s="14"/>
    </row>
    <row r="14593" spans="2:2">
      <c r="B14593" s="14"/>
    </row>
    <row r="14594" spans="2:2">
      <c r="B14594" s="14"/>
    </row>
    <row r="14595" spans="2:2">
      <c r="B14595" s="14"/>
    </row>
    <row r="14596" spans="2:2">
      <c r="B14596" s="14"/>
    </row>
    <row r="14597" spans="2:2">
      <c r="B14597" s="14"/>
    </row>
    <row r="14598" spans="2:2">
      <c r="B14598" s="14"/>
    </row>
    <row r="14599" spans="2:2">
      <c r="B14599" s="14"/>
    </row>
    <row r="14600" spans="2:2">
      <c r="B14600" s="14"/>
    </row>
    <row r="14601" spans="2:2">
      <c r="B14601" s="14"/>
    </row>
    <row r="14602" spans="2:2">
      <c r="B14602" s="14"/>
    </row>
    <row r="14603" spans="2:2">
      <c r="B14603" s="14"/>
    </row>
    <row r="14604" spans="2:2">
      <c r="B14604" s="14"/>
    </row>
    <row r="14605" spans="2:2">
      <c r="B14605" s="14"/>
    </row>
    <row r="14606" spans="2:2">
      <c r="B14606" s="14"/>
    </row>
    <row r="14607" spans="2:2">
      <c r="B14607" s="14"/>
    </row>
    <row r="14608" spans="2:2">
      <c r="B14608" s="14"/>
    </row>
    <row r="14609" spans="2:2">
      <c r="B14609" s="14"/>
    </row>
    <row r="14610" spans="2:2">
      <c r="B14610" s="14"/>
    </row>
    <row r="14611" spans="2:2">
      <c r="B14611" s="14"/>
    </row>
    <row r="14612" spans="2:2">
      <c r="B14612" s="14"/>
    </row>
    <row r="14613" spans="2:2">
      <c r="B14613" s="14"/>
    </row>
    <row r="14614" spans="2:2">
      <c r="B14614" s="14"/>
    </row>
    <row r="14615" spans="2:2">
      <c r="B14615" s="14"/>
    </row>
    <row r="14616" spans="2:2">
      <c r="B14616" s="14"/>
    </row>
    <row r="14617" spans="2:2">
      <c r="B14617" s="14"/>
    </row>
    <row r="14618" spans="2:2">
      <c r="B14618" s="14"/>
    </row>
    <row r="14619" spans="2:2">
      <c r="B14619" s="14"/>
    </row>
    <row r="14620" spans="2:2">
      <c r="B14620" s="14"/>
    </row>
    <row r="14621" spans="2:2">
      <c r="B14621" s="14"/>
    </row>
    <row r="14622" spans="2:2">
      <c r="B14622" s="14"/>
    </row>
    <row r="14623" spans="2:2">
      <c r="B14623" s="14"/>
    </row>
    <row r="14624" spans="2:2">
      <c r="B14624" s="14"/>
    </row>
    <row r="14625" spans="2:2">
      <c r="B14625" s="14"/>
    </row>
    <row r="14626" spans="2:2">
      <c r="B14626" s="14"/>
    </row>
    <row r="14627" spans="2:2">
      <c r="B14627" s="14"/>
    </row>
    <row r="14628" spans="2:2">
      <c r="B14628" s="14"/>
    </row>
    <row r="14629" spans="2:2">
      <c r="B14629" s="14"/>
    </row>
    <row r="14630" spans="2:2">
      <c r="B14630" s="14"/>
    </row>
    <row r="14631" spans="2:2">
      <c r="B14631" s="14"/>
    </row>
    <row r="14632" spans="2:2">
      <c r="B14632" s="14"/>
    </row>
    <row r="14633" spans="2:2">
      <c r="B14633" s="14"/>
    </row>
    <row r="14634" spans="2:2">
      <c r="B14634" s="14"/>
    </row>
    <row r="14635" spans="2:2">
      <c r="B14635" s="14"/>
    </row>
    <row r="14636" spans="2:2">
      <c r="B14636" s="14"/>
    </row>
    <row r="14637" spans="2:2">
      <c r="B14637" s="14"/>
    </row>
    <row r="14638" spans="2:2">
      <c r="B14638" s="14"/>
    </row>
    <row r="14639" spans="2:2">
      <c r="B14639" s="14"/>
    </row>
    <row r="14640" spans="2:2">
      <c r="B14640" s="14"/>
    </row>
    <row r="14641" spans="2:2">
      <c r="B14641" s="14"/>
    </row>
    <row r="14642" spans="2:2">
      <c r="B14642" s="14"/>
    </row>
    <row r="14643" spans="2:2">
      <c r="B14643" s="14"/>
    </row>
    <row r="14644" spans="2:2">
      <c r="B14644" s="14"/>
    </row>
    <row r="14645" spans="2:2">
      <c r="B14645" s="14"/>
    </row>
    <row r="14646" spans="2:2">
      <c r="B14646" s="14"/>
    </row>
    <row r="14647" spans="2:2">
      <c r="B14647" s="14"/>
    </row>
    <row r="14648" spans="2:2">
      <c r="B14648" s="14"/>
    </row>
    <row r="14649" spans="2:2">
      <c r="B14649" s="14"/>
    </row>
    <row r="14650" spans="2:2">
      <c r="B14650" s="14"/>
    </row>
    <row r="14651" spans="2:2">
      <c r="B14651" s="14"/>
    </row>
    <row r="14652" spans="2:2">
      <c r="B14652" s="14"/>
    </row>
    <row r="14653" spans="2:2">
      <c r="B14653" s="14"/>
    </row>
    <row r="14654" spans="2:2">
      <c r="B14654" s="14"/>
    </row>
    <row r="14655" spans="2:2">
      <c r="B14655" s="14"/>
    </row>
    <row r="14656" spans="2:2">
      <c r="B14656" s="14"/>
    </row>
    <row r="14657" spans="2:2">
      <c r="B14657" s="14"/>
    </row>
    <row r="14658" spans="2:2">
      <c r="B14658" s="14"/>
    </row>
    <row r="14659" spans="2:2">
      <c r="B14659" s="14"/>
    </row>
    <row r="14660" spans="2:2">
      <c r="B14660" s="14"/>
    </row>
    <row r="14661" spans="2:2">
      <c r="B14661" s="14"/>
    </row>
    <row r="14662" spans="2:2">
      <c r="B14662" s="14"/>
    </row>
    <row r="14663" spans="2:2">
      <c r="B14663" s="14"/>
    </row>
    <row r="14664" spans="2:2">
      <c r="B14664" s="14"/>
    </row>
    <row r="14665" spans="2:2">
      <c r="B14665" s="14"/>
    </row>
    <row r="14666" spans="2:2">
      <c r="B14666" s="14"/>
    </row>
    <row r="14667" spans="2:2">
      <c r="B14667" s="14"/>
    </row>
    <row r="14668" spans="2:2">
      <c r="B14668" s="14"/>
    </row>
    <row r="14669" spans="2:2">
      <c r="B14669" s="14"/>
    </row>
    <row r="14670" spans="2:2">
      <c r="B14670" s="14"/>
    </row>
    <row r="14671" spans="2:2">
      <c r="B14671" s="14"/>
    </row>
    <row r="14672" spans="2:2">
      <c r="B14672" s="14"/>
    </row>
    <row r="14673" spans="2:2">
      <c r="B14673" s="14"/>
    </row>
    <row r="14674" spans="2:2">
      <c r="B14674" s="14"/>
    </row>
    <row r="14675" spans="2:2">
      <c r="B14675" s="14"/>
    </row>
    <row r="14676" spans="2:2">
      <c r="B14676" s="14"/>
    </row>
    <row r="14677" spans="2:2">
      <c r="B14677" s="14"/>
    </row>
    <row r="14678" spans="2:2">
      <c r="B14678" s="14"/>
    </row>
    <row r="14679" spans="2:2">
      <c r="B14679" s="14"/>
    </row>
    <row r="14680" spans="2:2">
      <c r="B14680" s="14"/>
    </row>
    <row r="14681" spans="2:2">
      <c r="B14681" s="14"/>
    </row>
    <row r="14682" spans="2:2">
      <c r="B14682" s="14"/>
    </row>
    <row r="14683" spans="2:2">
      <c r="B14683" s="14"/>
    </row>
    <row r="14684" spans="2:2">
      <c r="B14684" s="14"/>
    </row>
    <row r="14685" spans="2:2">
      <c r="B14685" s="14"/>
    </row>
    <row r="14686" spans="2:2">
      <c r="B14686" s="14"/>
    </row>
    <row r="14687" spans="2:2">
      <c r="B14687" s="14"/>
    </row>
    <row r="14688" spans="2:2">
      <c r="B14688" s="14"/>
    </row>
    <row r="14689" spans="2:2">
      <c r="B14689" s="14"/>
    </row>
    <row r="14690" spans="2:2">
      <c r="B14690" s="14"/>
    </row>
    <row r="14691" spans="2:2">
      <c r="B14691" s="14"/>
    </row>
    <row r="14692" spans="2:2">
      <c r="B14692" s="14"/>
    </row>
    <row r="14693" spans="2:2">
      <c r="B14693" s="14"/>
    </row>
    <row r="14694" spans="2:2">
      <c r="B14694" s="14"/>
    </row>
    <row r="14695" spans="2:2">
      <c r="B14695" s="14"/>
    </row>
    <row r="14696" spans="2:2">
      <c r="B14696" s="14"/>
    </row>
    <row r="14697" spans="2:2">
      <c r="B14697" s="14"/>
    </row>
    <row r="14698" spans="2:2">
      <c r="B14698" s="14"/>
    </row>
    <row r="14699" spans="2:2">
      <c r="B14699" s="14"/>
    </row>
    <row r="14700" spans="2:2">
      <c r="B14700" s="14"/>
    </row>
    <row r="14701" spans="2:2">
      <c r="B14701" s="14"/>
    </row>
    <row r="14702" spans="2:2">
      <c r="B14702" s="14"/>
    </row>
    <row r="14703" spans="2:2">
      <c r="B14703" s="14"/>
    </row>
    <row r="14704" spans="2:2">
      <c r="B14704" s="14"/>
    </row>
    <row r="14705" spans="2:2">
      <c r="B14705" s="14"/>
    </row>
    <row r="14706" spans="2:2">
      <c r="B14706" s="14"/>
    </row>
    <row r="14707" spans="2:2">
      <c r="B14707" s="14"/>
    </row>
    <row r="14708" spans="2:2">
      <c r="B14708" s="14"/>
    </row>
    <row r="14709" spans="2:2">
      <c r="B14709" s="14"/>
    </row>
    <row r="14710" spans="2:2">
      <c r="B14710" s="14"/>
    </row>
    <row r="14711" spans="2:2">
      <c r="B14711" s="14"/>
    </row>
    <row r="14712" spans="2:2">
      <c r="B14712" s="14"/>
    </row>
    <row r="14713" spans="2:2">
      <c r="B14713" s="14"/>
    </row>
    <row r="14714" spans="2:2">
      <c r="B14714" s="14"/>
    </row>
    <row r="14715" spans="2:2">
      <c r="B14715" s="14"/>
    </row>
    <row r="14716" spans="2:2">
      <c r="B14716" s="14"/>
    </row>
    <row r="14717" spans="2:2">
      <c r="B14717" s="14"/>
    </row>
    <row r="14718" spans="2:2">
      <c r="B14718" s="14"/>
    </row>
    <row r="14719" spans="2:2">
      <c r="B14719" s="14"/>
    </row>
    <row r="14720" spans="2:2">
      <c r="B14720" s="14"/>
    </row>
    <row r="14721" spans="2:2">
      <c r="B14721" s="14"/>
    </row>
    <row r="14722" spans="2:2">
      <c r="B14722" s="14"/>
    </row>
    <row r="14723" spans="2:2">
      <c r="B14723" s="14"/>
    </row>
    <row r="14724" spans="2:2">
      <c r="B14724" s="14"/>
    </row>
    <row r="14725" spans="2:2">
      <c r="B14725" s="14"/>
    </row>
    <row r="14726" spans="2:2">
      <c r="B14726" s="14"/>
    </row>
    <row r="14727" spans="2:2">
      <c r="B14727" s="14"/>
    </row>
    <row r="14728" spans="2:2">
      <c r="B14728" s="14"/>
    </row>
    <row r="14729" spans="2:2">
      <c r="B14729" s="14"/>
    </row>
    <row r="14730" spans="2:2">
      <c r="B14730" s="14"/>
    </row>
    <row r="14731" spans="2:2">
      <c r="B14731" s="14"/>
    </row>
    <row r="14732" spans="2:2">
      <c r="B14732" s="14"/>
    </row>
    <row r="14733" spans="2:2">
      <c r="B14733" s="14"/>
    </row>
    <row r="14734" spans="2:2">
      <c r="B14734" s="14"/>
    </row>
    <row r="14735" spans="2:2">
      <c r="B14735" s="14"/>
    </row>
    <row r="14736" spans="2:2">
      <c r="B14736" s="14"/>
    </row>
    <row r="14737" spans="2:2">
      <c r="B14737" s="14"/>
    </row>
    <row r="14738" spans="2:2">
      <c r="B14738" s="14"/>
    </row>
    <row r="14739" spans="2:2">
      <c r="B14739" s="14"/>
    </row>
    <row r="14740" spans="2:2">
      <c r="B14740" s="14"/>
    </row>
    <row r="14741" spans="2:2">
      <c r="B14741" s="14"/>
    </row>
    <row r="14742" spans="2:2">
      <c r="B14742" s="14"/>
    </row>
    <row r="14743" spans="2:2">
      <c r="B14743" s="14"/>
    </row>
    <row r="14744" spans="2:2">
      <c r="B14744" s="14"/>
    </row>
    <row r="14745" spans="2:2">
      <c r="B14745" s="14"/>
    </row>
    <row r="14746" spans="2:2">
      <c r="B14746" s="14"/>
    </row>
    <row r="14747" spans="2:2">
      <c r="B14747" s="14"/>
    </row>
    <row r="14748" spans="2:2">
      <c r="B14748" s="14"/>
    </row>
    <row r="14749" spans="2:2">
      <c r="B14749" s="14"/>
    </row>
    <row r="14750" spans="2:2">
      <c r="B14750" s="14"/>
    </row>
    <row r="14751" spans="2:2">
      <c r="B14751" s="14"/>
    </row>
    <row r="14752" spans="2:2">
      <c r="B14752" s="14"/>
    </row>
    <row r="14753" spans="2:2">
      <c r="B14753" s="14"/>
    </row>
    <row r="14754" spans="2:2">
      <c r="B14754" s="14"/>
    </row>
    <row r="14755" spans="2:2">
      <c r="B14755" s="14"/>
    </row>
    <row r="14756" spans="2:2">
      <c r="B14756" s="14"/>
    </row>
    <row r="14757" spans="2:2">
      <c r="B14757" s="14"/>
    </row>
    <row r="14758" spans="2:2">
      <c r="B14758" s="14"/>
    </row>
    <row r="14759" spans="2:2">
      <c r="B14759" s="14"/>
    </row>
    <row r="14760" spans="2:2">
      <c r="B14760" s="14"/>
    </row>
    <row r="14761" spans="2:2">
      <c r="B14761" s="14"/>
    </row>
    <row r="14762" spans="2:2">
      <c r="B14762" s="14"/>
    </row>
    <row r="14763" spans="2:2">
      <c r="B14763" s="14"/>
    </row>
    <row r="14764" spans="2:2">
      <c r="B14764" s="14"/>
    </row>
    <row r="14765" spans="2:2">
      <c r="B14765" s="14"/>
    </row>
    <row r="14766" spans="2:2">
      <c r="B14766" s="14"/>
    </row>
    <row r="14767" spans="2:2">
      <c r="B14767" s="14"/>
    </row>
    <row r="14768" spans="2:2">
      <c r="B14768" s="14"/>
    </row>
    <row r="14769" spans="2:2">
      <c r="B14769" s="14"/>
    </row>
    <row r="14770" spans="2:2">
      <c r="B14770" s="14"/>
    </row>
    <row r="14771" spans="2:2">
      <c r="B14771" s="14"/>
    </row>
    <row r="14772" spans="2:2">
      <c r="B14772" s="14"/>
    </row>
    <row r="14773" spans="2:2">
      <c r="B14773" s="14"/>
    </row>
    <row r="14774" spans="2:2">
      <c r="B14774" s="14"/>
    </row>
    <row r="14775" spans="2:2">
      <c r="B14775" s="14"/>
    </row>
    <row r="14776" spans="2:2">
      <c r="B14776" s="14"/>
    </row>
    <row r="14777" spans="2:2">
      <c r="B14777" s="14"/>
    </row>
    <row r="14778" spans="2:2">
      <c r="B14778" s="14"/>
    </row>
    <row r="14779" spans="2:2">
      <c r="B14779" s="14"/>
    </row>
    <row r="14780" spans="2:2">
      <c r="B14780" s="14"/>
    </row>
    <row r="14781" spans="2:2">
      <c r="B14781" s="14"/>
    </row>
    <row r="14782" spans="2:2">
      <c r="B14782" s="14"/>
    </row>
    <row r="14783" spans="2:2">
      <c r="B14783" s="14"/>
    </row>
    <row r="14784" spans="2:2">
      <c r="B14784" s="14"/>
    </row>
    <row r="14785" spans="2:2">
      <c r="B14785" s="14"/>
    </row>
    <row r="14786" spans="2:2">
      <c r="B14786" s="14"/>
    </row>
    <row r="14787" spans="2:2">
      <c r="B14787" s="14"/>
    </row>
    <row r="14788" spans="2:2">
      <c r="B14788" s="14"/>
    </row>
    <row r="14789" spans="2:2">
      <c r="B14789" s="14"/>
    </row>
    <row r="14790" spans="2:2">
      <c r="B14790" s="14"/>
    </row>
    <row r="14791" spans="2:2">
      <c r="B14791" s="14"/>
    </row>
    <row r="14792" spans="2:2">
      <c r="B14792" s="14"/>
    </row>
    <row r="14793" spans="2:2">
      <c r="B14793" s="14"/>
    </row>
    <row r="14794" spans="2:2">
      <c r="B14794" s="14"/>
    </row>
    <row r="14795" spans="2:2">
      <c r="B14795" s="14"/>
    </row>
    <row r="14796" spans="2:2">
      <c r="B14796" s="14"/>
    </row>
    <row r="14797" spans="2:2">
      <c r="B14797" s="14"/>
    </row>
    <row r="14798" spans="2:2">
      <c r="B14798" s="14"/>
    </row>
    <row r="14799" spans="2:2">
      <c r="B14799" s="14"/>
    </row>
    <row r="14800" spans="2:2">
      <c r="B14800" s="14"/>
    </row>
    <row r="14801" spans="2:2">
      <c r="B14801" s="14"/>
    </row>
    <row r="14802" spans="2:2">
      <c r="B14802" s="14"/>
    </row>
    <row r="14803" spans="2:2">
      <c r="B14803" s="14"/>
    </row>
    <row r="14804" spans="2:2">
      <c r="B14804" s="14"/>
    </row>
    <row r="14805" spans="2:2">
      <c r="B14805" s="14"/>
    </row>
    <row r="14806" spans="2:2">
      <c r="B14806" s="14"/>
    </row>
    <row r="14807" spans="2:2">
      <c r="B14807" s="14"/>
    </row>
    <row r="14808" spans="2:2">
      <c r="B14808" s="14"/>
    </row>
    <row r="14809" spans="2:2">
      <c r="B14809" s="14"/>
    </row>
    <row r="14810" spans="2:2">
      <c r="B14810" s="14"/>
    </row>
    <row r="14811" spans="2:2">
      <c r="B14811" s="14"/>
    </row>
    <row r="14812" spans="2:2">
      <c r="B14812" s="14"/>
    </row>
    <row r="14813" spans="2:2">
      <c r="B14813" s="14"/>
    </row>
    <row r="14814" spans="2:2">
      <c r="B14814" s="14"/>
    </row>
    <row r="14815" spans="2:2">
      <c r="B14815" s="14"/>
    </row>
    <row r="14816" spans="2:2">
      <c r="B14816" s="14"/>
    </row>
    <row r="14817" spans="2:2">
      <c r="B14817" s="14"/>
    </row>
    <row r="14818" spans="2:2">
      <c r="B14818" s="14"/>
    </row>
    <row r="14819" spans="2:2">
      <c r="B14819" s="14"/>
    </row>
    <row r="14820" spans="2:2">
      <c r="B14820" s="14"/>
    </row>
    <row r="14821" spans="2:2">
      <c r="B14821" s="14"/>
    </row>
    <row r="14822" spans="2:2">
      <c r="B14822" s="14"/>
    </row>
    <row r="14823" spans="2:2">
      <c r="B14823" s="14"/>
    </row>
    <row r="14824" spans="2:2">
      <c r="B14824" s="14"/>
    </row>
    <row r="14825" spans="2:2">
      <c r="B14825" s="14"/>
    </row>
    <row r="14826" spans="2:2">
      <c r="B14826" s="14"/>
    </row>
    <row r="14827" spans="2:2">
      <c r="B14827" s="14"/>
    </row>
    <row r="14828" spans="2:2">
      <c r="B14828" s="14"/>
    </row>
    <row r="14829" spans="2:2">
      <c r="B14829" s="14"/>
    </row>
    <row r="14830" spans="2:2">
      <c r="B14830" s="14"/>
    </row>
    <row r="14831" spans="2:2">
      <c r="B14831" s="14"/>
    </row>
    <row r="14832" spans="2:2">
      <c r="B14832" s="14"/>
    </row>
    <row r="14833" spans="2:2">
      <c r="B14833" s="14"/>
    </row>
    <row r="14834" spans="2:2">
      <c r="B14834" s="14"/>
    </row>
    <row r="14835" spans="2:2">
      <c r="B14835" s="14"/>
    </row>
    <row r="14836" spans="2:2">
      <c r="B14836" s="14"/>
    </row>
    <row r="14837" spans="2:2">
      <c r="B14837" s="14"/>
    </row>
    <row r="14838" spans="2:2">
      <c r="B14838" s="14"/>
    </row>
    <row r="14839" spans="2:2">
      <c r="B14839" s="14"/>
    </row>
    <row r="14840" spans="2:2">
      <c r="B14840" s="14"/>
    </row>
    <row r="14841" spans="2:2">
      <c r="B14841" s="14"/>
    </row>
    <row r="14842" spans="2:2">
      <c r="B14842" s="14"/>
    </row>
    <row r="14843" spans="2:2">
      <c r="B14843" s="14"/>
    </row>
    <row r="14844" spans="2:2">
      <c r="B14844" s="14"/>
    </row>
    <row r="14845" spans="2:2">
      <c r="B14845" s="14"/>
    </row>
    <row r="14846" spans="2:2">
      <c r="B14846" s="14"/>
    </row>
    <row r="14847" spans="2:2">
      <c r="B14847" s="14"/>
    </row>
    <row r="14848" spans="2:2">
      <c r="B14848" s="14"/>
    </row>
    <row r="14849" spans="2:2">
      <c r="B14849" s="14"/>
    </row>
    <row r="14850" spans="2:2">
      <c r="B14850" s="14"/>
    </row>
    <row r="14851" spans="2:2">
      <c r="B14851" s="14"/>
    </row>
    <row r="14852" spans="2:2">
      <c r="B14852" s="14"/>
    </row>
    <row r="14853" spans="2:2">
      <c r="B14853" s="14"/>
    </row>
    <row r="14854" spans="2:2">
      <c r="B14854" s="14"/>
    </row>
    <row r="14855" spans="2:2">
      <c r="B14855" s="14"/>
    </row>
    <row r="14856" spans="2:2">
      <c r="B14856" s="14"/>
    </row>
    <row r="14857" spans="2:2">
      <c r="B14857" s="14"/>
    </row>
    <row r="14858" spans="2:2">
      <c r="B14858" s="14"/>
    </row>
    <row r="14859" spans="2:2">
      <c r="B14859" s="14"/>
    </row>
    <row r="14860" spans="2:2">
      <c r="B14860" s="14"/>
    </row>
    <row r="14861" spans="2:2">
      <c r="B14861" s="14"/>
    </row>
    <row r="14862" spans="2:2">
      <c r="B14862" s="14"/>
    </row>
    <row r="14863" spans="2:2">
      <c r="B14863" s="14"/>
    </row>
    <row r="14864" spans="2:2">
      <c r="B14864" s="14"/>
    </row>
    <row r="14865" spans="2:2">
      <c r="B14865" s="14"/>
    </row>
    <row r="14866" spans="2:2">
      <c r="B14866" s="14"/>
    </row>
    <row r="14867" spans="2:2">
      <c r="B14867" s="14"/>
    </row>
    <row r="14868" spans="2:2">
      <c r="B14868" s="14"/>
    </row>
    <row r="14869" spans="2:2">
      <c r="B14869" s="14"/>
    </row>
    <row r="14870" spans="2:2">
      <c r="B14870" s="14"/>
    </row>
    <row r="14871" spans="2:2">
      <c r="B14871" s="14"/>
    </row>
    <row r="14872" spans="2:2">
      <c r="B14872" s="14"/>
    </row>
    <row r="14873" spans="2:2">
      <c r="B14873" s="14"/>
    </row>
    <row r="14874" spans="2:2">
      <c r="B14874" s="14"/>
    </row>
    <row r="14875" spans="2:2">
      <c r="B14875" s="14"/>
    </row>
    <row r="14876" spans="2:2">
      <c r="B14876" s="14"/>
    </row>
    <row r="14877" spans="2:2">
      <c r="B14877" s="14"/>
    </row>
    <row r="14878" spans="2:2">
      <c r="B14878" s="14"/>
    </row>
    <row r="14879" spans="2:2">
      <c r="B14879" s="14"/>
    </row>
    <row r="14880" spans="2:2">
      <c r="B14880" s="14"/>
    </row>
    <row r="14881" spans="2:2">
      <c r="B14881" s="14"/>
    </row>
    <row r="14882" spans="2:2">
      <c r="B14882" s="14"/>
    </row>
    <row r="14883" spans="2:2">
      <c r="B14883" s="14"/>
    </row>
    <row r="14884" spans="2:2">
      <c r="B14884" s="14"/>
    </row>
    <row r="14885" spans="2:2">
      <c r="B14885" s="14"/>
    </row>
    <row r="14886" spans="2:2">
      <c r="B14886" s="14"/>
    </row>
    <row r="14887" spans="2:2">
      <c r="B14887" s="14"/>
    </row>
    <row r="14888" spans="2:2">
      <c r="B14888" s="14"/>
    </row>
    <row r="14889" spans="2:2">
      <c r="B14889" s="14"/>
    </row>
    <row r="14890" spans="2:2">
      <c r="B14890" s="14"/>
    </row>
    <row r="14891" spans="2:2">
      <c r="B14891" s="14"/>
    </row>
    <row r="14892" spans="2:2">
      <c r="B14892" s="14"/>
    </row>
    <row r="14893" spans="2:2">
      <c r="B14893" s="14"/>
    </row>
    <row r="14894" spans="2:2">
      <c r="B14894" s="14"/>
    </row>
    <row r="14895" spans="2:2">
      <c r="B14895" s="14"/>
    </row>
    <row r="14896" spans="2:2">
      <c r="B14896" s="14"/>
    </row>
    <row r="14897" spans="2:2">
      <c r="B14897" s="14"/>
    </row>
    <row r="14898" spans="2:2">
      <c r="B14898" s="14"/>
    </row>
    <row r="14899" spans="2:2">
      <c r="B14899" s="14"/>
    </row>
    <row r="14900" spans="2:2">
      <c r="B14900" s="14"/>
    </row>
    <row r="14901" spans="2:2">
      <c r="B14901" s="14"/>
    </row>
    <row r="14902" spans="2:2">
      <c r="B14902" s="14"/>
    </row>
    <row r="14903" spans="2:2">
      <c r="B14903" s="14"/>
    </row>
    <row r="14904" spans="2:2">
      <c r="B14904" s="14"/>
    </row>
    <row r="14905" spans="2:2">
      <c r="B14905" s="14"/>
    </row>
    <row r="14906" spans="2:2">
      <c r="B14906" s="14"/>
    </row>
    <row r="14907" spans="2:2">
      <c r="B14907" s="14"/>
    </row>
    <row r="14908" spans="2:2">
      <c r="B14908" s="14"/>
    </row>
    <row r="14909" spans="2:2">
      <c r="B14909" s="14"/>
    </row>
    <row r="14910" spans="2:2">
      <c r="B14910" s="14"/>
    </row>
    <row r="14911" spans="2:2">
      <c r="B14911" s="14"/>
    </row>
    <row r="14912" spans="2:2">
      <c r="B14912" s="14"/>
    </row>
    <row r="14913" spans="2:2">
      <c r="B14913" s="14"/>
    </row>
    <row r="14914" spans="2:2">
      <c r="B14914" s="14"/>
    </row>
    <row r="14915" spans="2:2">
      <c r="B14915" s="14"/>
    </row>
    <row r="14916" spans="2:2">
      <c r="B14916" s="14"/>
    </row>
    <row r="14917" spans="2:2">
      <c r="B14917" s="14"/>
    </row>
    <row r="14918" spans="2:2">
      <c r="B14918" s="14"/>
    </row>
    <row r="14919" spans="2:2">
      <c r="B14919" s="14"/>
    </row>
    <row r="14920" spans="2:2">
      <c r="B14920" s="14"/>
    </row>
    <row r="14921" spans="2:2">
      <c r="B14921" s="14"/>
    </row>
    <row r="14922" spans="2:2">
      <c r="B14922" s="14"/>
    </row>
    <row r="14923" spans="2:2">
      <c r="B14923" s="14"/>
    </row>
    <row r="14924" spans="2:2">
      <c r="B14924" s="14"/>
    </row>
    <row r="14925" spans="2:2">
      <c r="B14925" s="14"/>
    </row>
    <row r="14926" spans="2:2">
      <c r="B14926" s="14"/>
    </row>
    <row r="14927" spans="2:2">
      <c r="B14927" s="14"/>
    </row>
    <row r="14928" spans="2:2">
      <c r="B14928" s="14"/>
    </row>
    <row r="14929" spans="2:2">
      <c r="B14929" s="14"/>
    </row>
    <row r="14930" spans="2:2">
      <c r="B14930" s="14"/>
    </row>
    <row r="14931" spans="2:2">
      <c r="B14931" s="14"/>
    </row>
    <row r="14932" spans="2:2">
      <c r="B14932" s="14"/>
    </row>
    <row r="14933" spans="2:2">
      <c r="B14933" s="14"/>
    </row>
    <row r="14934" spans="2:2">
      <c r="B14934" s="14"/>
    </row>
    <row r="14935" spans="2:2">
      <c r="B14935" s="14"/>
    </row>
    <row r="14936" spans="2:2">
      <c r="B14936" s="14"/>
    </row>
    <row r="14937" spans="2:2">
      <c r="B14937" s="14"/>
    </row>
    <row r="14938" spans="2:2">
      <c r="B14938" s="14"/>
    </row>
    <row r="14939" spans="2:2">
      <c r="B14939" s="14"/>
    </row>
    <row r="14940" spans="2:2">
      <c r="B14940" s="14"/>
    </row>
    <row r="14941" spans="2:2">
      <c r="B14941" s="14"/>
    </row>
    <row r="14942" spans="2:2">
      <c r="B14942" s="14"/>
    </row>
    <row r="14943" spans="2:2">
      <c r="B14943" s="14"/>
    </row>
    <row r="14944" spans="2:2">
      <c r="B14944" s="14"/>
    </row>
    <row r="14945" spans="2:2">
      <c r="B14945" s="14"/>
    </row>
    <row r="14946" spans="2:2">
      <c r="B14946" s="14"/>
    </row>
    <row r="14947" spans="2:2">
      <c r="B14947" s="14"/>
    </row>
    <row r="14948" spans="2:2">
      <c r="B14948" s="14"/>
    </row>
    <row r="14949" spans="2:2">
      <c r="B14949" s="14"/>
    </row>
    <row r="14950" spans="2:2">
      <c r="B14950" s="14"/>
    </row>
    <row r="14951" spans="2:2">
      <c r="B14951" s="14"/>
    </row>
    <row r="14952" spans="2:2">
      <c r="B14952" s="14"/>
    </row>
    <row r="14953" spans="2:2">
      <c r="B14953" s="14"/>
    </row>
    <row r="14954" spans="2:2">
      <c r="B14954" s="14"/>
    </row>
    <row r="14955" spans="2:2">
      <c r="B14955" s="14"/>
    </row>
    <row r="14956" spans="2:2">
      <c r="B14956" s="14"/>
    </row>
    <row r="14957" spans="2:2">
      <c r="B14957" s="14"/>
    </row>
    <row r="14958" spans="2:2">
      <c r="B14958" s="14"/>
    </row>
    <row r="14959" spans="2:2">
      <c r="B14959" s="14"/>
    </row>
    <row r="14960" spans="2:2">
      <c r="B14960" s="14"/>
    </row>
    <row r="14961" spans="2:2">
      <c r="B14961" s="14"/>
    </row>
    <row r="14962" spans="2:2">
      <c r="B14962" s="14"/>
    </row>
    <row r="14963" spans="2:2">
      <c r="B14963" s="14"/>
    </row>
    <row r="14964" spans="2:2">
      <c r="B14964" s="14"/>
    </row>
    <row r="14965" spans="2:2">
      <c r="B14965" s="14"/>
    </row>
    <row r="14966" spans="2:2">
      <c r="B14966" s="14"/>
    </row>
    <row r="14967" spans="2:2">
      <c r="B14967" s="14"/>
    </row>
    <row r="14968" spans="2:2">
      <c r="B14968" s="14"/>
    </row>
    <row r="14969" spans="2:2">
      <c r="B14969" s="14"/>
    </row>
    <row r="14970" spans="2:2">
      <c r="B14970" s="14"/>
    </row>
    <row r="14971" spans="2:2">
      <c r="B14971" s="14"/>
    </row>
    <row r="14972" spans="2:2">
      <c r="B14972" s="14"/>
    </row>
    <row r="14973" spans="2:2">
      <c r="B14973" s="14"/>
    </row>
    <row r="14974" spans="2:2">
      <c r="B14974" s="14"/>
    </row>
    <row r="14975" spans="2:2">
      <c r="B14975" s="14"/>
    </row>
    <row r="14976" spans="2:2">
      <c r="B14976" s="14"/>
    </row>
    <row r="14977" spans="2:2">
      <c r="B14977" s="14"/>
    </row>
    <row r="14978" spans="2:2">
      <c r="B14978" s="14"/>
    </row>
    <row r="14979" spans="2:2">
      <c r="B14979" s="14"/>
    </row>
    <row r="14980" spans="2:2">
      <c r="B14980" s="14"/>
    </row>
    <row r="14981" spans="2:2">
      <c r="B14981" s="14"/>
    </row>
    <row r="14982" spans="2:2">
      <c r="B14982" s="14"/>
    </row>
    <row r="14983" spans="2:2">
      <c r="B14983" s="14"/>
    </row>
    <row r="14984" spans="2:2">
      <c r="B14984" s="14"/>
    </row>
    <row r="14985" spans="2:2">
      <c r="B14985" s="14"/>
    </row>
    <row r="14986" spans="2:2">
      <c r="B14986" s="14"/>
    </row>
    <row r="14987" spans="2:2">
      <c r="B14987" s="14"/>
    </row>
    <row r="14988" spans="2:2">
      <c r="B14988" s="14"/>
    </row>
    <row r="14989" spans="2:2">
      <c r="B14989" s="14"/>
    </row>
    <row r="14990" spans="2:2">
      <c r="B14990" s="14"/>
    </row>
    <row r="14991" spans="2:2">
      <c r="B14991" s="14"/>
    </row>
    <row r="14992" spans="2:2">
      <c r="B14992" s="14"/>
    </row>
    <row r="14993" spans="2:2">
      <c r="B14993" s="14"/>
    </row>
    <row r="14994" spans="2:2">
      <c r="B14994" s="14"/>
    </row>
    <row r="14995" spans="2:2">
      <c r="B14995" s="14"/>
    </row>
    <row r="14996" spans="2:2">
      <c r="B14996" s="14"/>
    </row>
    <row r="14997" spans="2:2">
      <c r="B14997" s="14"/>
    </row>
    <row r="14998" spans="2:2">
      <c r="B14998" s="14"/>
    </row>
    <row r="14999" spans="2:2">
      <c r="B14999" s="14"/>
    </row>
    <row r="15000" spans="2:2">
      <c r="B15000" s="14"/>
    </row>
    <row r="15001" spans="2:2">
      <c r="B15001" s="14"/>
    </row>
    <row r="15002" spans="2:2">
      <c r="B15002" s="14"/>
    </row>
    <row r="15003" spans="2:2">
      <c r="B15003" s="14"/>
    </row>
    <row r="15004" spans="2:2">
      <c r="B15004" s="14"/>
    </row>
    <row r="15005" spans="2:2">
      <c r="B15005" s="14"/>
    </row>
    <row r="15006" spans="2:2">
      <c r="B15006" s="14"/>
    </row>
    <row r="15007" spans="2:2">
      <c r="B15007" s="14"/>
    </row>
    <row r="15008" spans="2:2">
      <c r="B15008" s="14"/>
    </row>
    <row r="15009" spans="2:2">
      <c r="B15009" s="14"/>
    </row>
    <row r="15010" spans="2:2">
      <c r="B15010" s="14"/>
    </row>
    <row r="15011" spans="2:2">
      <c r="B15011" s="14"/>
    </row>
    <row r="15012" spans="2:2">
      <c r="B15012" s="14"/>
    </row>
    <row r="15013" spans="2:2">
      <c r="B15013" s="14"/>
    </row>
    <row r="15014" spans="2:2">
      <c r="B15014" s="14"/>
    </row>
    <row r="15015" spans="2:2">
      <c r="B15015" s="14"/>
    </row>
    <row r="15016" spans="2:2">
      <c r="B15016" s="14"/>
    </row>
    <row r="15017" spans="2:2">
      <c r="B15017" s="14"/>
    </row>
    <row r="15018" spans="2:2">
      <c r="B15018" s="14"/>
    </row>
    <row r="15019" spans="2:2">
      <c r="B15019" s="14"/>
    </row>
    <row r="15020" spans="2:2">
      <c r="B15020" s="14"/>
    </row>
    <row r="15021" spans="2:2">
      <c r="B15021" s="14"/>
    </row>
    <row r="15022" spans="2:2">
      <c r="B15022" s="14"/>
    </row>
    <row r="15023" spans="2:2">
      <c r="B15023" s="14"/>
    </row>
    <row r="15024" spans="2:2">
      <c r="B15024" s="14"/>
    </row>
    <row r="15025" spans="2:2">
      <c r="B15025" s="14"/>
    </row>
    <row r="15026" spans="2:2">
      <c r="B15026" s="14"/>
    </row>
    <row r="15027" spans="2:2">
      <c r="B15027" s="14"/>
    </row>
    <row r="15028" spans="2:2">
      <c r="B15028" s="14"/>
    </row>
    <row r="15029" spans="2:2">
      <c r="B15029" s="14"/>
    </row>
    <row r="15030" spans="2:2">
      <c r="B15030" s="14"/>
    </row>
    <row r="15031" spans="2:2">
      <c r="B15031" s="14"/>
    </row>
    <row r="15032" spans="2:2">
      <c r="B15032" s="14"/>
    </row>
    <row r="15033" spans="2:2">
      <c r="B15033" s="14"/>
    </row>
    <row r="15034" spans="2:2">
      <c r="B15034" s="14"/>
    </row>
    <row r="15035" spans="2:2">
      <c r="B15035" s="14"/>
    </row>
    <row r="15036" spans="2:2">
      <c r="B15036" s="14"/>
    </row>
    <row r="15037" spans="2:2">
      <c r="B15037" s="14"/>
    </row>
    <row r="15038" spans="2:2">
      <c r="B15038" s="14"/>
    </row>
    <row r="15039" spans="2:2">
      <c r="B15039" s="14"/>
    </row>
    <row r="15040" spans="2:2">
      <c r="B15040" s="14"/>
    </row>
    <row r="15041" spans="2:2">
      <c r="B15041" s="14"/>
    </row>
    <row r="15042" spans="2:2">
      <c r="B15042" s="14"/>
    </row>
    <row r="15043" spans="2:2">
      <c r="B15043" s="14"/>
    </row>
    <row r="15044" spans="2:2">
      <c r="B15044" s="14"/>
    </row>
    <row r="15045" spans="2:2">
      <c r="B15045" s="14"/>
    </row>
    <row r="15046" spans="2:2">
      <c r="B15046" s="14"/>
    </row>
    <row r="15047" spans="2:2">
      <c r="B15047" s="14"/>
    </row>
    <row r="15048" spans="2:2">
      <c r="B15048" s="14"/>
    </row>
    <row r="15049" spans="2:2">
      <c r="B15049" s="14"/>
    </row>
    <row r="15050" spans="2:2">
      <c r="B15050" s="14"/>
    </row>
    <row r="15051" spans="2:2">
      <c r="B15051" s="14"/>
    </row>
    <row r="15052" spans="2:2">
      <c r="B15052" s="14"/>
    </row>
    <row r="15053" spans="2:2">
      <c r="B15053" s="14"/>
    </row>
    <row r="15054" spans="2:2">
      <c r="B15054" s="14"/>
    </row>
    <row r="15055" spans="2:2">
      <c r="B15055" s="14"/>
    </row>
    <row r="15056" spans="2:2">
      <c r="B15056" s="14"/>
    </row>
    <row r="15057" spans="2:2">
      <c r="B15057" s="14"/>
    </row>
    <row r="15058" spans="2:2">
      <c r="B15058" s="14"/>
    </row>
    <row r="15059" spans="2:2">
      <c r="B15059" s="14"/>
    </row>
    <row r="15060" spans="2:2">
      <c r="B15060" s="14"/>
    </row>
    <row r="15061" spans="2:2">
      <c r="B15061" s="14"/>
    </row>
    <row r="15062" spans="2:2">
      <c r="B15062" s="14"/>
    </row>
    <row r="15063" spans="2:2">
      <c r="B15063" s="14"/>
    </row>
    <row r="15064" spans="2:2">
      <c r="B15064" s="14"/>
    </row>
    <row r="15065" spans="2:2">
      <c r="B15065" s="14"/>
    </row>
    <row r="15066" spans="2:2">
      <c r="B15066" s="14"/>
    </row>
    <row r="15067" spans="2:2">
      <c r="B15067" s="14"/>
    </row>
    <row r="15068" spans="2:2">
      <c r="B15068" s="14"/>
    </row>
    <row r="15069" spans="2:2">
      <c r="B15069" s="14"/>
    </row>
    <row r="15070" spans="2:2">
      <c r="B15070" s="14"/>
    </row>
    <row r="15071" spans="2:2">
      <c r="B15071" s="14"/>
    </row>
    <row r="15072" spans="2:2">
      <c r="B15072" s="14"/>
    </row>
    <row r="15073" spans="2:2">
      <c r="B15073" s="14"/>
    </row>
    <row r="15074" spans="2:2">
      <c r="B15074" s="14"/>
    </row>
    <row r="15075" spans="2:2">
      <c r="B15075" s="14"/>
    </row>
    <row r="15076" spans="2:2">
      <c r="B15076" s="14"/>
    </row>
    <row r="15077" spans="2:2">
      <c r="B15077" s="14"/>
    </row>
    <row r="15078" spans="2:2">
      <c r="B15078" s="14"/>
    </row>
    <row r="15079" spans="2:2">
      <c r="B15079" s="14"/>
    </row>
    <row r="15080" spans="2:2">
      <c r="B15080" s="14"/>
    </row>
    <row r="15081" spans="2:2">
      <c r="B15081" s="14"/>
    </row>
    <row r="15082" spans="2:2">
      <c r="B15082" s="14"/>
    </row>
    <row r="15083" spans="2:2">
      <c r="B15083" s="14"/>
    </row>
    <row r="15084" spans="2:2">
      <c r="B15084" s="14"/>
    </row>
    <row r="15085" spans="2:2">
      <c r="B15085" s="14"/>
    </row>
    <row r="15086" spans="2:2">
      <c r="B15086" s="14"/>
    </row>
    <row r="15087" spans="2:2">
      <c r="B15087" s="14"/>
    </row>
    <row r="15088" spans="2:2">
      <c r="B15088" s="14"/>
    </row>
    <row r="15089" spans="2:2">
      <c r="B15089" s="14"/>
    </row>
    <row r="15090" spans="2:2">
      <c r="B15090" s="14"/>
    </row>
    <row r="15091" spans="2:2">
      <c r="B15091" s="14"/>
    </row>
    <row r="15092" spans="2:2">
      <c r="B15092" s="14"/>
    </row>
    <row r="15093" spans="2:2">
      <c r="B15093" s="14"/>
    </row>
    <row r="15094" spans="2:2">
      <c r="B15094" s="14"/>
    </row>
    <row r="15095" spans="2:2">
      <c r="B15095" s="14"/>
    </row>
    <row r="15096" spans="2:2">
      <c r="B15096" s="14"/>
    </row>
    <row r="15097" spans="2:2">
      <c r="B15097" s="14"/>
    </row>
    <row r="15098" spans="2:2">
      <c r="B15098" s="14"/>
    </row>
    <row r="15099" spans="2:2">
      <c r="B15099" s="14"/>
    </row>
    <row r="15100" spans="2:2">
      <c r="B15100" s="14"/>
    </row>
    <row r="15101" spans="2:2">
      <c r="B15101" s="14"/>
    </row>
    <row r="15102" spans="2:2">
      <c r="B15102" s="14"/>
    </row>
    <row r="15103" spans="2:2">
      <c r="B15103" s="14"/>
    </row>
    <row r="15104" spans="2:2">
      <c r="B15104" s="14"/>
    </row>
    <row r="15105" spans="2:2">
      <c r="B15105" s="14"/>
    </row>
    <row r="15106" spans="2:2">
      <c r="B15106" s="14"/>
    </row>
    <row r="15107" spans="2:2">
      <c r="B15107" s="14"/>
    </row>
    <row r="15108" spans="2:2">
      <c r="B15108" s="14"/>
    </row>
    <row r="15109" spans="2:2">
      <c r="B15109" s="14"/>
    </row>
    <row r="15110" spans="2:2">
      <c r="B15110" s="14"/>
    </row>
    <row r="15111" spans="2:2">
      <c r="B15111" s="14"/>
    </row>
    <row r="15112" spans="2:2">
      <c r="B15112" s="14"/>
    </row>
    <row r="15113" spans="2:2">
      <c r="B15113" s="14"/>
    </row>
    <row r="15114" spans="2:2">
      <c r="B15114" s="14"/>
    </row>
    <row r="15115" spans="2:2">
      <c r="B15115" s="14"/>
    </row>
    <row r="15116" spans="2:2">
      <c r="B15116" s="14"/>
    </row>
    <row r="15117" spans="2:2">
      <c r="B15117" s="14"/>
    </row>
    <row r="15118" spans="2:2">
      <c r="B15118" s="14"/>
    </row>
    <row r="15119" spans="2:2">
      <c r="B15119" s="14"/>
    </row>
    <row r="15120" spans="2:2">
      <c r="B15120" s="14"/>
    </row>
    <row r="15121" spans="2:2">
      <c r="B15121" s="14"/>
    </row>
    <row r="15122" spans="2:2">
      <c r="B15122" s="14"/>
    </row>
    <row r="15123" spans="2:2">
      <c r="B15123" s="14"/>
    </row>
    <row r="15124" spans="2:2">
      <c r="B15124" s="14"/>
    </row>
    <row r="15125" spans="2:2">
      <c r="B15125" s="14"/>
    </row>
    <row r="15126" spans="2:2">
      <c r="B15126" s="14"/>
    </row>
    <row r="15127" spans="2:2">
      <c r="B15127" s="14"/>
    </row>
    <row r="15128" spans="2:2">
      <c r="B15128" s="14"/>
    </row>
    <row r="15129" spans="2:2">
      <c r="B15129" s="14"/>
    </row>
    <row r="15130" spans="2:2">
      <c r="B15130" s="14"/>
    </row>
    <row r="15131" spans="2:2">
      <c r="B15131" s="14"/>
    </row>
    <row r="15132" spans="2:2">
      <c r="B15132" s="14"/>
    </row>
    <row r="15133" spans="2:2">
      <c r="B15133" s="14"/>
    </row>
    <row r="15134" spans="2:2">
      <c r="B15134" s="14"/>
    </row>
    <row r="15135" spans="2:2">
      <c r="B15135" s="14"/>
    </row>
    <row r="15136" spans="2:2">
      <c r="B15136" s="14"/>
    </row>
    <row r="15137" spans="2:2">
      <c r="B15137" s="14"/>
    </row>
    <row r="15138" spans="2:2">
      <c r="B15138" s="14"/>
    </row>
    <row r="15139" spans="2:2">
      <c r="B15139" s="14"/>
    </row>
    <row r="15140" spans="2:2">
      <c r="B15140" s="14"/>
    </row>
    <row r="15141" spans="2:2">
      <c r="B15141" s="14"/>
    </row>
    <row r="15142" spans="2:2">
      <c r="B15142" s="14"/>
    </row>
    <row r="15143" spans="2:2">
      <c r="B15143" s="14"/>
    </row>
    <row r="15144" spans="2:2">
      <c r="B15144" s="14"/>
    </row>
    <row r="15145" spans="2:2">
      <c r="B15145" s="14"/>
    </row>
    <row r="15146" spans="2:2">
      <c r="B15146" s="14"/>
    </row>
    <row r="15147" spans="2:2">
      <c r="B15147" s="14"/>
    </row>
    <row r="15148" spans="2:2">
      <c r="B15148" s="14"/>
    </row>
    <row r="15149" spans="2:2">
      <c r="B15149" s="14"/>
    </row>
    <row r="15150" spans="2:2">
      <c r="B15150" s="14"/>
    </row>
    <row r="15151" spans="2:2">
      <c r="B15151" s="14"/>
    </row>
    <row r="15152" spans="2:2">
      <c r="B15152" s="14"/>
    </row>
    <row r="15153" spans="2:2">
      <c r="B15153" s="14"/>
    </row>
    <row r="15154" spans="2:2">
      <c r="B15154" s="14"/>
    </row>
    <row r="15155" spans="2:2">
      <c r="B15155" s="14"/>
    </row>
    <row r="15156" spans="2:2">
      <c r="B15156" s="14"/>
    </row>
    <row r="15157" spans="2:2">
      <c r="B15157" s="14"/>
    </row>
    <row r="15158" spans="2:2">
      <c r="B15158" s="14"/>
    </row>
    <row r="15159" spans="2:2">
      <c r="B15159" s="14"/>
    </row>
    <row r="15160" spans="2:2">
      <c r="B15160" s="14"/>
    </row>
    <row r="15161" spans="2:2">
      <c r="B15161" s="14"/>
    </row>
    <row r="15162" spans="2:2">
      <c r="B15162" s="14"/>
    </row>
    <row r="15163" spans="2:2">
      <c r="B15163" s="14"/>
    </row>
    <row r="15164" spans="2:2">
      <c r="B15164" s="14"/>
    </row>
    <row r="15165" spans="2:2">
      <c r="B15165" s="14"/>
    </row>
    <row r="15166" spans="2:2">
      <c r="B15166" s="14"/>
    </row>
    <row r="15167" spans="2:2">
      <c r="B15167" s="14"/>
    </row>
    <row r="15168" spans="2:2">
      <c r="B15168" s="14"/>
    </row>
    <row r="15169" spans="2:2">
      <c r="B15169" s="14"/>
    </row>
    <row r="15170" spans="2:2">
      <c r="B15170" s="14"/>
    </row>
    <row r="15171" spans="2:2">
      <c r="B15171" s="14"/>
    </row>
    <row r="15172" spans="2:2">
      <c r="B15172" s="14"/>
    </row>
    <row r="15173" spans="2:2">
      <c r="B15173" s="14"/>
    </row>
    <row r="15174" spans="2:2">
      <c r="B15174" s="14"/>
    </row>
    <row r="15175" spans="2:2">
      <c r="B15175" s="14"/>
    </row>
    <row r="15176" spans="2:2">
      <c r="B15176" s="14"/>
    </row>
    <row r="15177" spans="2:2">
      <c r="B15177" s="14"/>
    </row>
    <row r="15178" spans="2:2">
      <c r="B15178" s="14"/>
    </row>
    <row r="15179" spans="2:2">
      <c r="B15179" s="14"/>
    </row>
    <row r="15180" spans="2:2">
      <c r="B15180" s="14"/>
    </row>
    <row r="15181" spans="2:2">
      <c r="B15181" s="14"/>
    </row>
    <row r="15182" spans="2:2">
      <c r="B15182" s="14"/>
    </row>
    <row r="15183" spans="2:2">
      <c r="B15183" s="14"/>
    </row>
    <row r="15184" spans="2:2">
      <c r="B15184" s="14"/>
    </row>
    <row r="15185" spans="2:2">
      <c r="B15185" s="14"/>
    </row>
    <row r="15186" spans="2:2">
      <c r="B15186" s="14"/>
    </row>
    <row r="15187" spans="2:2">
      <c r="B15187" s="14"/>
    </row>
    <row r="15188" spans="2:2">
      <c r="B15188" s="14"/>
    </row>
    <row r="15189" spans="2:2">
      <c r="B15189" s="14"/>
    </row>
    <row r="15190" spans="2:2">
      <c r="B15190" s="14"/>
    </row>
    <row r="15191" spans="2:2">
      <c r="B15191" s="14"/>
    </row>
    <row r="15192" spans="2:2">
      <c r="B15192" s="14"/>
    </row>
    <row r="15193" spans="2:2">
      <c r="B15193" s="14"/>
    </row>
    <row r="15194" spans="2:2">
      <c r="B15194" s="14"/>
    </row>
    <row r="15195" spans="2:2">
      <c r="B15195" s="14"/>
    </row>
    <row r="15196" spans="2:2">
      <c r="B15196" s="14"/>
    </row>
    <row r="15197" spans="2:2">
      <c r="B15197" s="14"/>
    </row>
    <row r="15198" spans="2:2">
      <c r="B15198" s="14"/>
    </row>
    <row r="15199" spans="2:2">
      <c r="B15199" s="14"/>
    </row>
    <row r="15200" spans="2:2">
      <c r="B15200" s="14"/>
    </row>
    <row r="15201" spans="2:2">
      <c r="B15201" s="14"/>
    </row>
    <row r="15202" spans="2:2">
      <c r="B15202" s="14"/>
    </row>
    <row r="15203" spans="2:2">
      <c r="B15203" s="14"/>
    </row>
    <row r="15204" spans="2:2">
      <c r="B15204" s="14"/>
    </row>
    <row r="15205" spans="2:2">
      <c r="B15205" s="14"/>
    </row>
    <row r="15206" spans="2:2">
      <c r="B15206" s="14"/>
    </row>
    <row r="15207" spans="2:2">
      <c r="B15207" s="14"/>
    </row>
    <row r="15208" spans="2:2">
      <c r="B15208" s="14"/>
    </row>
    <row r="15209" spans="2:2">
      <c r="B15209" s="14"/>
    </row>
    <row r="15210" spans="2:2">
      <c r="B15210" s="14"/>
    </row>
    <row r="15211" spans="2:2">
      <c r="B15211" s="14"/>
    </row>
    <row r="15212" spans="2:2">
      <c r="B15212" s="14"/>
    </row>
    <row r="15213" spans="2:2">
      <c r="B15213" s="14"/>
    </row>
    <row r="15214" spans="2:2">
      <c r="B15214" s="14"/>
    </row>
    <row r="15215" spans="2:2">
      <c r="B15215" s="14"/>
    </row>
    <row r="15216" spans="2:2">
      <c r="B15216" s="14"/>
    </row>
    <row r="15217" spans="2:2">
      <c r="B15217" s="14"/>
    </row>
    <row r="15218" spans="2:2">
      <c r="B15218" s="14"/>
    </row>
    <row r="15219" spans="2:2">
      <c r="B15219" s="14"/>
    </row>
    <row r="15220" spans="2:2">
      <c r="B15220" s="14"/>
    </row>
    <row r="15221" spans="2:2">
      <c r="B15221" s="14"/>
    </row>
    <row r="15222" spans="2:2">
      <c r="B15222" s="14"/>
    </row>
    <row r="15223" spans="2:2">
      <c r="B15223" s="14"/>
    </row>
    <row r="15224" spans="2:2">
      <c r="B15224" s="14"/>
    </row>
    <row r="15225" spans="2:2">
      <c r="B15225" s="14"/>
    </row>
    <row r="15226" spans="2:2">
      <c r="B15226" s="14"/>
    </row>
    <row r="15227" spans="2:2">
      <c r="B15227" s="14"/>
    </row>
    <row r="15228" spans="2:2">
      <c r="B15228" s="14"/>
    </row>
    <row r="15229" spans="2:2">
      <c r="B15229" s="14"/>
    </row>
    <row r="15230" spans="2:2">
      <c r="B15230" s="14"/>
    </row>
    <row r="15231" spans="2:2">
      <c r="B15231" s="14"/>
    </row>
    <row r="15232" spans="2:2">
      <c r="B15232" s="14"/>
    </row>
    <row r="15233" spans="2:2">
      <c r="B15233" s="14"/>
    </row>
    <row r="15234" spans="2:2">
      <c r="B15234" s="14"/>
    </row>
    <row r="15235" spans="2:2">
      <c r="B15235" s="14"/>
    </row>
    <row r="15236" spans="2:2">
      <c r="B15236" s="14"/>
    </row>
    <row r="15237" spans="2:2">
      <c r="B15237" s="14"/>
    </row>
    <row r="15238" spans="2:2">
      <c r="B15238" s="14"/>
    </row>
    <row r="15239" spans="2:2">
      <c r="B15239" s="14"/>
    </row>
    <row r="15240" spans="2:2">
      <c r="B15240" s="14"/>
    </row>
    <row r="15241" spans="2:2">
      <c r="B15241" s="14"/>
    </row>
    <row r="15242" spans="2:2">
      <c r="B15242" s="14"/>
    </row>
    <row r="15243" spans="2:2">
      <c r="B15243" s="14"/>
    </row>
    <row r="15244" spans="2:2">
      <c r="B15244" s="14"/>
    </row>
    <row r="15245" spans="2:2">
      <c r="B15245" s="14"/>
    </row>
    <row r="15246" spans="2:2">
      <c r="B15246" s="14"/>
    </row>
    <row r="15247" spans="2:2">
      <c r="B15247" s="14"/>
    </row>
    <row r="15248" spans="2:2">
      <c r="B15248" s="14"/>
    </row>
    <row r="15249" spans="2:2">
      <c r="B15249" s="14"/>
    </row>
    <row r="15250" spans="2:2">
      <c r="B15250" s="14"/>
    </row>
    <row r="15251" spans="2:2">
      <c r="B15251" s="14"/>
    </row>
    <row r="15252" spans="2:2">
      <c r="B15252" s="14"/>
    </row>
    <row r="15253" spans="2:2">
      <c r="B15253" s="14"/>
    </row>
    <row r="15254" spans="2:2">
      <c r="B15254" s="14"/>
    </row>
    <row r="15255" spans="2:2">
      <c r="B15255" s="14"/>
    </row>
    <row r="15256" spans="2:2">
      <c r="B15256" s="14"/>
    </row>
    <row r="15257" spans="2:2">
      <c r="B15257" s="14"/>
    </row>
    <row r="15258" spans="2:2">
      <c r="B15258" s="14"/>
    </row>
    <row r="15259" spans="2:2">
      <c r="B15259" s="14"/>
    </row>
    <row r="15260" spans="2:2">
      <c r="B15260" s="14"/>
    </row>
    <row r="15261" spans="2:2">
      <c r="B15261" s="14"/>
    </row>
    <row r="15262" spans="2:2">
      <c r="B15262" s="14"/>
    </row>
    <row r="15263" spans="2:2">
      <c r="B15263" s="14"/>
    </row>
    <row r="15264" spans="2:2">
      <c r="B15264" s="14"/>
    </row>
    <row r="15265" spans="2:2">
      <c r="B15265" s="14"/>
    </row>
    <row r="15266" spans="2:2">
      <c r="B15266" s="14"/>
    </row>
    <row r="15267" spans="2:2">
      <c r="B15267" s="14"/>
    </row>
    <row r="15268" spans="2:2">
      <c r="B15268" s="14"/>
    </row>
    <row r="15269" spans="2:2">
      <c r="B15269" s="14"/>
    </row>
    <row r="15270" spans="2:2">
      <c r="B15270" s="14"/>
    </row>
    <row r="15271" spans="2:2">
      <c r="B15271" s="14"/>
    </row>
    <row r="15272" spans="2:2">
      <c r="B15272" s="14"/>
    </row>
    <row r="15273" spans="2:2">
      <c r="B15273" s="14"/>
    </row>
    <row r="15274" spans="2:2">
      <c r="B15274" s="14"/>
    </row>
    <row r="15275" spans="2:2">
      <c r="B15275" s="14"/>
    </row>
    <row r="15276" spans="2:2">
      <c r="B15276" s="14"/>
    </row>
    <row r="15277" spans="2:2">
      <c r="B15277" s="14"/>
    </row>
    <row r="15278" spans="2:2">
      <c r="B15278" s="14"/>
    </row>
    <row r="15279" spans="2:2">
      <c r="B15279" s="14"/>
    </row>
    <row r="15280" spans="2:2">
      <c r="B15280" s="14"/>
    </row>
    <row r="15281" spans="2:2">
      <c r="B15281" s="14"/>
    </row>
    <row r="15282" spans="2:2">
      <c r="B15282" s="14"/>
    </row>
    <row r="15283" spans="2:2">
      <c r="B15283" s="14"/>
    </row>
    <row r="15284" spans="2:2">
      <c r="B15284" s="14"/>
    </row>
    <row r="15285" spans="2:2">
      <c r="B15285" s="14"/>
    </row>
    <row r="15286" spans="2:2">
      <c r="B15286" s="14"/>
    </row>
    <row r="15287" spans="2:2">
      <c r="B15287" s="14"/>
    </row>
    <row r="15288" spans="2:2">
      <c r="B15288" s="14"/>
    </row>
    <row r="15289" spans="2:2">
      <c r="B15289" s="14"/>
    </row>
    <row r="15290" spans="2:2">
      <c r="B15290" s="14"/>
    </row>
    <row r="15291" spans="2:2">
      <c r="B15291" s="14"/>
    </row>
    <row r="15292" spans="2:2">
      <c r="B15292" s="14"/>
    </row>
    <row r="15293" spans="2:2">
      <c r="B15293" s="14"/>
    </row>
    <row r="15294" spans="2:2">
      <c r="B15294" s="14"/>
    </row>
    <row r="15295" spans="2:2">
      <c r="B15295" s="14"/>
    </row>
    <row r="15296" spans="2:2">
      <c r="B15296" s="14"/>
    </row>
    <row r="15297" spans="2:2">
      <c r="B15297" s="14"/>
    </row>
    <row r="15298" spans="2:2">
      <c r="B15298" s="14"/>
    </row>
    <row r="15299" spans="2:2">
      <c r="B15299" s="14"/>
    </row>
    <row r="15300" spans="2:2">
      <c r="B15300" s="14"/>
    </row>
    <row r="15301" spans="2:2">
      <c r="B15301" s="14"/>
    </row>
    <row r="15302" spans="2:2">
      <c r="B15302" s="14"/>
    </row>
    <row r="15303" spans="2:2">
      <c r="B15303" s="14"/>
    </row>
    <row r="15304" spans="2:2">
      <c r="B15304" s="14"/>
    </row>
    <row r="15305" spans="2:2">
      <c r="B15305" s="14"/>
    </row>
    <row r="15306" spans="2:2">
      <c r="B15306" s="14"/>
    </row>
    <row r="15307" spans="2:2">
      <c r="B15307" s="14"/>
    </row>
    <row r="15308" spans="2:2">
      <c r="B15308" s="14"/>
    </row>
    <row r="15309" spans="2:2">
      <c r="B15309" s="14"/>
    </row>
    <row r="15310" spans="2:2">
      <c r="B15310" s="14"/>
    </row>
    <row r="15311" spans="2:2">
      <c r="B15311" s="14"/>
    </row>
    <row r="15312" spans="2:2">
      <c r="B15312" s="14"/>
    </row>
    <row r="15313" spans="2:2">
      <c r="B15313" s="14"/>
    </row>
    <row r="15314" spans="2:2">
      <c r="B15314" s="14"/>
    </row>
    <row r="15315" spans="2:2">
      <c r="B15315" s="14"/>
    </row>
    <row r="15316" spans="2:2">
      <c r="B15316" s="14"/>
    </row>
    <row r="15317" spans="2:2">
      <c r="B15317" s="14"/>
    </row>
    <row r="15318" spans="2:2">
      <c r="B15318" s="14"/>
    </row>
    <row r="15319" spans="2:2">
      <c r="B15319" s="14"/>
    </row>
    <row r="15320" spans="2:2">
      <c r="B15320" s="14"/>
    </row>
    <row r="15321" spans="2:2">
      <c r="B15321" s="14"/>
    </row>
    <row r="15322" spans="2:2">
      <c r="B15322" s="14"/>
    </row>
    <row r="15323" spans="2:2">
      <c r="B15323" s="14"/>
    </row>
    <row r="15324" spans="2:2">
      <c r="B15324" s="14"/>
    </row>
    <row r="15325" spans="2:2">
      <c r="B15325" s="14"/>
    </row>
    <row r="15326" spans="2:2">
      <c r="B15326" s="14"/>
    </row>
    <row r="15327" spans="2:2">
      <c r="B15327" s="14"/>
    </row>
    <row r="15328" spans="2:2">
      <c r="B15328" s="14"/>
    </row>
    <row r="15329" spans="2:2">
      <c r="B15329" s="14"/>
    </row>
    <row r="15330" spans="2:2">
      <c r="B15330" s="14"/>
    </row>
    <row r="15331" spans="2:2">
      <c r="B15331" s="14"/>
    </row>
    <row r="15332" spans="2:2">
      <c r="B15332" s="14"/>
    </row>
    <row r="15333" spans="2:2">
      <c r="B15333" s="14"/>
    </row>
    <row r="15334" spans="2:2">
      <c r="B15334" s="14"/>
    </row>
    <row r="15335" spans="2:2">
      <c r="B15335" s="14"/>
    </row>
    <row r="15336" spans="2:2">
      <c r="B15336" s="14"/>
    </row>
    <row r="15337" spans="2:2">
      <c r="B15337" s="14"/>
    </row>
    <row r="15338" spans="2:2">
      <c r="B15338" s="14"/>
    </row>
    <row r="15339" spans="2:2">
      <c r="B15339" s="14"/>
    </row>
    <row r="15340" spans="2:2">
      <c r="B15340" s="14"/>
    </row>
    <row r="15341" spans="2:2">
      <c r="B15341" s="14"/>
    </row>
    <row r="15342" spans="2:2">
      <c r="B15342" s="14"/>
    </row>
    <row r="15343" spans="2:2">
      <c r="B15343" s="14"/>
    </row>
    <row r="15344" spans="2:2">
      <c r="B15344" s="14"/>
    </row>
    <row r="15345" spans="2:2">
      <c r="B15345" s="14"/>
    </row>
    <row r="15346" spans="2:2">
      <c r="B15346" s="14"/>
    </row>
    <row r="15347" spans="2:2">
      <c r="B15347" s="14"/>
    </row>
    <row r="15348" spans="2:2">
      <c r="B15348" s="14"/>
    </row>
    <row r="15349" spans="2:2">
      <c r="B15349" s="14"/>
    </row>
    <row r="15350" spans="2:2">
      <c r="B15350" s="14"/>
    </row>
    <row r="15351" spans="2:2">
      <c r="B15351" s="14"/>
    </row>
    <row r="15352" spans="2:2">
      <c r="B15352" s="14"/>
    </row>
    <row r="15353" spans="2:2">
      <c r="B15353" s="14"/>
    </row>
    <row r="15354" spans="2:2">
      <c r="B15354" s="14"/>
    </row>
    <row r="15355" spans="2:2">
      <c r="B15355" s="14"/>
    </row>
    <row r="15356" spans="2:2">
      <c r="B15356" s="14"/>
    </row>
    <row r="15357" spans="2:2">
      <c r="B15357" s="14"/>
    </row>
    <row r="15358" spans="2:2">
      <c r="B15358" s="14"/>
    </row>
    <row r="15359" spans="2:2">
      <c r="B15359" s="14"/>
    </row>
    <row r="15360" spans="2:2">
      <c r="B15360" s="14"/>
    </row>
    <row r="15361" spans="2:2">
      <c r="B15361" s="14"/>
    </row>
    <row r="15362" spans="2:2">
      <c r="B15362" s="14"/>
    </row>
    <row r="15363" spans="2:2">
      <c r="B15363" s="14"/>
    </row>
    <row r="15364" spans="2:2">
      <c r="B15364" s="14"/>
    </row>
    <row r="15365" spans="2:2">
      <c r="B15365" s="14"/>
    </row>
    <row r="15366" spans="2:2">
      <c r="B15366" s="14"/>
    </row>
    <row r="15367" spans="2:2">
      <c r="B15367" s="14"/>
    </row>
    <row r="15368" spans="2:2">
      <c r="B15368" s="14"/>
    </row>
    <row r="15369" spans="2:2">
      <c r="B15369" s="14"/>
    </row>
    <row r="15370" spans="2:2">
      <c r="B15370" s="14"/>
    </row>
    <row r="15371" spans="2:2">
      <c r="B15371" s="14"/>
    </row>
    <row r="15372" spans="2:2">
      <c r="B15372" s="14"/>
    </row>
    <row r="15373" spans="2:2">
      <c r="B15373" s="14"/>
    </row>
    <row r="15374" spans="2:2">
      <c r="B15374" s="14"/>
    </row>
    <row r="15375" spans="2:2">
      <c r="B15375" s="14"/>
    </row>
    <row r="15376" spans="2:2">
      <c r="B15376" s="14"/>
    </row>
    <row r="15377" spans="2:2">
      <c r="B15377" s="14"/>
    </row>
    <row r="15378" spans="2:2">
      <c r="B15378" s="14"/>
    </row>
    <row r="15379" spans="2:2">
      <c r="B15379" s="14"/>
    </row>
    <row r="15380" spans="2:2">
      <c r="B15380" s="14"/>
    </row>
    <row r="15381" spans="2:2">
      <c r="B15381" s="14"/>
    </row>
    <row r="15382" spans="2:2">
      <c r="B15382" s="14"/>
    </row>
    <row r="15383" spans="2:2">
      <c r="B15383" s="14"/>
    </row>
    <row r="15384" spans="2:2">
      <c r="B15384" s="14"/>
    </row>
    <row r="15385" spans="2:2">
      <c r="B15385" s="14"/>
    </row>
    <row r="15386" spans="2:2">
      <c r="B15386" s="14"/>
    </row>
    <row r="15387" spans="2:2">
      <c r="B15387" s="14"/>
    </row>
    <row r="15388" spans="2:2">
      <c r="B15388" s="14"/>
    </row>
    <row r="15389" spans="2:2">
      <c r="B15389" s="14"/>
    </row>
    <row r="15390" spans="2:2">
      <c r="B15390" s="14"/>
    </row>
    <row r="15391" spans="2:2">
      <c r="B15391" s="14"/>
    </row>
    <row r="15392" spans="2:2">
      <c r="B15392" s="14"/>
    </row>
    <row r="15393" spans="2:2">
      <c r="B15393" s="14"/>
    </row>
    <row r="15394" spans="2:2">
      <c r="B15394" s="14"/>
    </row>
    <row r="15395" spans="2:2">
      <c r="B15395" s="14"/>
    </row>
    <row r="15396" spans="2:2">
      <c r="B15396" s="14"/>
    </row>
    <row r="15397" spans="2:2">
      <c r="B15397" s="14"/>
    </row>
    <row r="15398" spans="2:2">
      <c r="B15398" s="14"/>
    </row>
    <row r="15399" spans="2:2">
      <c r="B15399" s="14"/>
    </row>
    <row r="15400" spans="2:2">
      <c r="B15400" s="14"/>
    </row>
    <row r="15401" spans="2:2">
      <c r="B15401" s="14"/>
    </row>
    <row r="15402" spans="2:2">
      <c r="B15402" s="14"/>
    </row>
    <row r="15403" spans="2:2">
      <c r="B15403" s="14"/>
    </row>
    <row r="15404" spans="2:2">
      <c r="B15404" s="14"/>
    </row>
    <row r="15405" spans="2:2">
      <c r="B15405" s="14"/>
    </row>
    <row r="15406" spans="2:2">
      <c r="B15406" s="14"/>
    </row>
    <row r="15407" spans="2:2">
      <c r="B15407" s="14"/>
    </row>
    <row r="15408" spans="2:2">
      <c r="B15408" s="14"/>
    </row>
    <row r="15409" spans="2:2">
      <c r="B15409" s="14"/>
    </row>
    <row r="15410" spans="2:2">
      <c r="B15410" s="14"/>
    </row>
    <row r="15411" spans="2:2">
      <c r="B15411" s="14"/>
    </row>
    <row r="15412" spans="2:2">
      <c r="B15412" s="14"/>
    </row>
    <row r="15413" spans="2:2">
      <c r="B15413" s="14"/>
    </row>
    <row r="15414" spans="2:2">
      <c r="B15414" s="14"/>
    </row>
    <row r="15415" spans="2:2">
      <c r="B15415" s="14"/>
    </row>
    <row r="15416" spans="2:2">
      <c r="B15416" s="14"/>
    </row>
    <row r="15417" spans="2:2">
      <c r="B15417" s="14"/>
    </row>
    <row r="15418" spans="2:2">
      <c r="B15418" s="14"/>
    </row>
    <row r="15419" spans="2:2">
      <c r="B15419" s="14"/>
    </row>
    <row r="15420" spans="2:2">
      <c r="B15420" s="14"/>
    </row>
    <row r="15421" spans="2:2">
      <c r="B15421" s="14"/>
    </row>
    <row r="15422" spans="2:2">
      <c r="B15422" s="14"/>
    </row>
    <row r="15423" spans="2:2">
      <c r="B15423" s="14"/>
    </row>
    <row r="15424" spans="2:2">
      <c r="B15424" s="14"/>
    </row>
    <row r="15425" spans="2:2">
      <c r="B15425" s="14"/>
    </row>
    <row r="15426" spans="2:2">
      <c r="B15426" s="14"/>
    </row>
    <row r="15427" spans="2:2">
      <c r="B15427" s="14"/>
    </row>
    <row r="15428" spans="2:2">
      <c r="B15428" s="14"/>
    </row>
    <row r="15429" spans="2:2">
      <c r="B15429" s="14"/>
    </row>
    <row r="15430" spans="2:2">
      <c r="B15430" s="14"/>
    </row>
    <row r="15431" spans="2:2">
      <c r="B15431" s="14"/>
    </row>
    <row r="15432" spans="2:2">
      <c r="B15432" s="14"/>
    </row>
    <row r="15433" spans="2:2">
      <c r="B15433" s="14"/>
    </row>
    <row r="15434" spans="2:2">
      <c r="B15434" s="14"/>
    </row>
    <row r="15435" spans="2:2">
      <c r="B15435" s="14"/>
    </row>
    <row r="15436" spans="2:2">
      <c r="B15436" s="14"/>
    </row>
    <row r="15437" spans="2:2">
      <c r="B15437" s="14"/>
    </row>
    <row r="15438" spans="2:2">
      <c r="B15438" s="14"/>
    </row>
    <row r="15439" spans="2:2">
      <c r="B15439" s="14"/>
    </row>
    <row r="15440" spans="2:2">
      <c r="B15440" s="14"/>
    </row>
    <row r="15441" spans="2:2">
      <c r="B15441" s="14"/>
    </row>
    <row r="15442" spans="2:2">
      <c r="B15442" s="14"/>
    </row>
    <row r="15443" spans="2:2">
      <c r="B15443" s="14"/>
    </row>
    <row r="15444" spans="2:2">
      <c r="B15444" s="14"/>
    </row>
    <row r="15445" spans="2:2">
      <c r="B15445" s="14"/>
    </row>
    <row r="15446" spans="2:2">
      <c r="B15446" s="14"/>
    </row>
    <row r="15447" spans="2:2">
      <c r="B15447" s="14"/>
    </row>
    <row r="15448" spans="2:2">
      <c r="B15448" s="14"/>
    </row>
    <row r="15449" spans="2:2">
      <c r="B15449" s="14"/>
    </row>
    <row r="15450" spans="2:2">
      <c r="B15450" s="14"/>
    </row>
    <row r="15451" spans="2:2">
      <c r="B15451" s="14"/>
    </row>
    <row r="15452" spans="2:2">
      <c r="B15452" s="14"/>
    </row>
    <row r="15453" spans="2:2">
      <c r="B15453" s="14"/>
    </row>
    <row r="15454" spans="2:2">
      <c r="B15454" s="14"/>
    </row>
    <row r="15455" spans="2:2">
      <c r="B15455" s="14"/>
    </row>
    <row r="15456" spans="2:2">
      <c r="B15456" s="14"/>
    </row>
    <row r="15457" spans="2:2">
      <c r="B15457" s="14"/>
    </row>
    <row r="15458" spans="2:2">
      <c r="B15458" s="14"/>
    </row>
    <row r="15459" spans="2:2">
      <c r="B15459" s="14"/>
    </row>
    <row r="15460" spans="2:2">
      <c r="B15460" s="14"/>
    </row>
    <row r="15461" spans="2:2">
      <c r="B15461" s="14"/>
    </row>
    <row r="15462" spans="2:2">
      <c r="B15462" s="14"/>
    </row>
    <row r="15463" spans="2:2">
      <c r="B15463" s="14"/>
    </row>
    <row r="15464" spans="2:2">
      <c r="B15464" s="14"/>
    </row>
    <row r="15465" spans="2:2">
      <c r="B15465" s="14"/>
    </row>
    <row r="15466" spans="2:2">
      <c r="B15466" s="14"/>
    </row>
    <row r="15467" spans="2:2">
      <c r="B15467" s="14"/>
    </row>
    <row r="15468" spans="2:2">
      <c r="B15468" s="14"/>
    </row>
    <row r="15469" spans="2:2">
      <c r="B15469" s="14"/>
    </row>
    <row r="15470" spans="2:2">
      <c r="B15470" s="14"/>
    </row>
    <row r="15471" spans="2:2">
      <c r="B15471" s="14"/>
    </row>
    <row r="15472" spans="2:2">
      <c r="B15472" s="14"/>
    </row>
    <row r="15473" spans="2:2">
      <c r="B15473" s="14"/>
    </row>
    <row r="15474" spans="2:2">
      <c r="B15474" s="14"/>
    </row>
    <row r="15475" spans="2:2">
      <c r="B15475" s="14"/>
    </row>
    <row r="15476" spans="2:2">
      <c r="B15476" s="14"/>
    </row>
    <row r="15477" spans="2:2">
      <c r="B15477" s="14"/>
    </row>
    <row r="15478" spans="2:2">
      <c r="B15478" s="14"/>
    </row>
    <row r="15479" spans="2:2">
      <c r="B15479" s="14"/>
    </row>
    <row r="15480" spans="2:2">
      <c r="B15480" s="14"/>
    </row>
    <row r="15481" spans="2:2">
      <c r="B15481" s="14"/>
    </row>
    <row r="15482" spans="2:2">
      <c r="B15482" s="14"/>
    </row>
    <row r="15483" spans="2:2">
      <c r="B15483" s="14"/>
    </row>
    <row r="15484" spans="2:2">
      <c r="B15484" s="14"/>
    </row>
    <row r="15485" spans="2:2">
      <c r="B15485" s="14"/>
    </row>
    <row r="15486" spans="2:2">
      <c r="B15486" s="14"/>
    </row>
    <row r="15487" spans="2:2">
      <c r="B15487" s="14"/>
    </row>
    <row r="15488" spans="2:2">
      <c r="B15488" s="14"/>
    </row>
    <row r="15489" spans="2:2">
      <c r="B15489" s="14"/>
    </row>
    <row r="15490" spans="2:2">
      <c r="B15490" s="14"/>
    </row>
    <row r="15491" spans="2:2">
      <c r="B15491" s="14"/>
    </row>
    <row r="15492" spans="2:2">
      <c r="B15492" s="14"/>
    </row>
    <row r="15493" spans="2:2">
      <c r="B15493" s="14"/>
    </row>
    <row r="15494" spans="2:2">
      <c r="B15494" s="14"/>
    </row>
    <row r="15495" spans="2:2">
      <c r="B15495" s="14"/>
    </row>
    <row r="15496" spans="2:2">
      <c r="B15496" s="14"/>
    </row>
    <row r="15497" spans="2:2">
      <c r="B15497" s="14"/>
    </row>
    <row r="15498" spans="2:2">
      <c r="B15498" s="14"/>
    </row>
    <row r="15499" spans="2:2">
      <c r="B15499" s="14"/>
    </row>
    <row r="15500" spans="2:2">
      <c r="B15500" s="14"/>
    </row>
    <row r="15501" spans="2:2">
      <c r="B15501" s="14"/>
    </row>
    <row r="15502" spans="2:2">
      <c r="B15502" s="14"/>
    </row>
    <row r="15503" spans="2:2">
      <c r="B15503" s="14"/>
    </row>
    <row r="15504" spans="2:2">
      <c r="B15504" s="14"/>
    </row>
    <row r="15505" spans="2:2">
      <c r="B15505" s="14"/>
    </row>
    <row r="15506" spans="2:2">
      <c r="B15506" s="14"/>
    </row>
    <row r="15507" spans="2:2">
      <c r="B15507" s="14"/>
    </row>
    <row r="15508" spans="2:2">
      <c r="B15508" s="14"/>
    </row>
    <row r="15509" spans="2:2">
      <c r="B15509" s="14"/>
    </row>
    <row r="15510" spans="2:2">
      <c r="B15510" s="14"/>
    </row>
    <row r="15511" spans="2:2">
      <c r="B15511" s="14"/>
    </row>
    <row r="15512" spans="2:2">
      <c r="B15512" s="14"/>
    </row>
    <row r="15513" spans="2:2">
      <c r="B15513" s="14"/>
    </row>
    <row r="15514" spans="2:2">
      <c r="B15514" s="14"/>
    </row>
    <row r="15515" spans="2:2">
      <c r="B15515" s="14"/>
    </row>
    <row r="15516" spans="2:2">
      <c r="B15516" s="14"/>
    </row>
    <row r="15517" spans="2:2">
      <c r="B15517" s="14"/>
    </row>
    <row r="15518" spans="2:2">
      <c r="B15518" s="14"/>
    </row>
    <row r="15519" spans="2:2">
      <c r="B15519" s="14"/>
    </row>
    <row r="15520" spans="2:2">
      <c r="B15520" s="14"/>
    </row>
    <row r="15521" spans="2:2">
      <c r="B15521" s="14"/>
    </row>
    <row r="15522" spans="2:2">
      <c r="B15522" s="14"/>
    </row>
    <row r="15523" spans="2:2">
      <c r="B15523" s="14"/>
    </row>
    <row r="15524" spans="2:2">
      <c r="B15524" s="14"/>
    </row>
    <row r="15525" spans="2:2">
      <c r="B15525" s="14"/>
    </row>
    <row r="15526" spans="2:2">
      <c r="B15526" s="14"/>
    </row>
    <row r="15527" spans="2:2">
      <c r="B15527" s="14"/>
    </row>
    <row r="15528" spans="2:2">
      <c r="B15528" s="14"/>
    </row>
    <row r="15529" spans="2:2">
      <c r="B15529" s="14"/>
    </row>
    <row r="15530" spans="2:2">
      <c r="B15530" s="14"/>
    </row>
    <row r="15531" spans="2:2">
      <c r="B15531" s="14"/>
    </row>
    <row r="15532" spans="2:2">
      <c r="B15532" s="14"/>
    </row>
    <row r="15533" spans="2:2">
      <c r="B15533" s="14"/>
    </row>
    <row r="15534" spans="2:2">
      <c r="B15534" s="14"/>
    </row>
    <row r="15535" spans="2:2">
      <c r="B15535" s="14"/>
    </row>
    <row r="15536" spans="2:2">
      <c r="B15536" s="14"/>
    </row>
    <row r="15537" spans="2:2">
      <c r="B15537" s="14"/>
    </row>
    <row r="15538" spans="2:2">
      <c r="B15538" s="14"/>
    </row>
    <row r="15539" spans="2:2">
      <c r="B15539" s="14"/>
    </row>
    <row r="15540" spans="2:2">
      <c r="B15540" s="14"/>
    </row>
    <row r="15541" spans="2:2">
      <c r="B15541" s="14"/>
    </row>
    <row r="15542" spans="2:2">
      <c r="B15542" s="14"/>
    </row>
    <row r="15543" spans="2:2">
      <c r="B15543" s="14"/>
    </row>
    <row r="15544" spans="2:2">
      <c r="B15544" s="14"/>
    </row>
    <row r="15545" spans="2:2">
      <c r="B15545" s="14"/>
    </row>
    <row r="15546" spans="2:2">
      <c r="B15546" s="14"/>
    </row>
    <row r="15547" spans="2:2">
      <c r="B15547" s="14"/>
    </row>
    <row r="15548" spans="2:2">
      <c r="B15548" s="14"/>
    </row>
    <row r="15549" spans="2:2">
      <c r="B15549" s="14"/>
    </row>
    <row r="15550" spans="2:2">
      <c r="B15550" s="14"/>
    </row>
    <row r="15551" spans="2:2">
      <c r="B15551" s="14"/>
    </row>
    <row r="15552" spans="2:2">
      <c r="B15552" s="14"/>
    </row>
    <row r="15553" spans="2:2">
      <c r="B15553" s="14"/>
    </row>
    <row r="15554" spans="2:2">
      <c r="B15554" s="14"/>
    </row>
    <row r="15555" spans="2:2">
      <c r="B15555" s="14"/>
    </row>
    <row r="15556" spans="2:2">
      <c r="B15556" s="14"/>
    </row>
    <row r="15557" spans="2:2">
      <c r="B15557" s="14"/>
    </row>
    <row r="15558" spans="2:2">
      <c r="B15558" s="14"/>
    </row>
    <row r="15559" spans="2:2">
      <c r="B15559" s="14"/>
    </row>
    <row r="15560" spans="2:2">
      <c r="B15560" s="14"/>
    </row>
    <row r="15561" spans="2:2">
      <c r="B15561" s="14"/>
    </row>
    <row r="15562" spans="2:2">
      <c r="B15562" s="14"/>
    </row>
    <row r="15563" spans="2:2">
      <c r="B15563" s="14"/>
    </row>
    <row r="15564" spans="2:2">
      <c r="B15564" s="14"/>
    </row>
    <row r="15565" spans="2:2">
      <c r="B15565" s="14"/>
    </row>
    <row r="15566" spans="2:2">
      <c r="B15566" s="14"/>
    </row>
    <row r="15567" spans="2:2">
      <c r="B15567" s="14"/>
    </row>
    <row r="15568" spans="2:2">
      <c r="B15568" s="14"/>
    </row>
    <row r="15569" spans="2:2">
      <c r="B15569" s="14"/>
    </row>
    <row r="15570" spans="2:2">
      <c r="B15570" s="14"/>
    </row>
    <row r="15571" spans="2:2">
      <c r="B15571" s="14"/>
    </row>
    <row r="15572" spans="2:2">
      <c r="B15572" s="14"/>
    </row>
    <row r="15573" spans="2:2">
      <c r="B15573" s="14"/>
    </row>
    <row r="15574" spans="2:2">
      <c r="B15574" s="14"/>
    </row>
    <row r="15575" spans="2:2">
      <c r="B15575" s="14"/>
    </row>
    <row r="15576" spans="2:2">
      <c r="B15576" s="14"/>
    </row>
    <row r="15577" spans="2:2">
      <c r="B15577" s="14"/>
    </row>
    <row r="15578" spans="2:2">
      <c r="B15578" s="14"/>
    </row>
    <row r="15579" spans="2:2">
      <c r="B15579" s="14"/>
    </row>
    <row r="15580" spans="2:2">
      <c r="B15580" s="14"/>
    </row>
    <row r="15581" spans="2:2">
      <c r="B15581" s="14"/>
    </row>
    <row r="15582" spans="2:2">
      <c r="B15582" s="14"/>
    </row>
    <row r="15583" spans="2:2">
      <c r="B15583" s="14"/>
    </row>
    <row r="15584" spans="2:2">
      <c r="B15584" s="14"/>
    </row>
    <row r="15585" spans="2:2">
      <c r="B15585" s="14"/>
    </row>
    <row r="15586" spans="2:2">
      <c r="B15586" s="14"/>
    </row>
    <row r="15587" spans="2:2">
      <c r="B15587" s="14"/>
    </row>
    <row r="15588" spans="2:2">
      <c r="B15588" s="14"/>
    </row>
    <row r="15589" spans="2:2">
      <c r="B15589" s="14"/>
    </row>
    <row r="15590" spans="2:2">
      <c r="B15590" s="14"/>
    </row>
    <row r="15591" spans="2:2">
      <c r="B15591" s="14"/>
    </row>
    <row r="15592" spans="2:2">
      <c r="B15592" s="14"/>
    </row>
    <row r="15593" spans="2:2">
      <c r="B15593" s="14"/>
    </row>
    <row r="15594" spans="2:2">
      <c r="B15594" s="14"/>
    </row>
    <row r="15595" spans="2:2">
      <c r="B15595" s="14"/>
    </row>
    <row r="15596" spans="2:2">
      <c r="B15596" s="14"/>
    </row>
    <row r="15597" spans="2:2">
      <c r="B15597" s="14"/>
    </row>
    <row r="15598" spans="2:2">
      <c r="B15598" s="14"/>
    </row>
    <row r="15599" spans="2:2">
      <c r="B15599" s="14"/>
    </row>
    <row r="15600" spans="2:2">
      <c r="B15600" s="14"/>
    </row>
    <row r="15601" spans="2:2">
      <c r="B15601" s="14"/>
    </row>
    <row r="15602" spans="2:2">
      <c r="B15602" s="14"/>
    </row>
    <row r="15603" spans="2:2">
      <c r="B15603" s="14"/>
    </row>
    <row r="15604" spans="2:2">
      <c r="B15604" s="14"/>
    </row>
    <row r="15605" spans="2:2">
      <c r="B15605" s="14"/>
    </row>
    <row r="15606" spans="2:2">
      <c r="B15606" s="14"/>
    </row>
    <row r="15607" spans="2:2">
      <c r="B15607" s="14"/>
    </row>
    <row r="15608" spans="2:2">
      <c r="B15608" s="14"/>
    </row>
    <row r="15609" spans="2:2">
      <c r="B15609" s="14"/>
    </row>
    <row r="15610" spans="2:2">
      <c r="B15610" s="14"/>
    </row>
    <row r="15611" spans="2:2">
      <c r="B15611" s="14"/>
    </row>
    <row r="15612" spans="2:2">
      <c r="B15612" s="14"/>
    </row>
    <row r="15613" spans="2:2">
      <c r="B15613" s="14"/>
    </row>
    <row r="15614" spans="2:2">
      <c r="B15614" s="14"/>
    </row>
    <row r="15615" spans="2:2">
      <c r="B15615" s="14"/>
    </row>
    <row r="15616" spans="2:2">
      <c r="B15616" s="14"/>
    </row>
    <row r="15617" spans="2:2">
      <c r="B15617" s="14"/>
    </row>
    <row r="15618" spans="2:2">
      <c r="B15618" s="14"/>
    </row>
    <row r="15619" spans="2:2">
      <c r="B15619" s="14"/>
    </row>
    <row r="15620" spans="2:2">
      <c r="B15620" s="14"/>
    </row>
    <row r="15621" spans="2:2">
      <c r="B15621" s="14"/>
    </row>
    <row r="15622" spans="2:2">
      <c r="B15622" s="14"/>
    </row>
    <row r="15623" spans="2:2">
      <c r="B15623" s="14"/>
    </row>
    <row r="15624" spans="2:2">
      <c r="B15624" s="14"/>
    </row>
    <row r="15625" spans="2:2">
      <c r="B15625" s="14"/>
    </row>
    <row r="15626" spans="2:2">
      <c r="B15626" s="14"/>
    </row>
    <row r="15627" spans="2:2">
      <c r="B15627" s="14"/>
    </row>
    <row r="15628" spans="2:2">
      <c r="B15628" s="14"/>
    </row>
    <row r="15629" spans="2:2">
      <c r="B15629" s="14"/>
    </row>
    <row r="15630" spans="2:2">
      <c r="B15630" s="14"/>
    </row>
    <row r="15631" spans="2:2">
      <c r="B15631" s="14"/>
    </row>
    <row r="15632" spans="2:2">
      <c r="B15632" s="14"/>
    </row>
    <row r="15633" spans="2:2">
      <c r="B15633" s="14"/>
    </row>
    <row r="15634" spans="2:2">
      <c r="B15634" s="14"/>
    </row>
    <row r="15635" spans="2:2">
      <c r="B15635" s="14"/>
    </row>
    <row r="15636" spans="2:2">
      <c r="B15636" s="14"/>
    </row>
    <row r="15637" spans="2:2">
      <c r="B15637" s="14"/>
    </row>
    <row r="15638" spans="2:2">
      <c r="B15638" s="14"/>
    </row>
    <row r="15639" spans="2:2">
      <c r="B15639" s="14"/>
    </row>
    <row r="15640" spans="2:2">
      <c r="B15640" s="14"/>
    </row>
    <row r="15641" spans="2:2">
      <c r="B15641" s="14"/>
    </row>
    <row r="15642" spans="2:2">
      <c r="B15642" s="14"/>
    </row>
    <row r="15643" spans="2:2">
      <c r="B15643" s="14"/>
    </row>
    <row r="15644" spans="2:2">
      <c r="B15644" s="14"/>
    </row>
    <row r="15645" spans="2:2">
      <c r="B15645" s="14"/>
    </row>
    <row r="15646" spans="2:2">
      <c r="B15646" s="14"/>
    </row>
    <row r="15647" spans="2:2">
      <c r="B15647" s="14"/>
    </row>
    <row r="15648" spans="2:2">
      <c r="B15648" s="14"/>
    </row>
    <row r="15649" spans="2:2">
      <c r="B15649" s="14"/>
    </row>
    <row r="15650" spans="2:2">
      <c r="B15650" s="14"/>
    </row>
    <row r="15651" spans="2:2">
      <c r="B15651" s="14"/>
    </row>
    <row r="15652" spans="2:2">
      <c r="B15652" s="14"/>
    </row>
    <row r="15653" spans="2:2">
      <c r="B15653" s="14"/>
    </row>
    <row r="15654" spans="2:2">
      <c r="B15654" s="14"/>
    </row>
    <row r="15655" spans="2:2">
      <c r="B15655" s="14"/>
    </row>
    <row r="15656" spans="2:2">
      <c r="B15656" s="14"/>
    </row>
    <row r="15657" spans="2:2">
      <c r="B15657" s="14"/>
    </row>
    <row r="15658" spans="2:2">
      <c r="B15658" s="14"/>
    </row>
    <row r="15659" spans="2:2">
      <c r="B15659" s="14"/>
    </row>
    <row r="15660" spans="2:2">
      <c r="B15660" s="14"/>
    </row>
    <row r="15661" spans="2:2">
      <c r="B15661" s="14"/>
    </row>
    <row r="15662" spans="2:2">
      <c r="B15662" s="14"/>
    </row>
    <row r="15663" spans="2:2">
      <c r="B15663" s="14"/>
    </row>
    <row r="15664" spans="2:2">
      <c r="B15664" s="14"/>
    </row>
    <row r="15665" spans="2:2">
      <c r="B15665" s="14"/>
    </row>
    <row r="15666" spans="2:2">
      <c r="B15666" s="14"/>
    </row>
    <row r="15667" spans="2:2">
      <c r="B15667" s="14"/>
    </row>
    <row r="15668" spans="2:2">
      <c r="B15668" s="14"/>
    </row>
    <row r="15669" spans="2:2">
      <c r="B15669" s="14"/>
    </row>
    <row r="15670" spans="2:2">
      <c r="B15670" s="14"/>
    </row>
    <row r="15671" spans="2:2">
      <c r="B15671" s="14"/>
    </row>
    <row r="15672" spans="2:2">
      <c r="B15672" s="14"/>
    </row>
    <row r="15673" spans="2:2">
      <c r="B15673" s="14"/>
    </row>
    <row r="15674" spans="2:2">
      <c r="B15674" s="14"/>
    </row>
    <row r="15675" spans="2:2">
      <c r="B15675" s="14"/>
    </row>
    <row r="15676" spans="2:2">
      <c r="B15676" s="14"/>
    </row>
    <row r="15677" spans="2:2">
      <c r="B15677" s="14"/>
    </row>
    <row r="15678" spans="2:2">
      <c r="B15678" s="14"/>
    </row>
    <row r="15679" spans="2:2">
      <c r="B15679" s="14"/>
    </row>
    <row r="15680" spans="2:2">
      <c r="B15680" s="14"/>
    </row>
    <row r="15681" spans="2:2">
      <c r="B15681" s="14"/>
    </row>
    <row r="15682" spans="2:2">
      <c r="B15682" s="14"/>
    </row>
    <row r="15683" spans="2:2">
      <c r="B15683" s="14"/>
    </row>
    <row r="15684" spans="2:2">
      <c r="B15684" s="14"/>
    </row>
    <row r="15685" spans="2:2">
      <c r="B15685" s="14"/>
    </row>
    <row r="15686" spans="2:2">
      <c r="B15686" s="14"/>
    </row>
    <row r="15687" spans="2:2">
      <c r="B15687" s="14"/>
    </row>
    <row r="15688" spans="2:2">
      <c r="B15688" s="14"/>
    </row>
    <row r="15689" spans="2:2">
      <c r="B15689" s="14"/>
    </row>
    <row r="15690" spans="2:2">
      <c r="B15690" s="14"/>
    </row>
    <row r="15691" spans="2:2">
      <c r="B15691" s="14"/>
    </row>
    <row r="15692" spans="2:2">
      <c r="B15692" s="14"/>
    </row>
    <row r="15693" spans="2:2">
      <c r="B15693" s="14"/>
    </row>
    <row r="15694" spans="2:2">
      <c r="B15694" s="14"/>
    </row>
    <row r="15695" spans="2:2">
      <c r="B15695" s="14"/>
    </row>
    <row r="15696" spans="2:2">
      <c r="B15696" s="14"/>
    </row>
    <row r="15697" spans="2:2">
      <c r="B15697" s="14"/>
    </row>
    <row r="15698" spans="2:2">
      <c r="B15698" s="14"/>
    </row>
    <row r="15699" spans="2:2">
      <c r="B15699" s="14"/>
    </row>
    <row r="15700" spans="2:2">
      <c r="B15700" s="14"/>
    </row>
    <row r="15701" spans="2:2">
      <c r="B15701" s="14"/>
    </row>
    <row r="15702" spans="2:2">
      <c r="B15702" s="14"/>
    </row>
    <row r="15703" spans="2:2">
      <c r="B15703" s="14"/>
    </row>
    <row r="15704" spans="2:2">
      <c r="B15704" s="14"/>
    </row>
    <row r="15705" spans="2:2">
      <c r="B15705" s="14"/>
    </row>
    <row r="15706" spans="2:2">
      <c r="B15706" s="14"/>
    </row>
    <row r="15707" spans="2:2">
      <c r="B15707" s="14"/>
    </row>
    <row r="15708" spans="2:2">
      <c r="B15708" s="14"/>
    </row>
    <row r="15709" spans="2:2">
      <c r="B15709" s="14"/>
    </row>
    <row r="15710" spans="2:2">
      <c r="B15710" s="14"/>
    </row>
    <row r="15711" spans="2:2">
      <c r="B15711" s="14"/>
    </row>
    <row r="15712" spans="2:2">
      <c r="B15712" s="14"/>
    </row>
    <row r="15713" spans="2:2">
      <c r="B15713" s="14"/>
    </row>
    <row r="15714" spans="2:2">
      <c r="B15714" s="14"/>
    </row>
    <row r="15715" spans="2:2">
      <c r="B15715" s="14"/>
    </row>
    <row r="15716" spans="2:2">
      <c r="B15716" s="14"/>
    </row>
    <row r="15717" spans="2:2">
      <c r="B15717" s="14"/>
    </row>
    <row r="15718" spans="2:2">
      <c r="B15718" s="14"/>
    </row>
    <row r="15719" spans="2:2">
      <c r="B15719" s="14"/>
    </row>
    <row r="15720" spans="2:2">
      <c r="B15720" s="14"/>
    </row>
    <row r="15721" spans="2:2">
      <c r="B15721" s="14"/>
    </row>
    <row r="15722" spans="2:2">
      <c r="B15722" s="14"/>
    </row>
    <row r="15723" spans="2:2">
      <c r="B15723" s="14"/>
    </row>
    <row r="15724" spans="2:2">
      <c r="B15724" s="14"/>
    </row>
    <row r="15725" spans="2:2">
      <c r="B15725" s="14"/>
    </row>
    <row r="15726" spans="2:2">
      <c r="B15726" s="14"/>
    </row>
    <row r="15727" spans="2:2">
      <c r="B15727" s="14"/>
    </row>
    <row r="15728" spans="2:2">
      <c r="B15728" s="14"/>
    </row>
    <row r="15729" spans="2:2">
      <c r="B15729" s="14"/>
    </row>
    <row r="15730" spans="2:2">
      <c r="B15730" s="14"/>
    </row>
    <row r="15731" spans="2:2">
      <c r="B15731" s="14"/>
    </row>
    <row r="15732" spans="2:2">
      <c r="B15732" s="14"/>
    </row>
    <row r="15733" spans="2:2">
      <c r="B15733" s="14"/>
    </row>
    <row r="15734" spans="2:2">
      <c r="B15734" s="14"/>
    </row>
    <row r="15735" spans="2:2">
      <c r="B15735" s="14"/>
    </row>
    <row r="15736" spans="2:2">
      <c r="B15736" s="14"/>
    </row>
    <row r="15737" spans="2:2">
      <c r="B15737" s="14"/>
    </row>
    <row r="15738" spans="2:2">
      <c r="B15738" s="14"/>
    </row>
    <row r="15739" spans="2:2">
      <c r="B15739" s="14"/>
    </row>
    <row r="15740" spans="2:2">
      <c r="B15740" s="14"/>
    </row>
    <row r="15741" spans="2:2">
      <c r="B15741" s="14"/>
    </row>
    <row r="15742" spans="2:2">
      <c r="B15742" s="14"/>
    </row>
    <row r="15743" spans="2:2">
      <c r="B15743" s="14"/>
    </row>
    <row r="15744" spans="2:2">
      <c r="B15744" s="14"/>
    </row>
    <row r="15745" spans="2:2">
      <c r="B15745" s="14"/>
    </row>
    <row r="15746" spans="2:2">
      <c r="B15746" s="14"/>
    </row>
    <row r="15747" spans="2:2">
      <c r="B15747" s="14"/>
    </row>
    <row r="15748" spans="2:2">
      <c r="B15748" s="14"/>
    </row>
    <row r="15749" spans="2:2">
      <c r="B15749" s="14"/>
    </row>
    <row r="15750" spans="2:2">
      <c r="B15750" s="14"/>
    </row>
    <row r="15751" spans="2:2">
      <c r="B15751" s="14"/>
    </row>
    <row r="15752" spans="2:2">
      <c r="B15752" s="14"/>
    </row>
    <row r="15753" spans="2:2">
      <c r="B15753" s="14"/>
    </row>
    <row r="15754" spans="2:2">
      <c r="B15754" s="14"/>
    </row>
    <row r="15755" spans="2:2">
      <c r="B15755" s="14"/>
    </row>
    <row r="15756" spans="2:2">
      <c r="B15756" s="14"/>
    </row>
    <row r="15757" spans="2:2">
      <c r="B15757" s="14"/>
    </row>
    <row r="15758" spans="2:2">
      <c r="B15758" s="14"/>
    </row>
    <row r="15759" spans="2:2">
      <c r="B15759" s="14"/>
    </row>
    <row r="15760" spans="2:2">
      <c r="B15760" s="14"/>
    </row>
    <row r="15761" spans="2:2">
      <c r="B15761" s="14"/>
    </row>
    <row r="15762" spans="2:2">
      <c r="B15762" s="14"/>
    </row>
    <row r="15763" spans="2:2">
      <c r="B15763" s="14"/>
    </row>
    <row r="15764" spans="2:2">
      <c r="B15764" s="14"/>
    </row>
    <row r="15765" spans="2:2">
      <c r="B15765" s="14"/>
    </row>
    <row r="15766" spans="2:2">
      <c r="B15766" s="14"/>
    </row>
    <row r="15767" spans="2:2">
      <c r="B15767" s="14"/>
    </row>
    <row r="15768" spans="2:2">
      <c r="B15768" s="14"/>
    </row>
    <row r="15769" spans="2:2">
      <c r="B15769" s="14"/>
    </row>
    <row r="15770" spans="2:2">
      <c r="B15770" s="14"/>
    </row>
    <row r="15771" spans="2:2">
      <c r="B15771" s="14"/>
    </row>
    <row r="15772" spans="2:2">
      <c r="B15772" s="14"/>
    </row>
    <row r="15773" spans="2:2">
      <c r="B15773" s="14"/>
    </row>
    <row r="15774" spans="2:2">
      <c r="B15774" s="14"/>
    </row>
    <row r="15775" spans="2:2">
      <c r="B15775" s="14"/>
    </row>
    <row r="15776" spans="2:2">
      <c r="B15776" s="14"/>
    </row>
    <row r="15777" spans="2:2">
      <c r="B15777" s="14"/>
    </row>
    <row r="15778" spans="2:2">
      <c r="B15778" s="14"/>
    </row>
    <row r="15779" spans="2:2">
      <c r="B15779" s="14"/>
    </row>
    <row r="15780" spans="2:2">
      <c r="B15780" s="14"/>
    </row>
    <row r="15781" spans="2:2">
      <c r="B15781" s="14"/>
    </row>
    <row r="15782" spans="2:2">
      <c r="B15782" s="14"/>
    </row>
    <row r="15783" spans="2:2">
      <c r="B15783" s="14"/>
    </row>
    <row r="15784" spans="2:2">
      <c r="B15784" s="14"/>
    </row>
    <row r="15785" spans="2:2">
      <c r="B15785" s="14"/>
    </row>
    <row r="15786" spans="2:2">
      <c r="B15786" s="14"/>
    </row>
    <row r="15787" spans="2:2">
      <c r="B15787" s="14"/>
    </row>
    <row r="15788" spans="2:2">
      <c r="B15788" s="14"/>
    </row>
    <row r="15789" spans="2:2">
      <c r="B15789" s="14"/>
    </row>
    <row r="15790" spans="2:2">
      <c r="B15790" s="14"/>
    </row>
    <row r="15791" spans="2:2">
      <c r="B15791" s="14"/>
    </row>
    <row r="15792" spans="2:2">
      <c r="B15792" s="14"/>
    </row>
    <row r="15793" spans="2:2">
      <c r="B15793" s="14"/>
    </row>
    <row r="15794" spans="2:2">
      <c r="B15794" s="14"/>
    </row>
    <row r="15795" spans="2:2">
      <c r="B15795" s="14"/>
    </row>
    <row r="15796" spans="2:2">
      <c r="B15796" s="14"/>
    </row>
    <row r="15797" spans="2:2">
      <c r="B15797" s="14"/>
    </row>
    <row r="15798" spans="2:2">
      <c r="B15798" s="14"/>
    </row>
    <row r="15799" spans="2:2">
      <c r="B15799" s="14"/>
    </row>
    <row r="15800" spans="2:2">
      <c r="B15800" s="14"/>
    </row>
    <row r="15801" spans="2:2">
      <c r="B15801" s="14"/>
    </row>
    <row r="15802" spans="2:2">
      <c r="B15802" s="14"/>
    </row>
    <row r="15803" spans="2:2">
      <c r="B15803" s="14"/>
    </row>
    <row r="15804" spans="2:2">
      <c r="B15804" s="14"/>
    </row>
    <row r="15805" spans="2:2">
      <c r="B15805" s="14"/>
    </row>
    <row r="15806" spans="2:2">
      <c r="B15806" s="14"/>
    </row>
    <row r="15807" spans="2:2">
      <c r="B15807" s="14"/>
    </row>
    <row r="15808" spans="2:2">
      <c r="B15808" s="14"/>
    </row>
    <row r="15809" spans="2:2">
      <c r="B15809" s="14"/>
    </row>
    <row r="15810" spans="2:2">
      <c r="B15810" s="14"/>
    </row>
    <row r="15811" spans="2:2">
      <c r="B15811" s="14"/>
    </row>
    <row r="15812" spans="2:2">
      <c r="B15812" s="14"/>
    </row>
    <row r="15813" spans="2:2">
      <c r="B15813" s="14"/>
    </row>
    <row r="15814" spans="2:2">
      <c r="B15814" s="14"/>
    </row>
    <row r="15815" spans="2:2">
      <c r="B15815" s="14"/>
    </row>
    <row r="15816" spans="2:2">
      <c r="B15816" s="14"/>
    </row>
    <row r="15817" spans="2:2">
      <c r="B15817" s="14"/>
    </row>
    <row r="15818" spans="2:2">
      <c r="B15818" s="14"/>
    </row>
    <row r="15819" spans="2:2">
      <c r="B15819" s="14"/>
    </row>
    <row r="15820" spans="2:2">
      <c r="B15820" s="14"/>
    </row>
    <row r="15821" spans="2:2">
      <c r="B15821" s="14"/>
    </row>
    <row r="15822" spans="2:2">
      <c r="B15822" s="14"/>
    </row>
    <row r="15823" spans="2:2">
      <c r="B15823" s="14"/>
    </row>
    <row r="15824" spans="2:2">
      <c r="B15824" s="14"/>
    </row>
    <row r="15825" spans="2:2">
      <c r="B15825" s="14"/>
    </row>
    <row r="15826" spans="2:2">
      <c r="B15826" s="14"/>
    </row>
    <row r="15827" spans="2:2">
      <c r="B15827" s="14"/>
    </row>
    <row r="15828" spans="2:2">
      <c r="B15828" s="14"/>
    </row>
    <row r="15829" spans="2:2">
      <c r="B15829" s="14"/>
    </row>
    <row r="15830" spans="2:2">
      <c r="B15830" s="14"/>
    </row>
    <row r="15831" spans="2:2">
      <c r="B15831" s="14"/>
    </row>
    <row r="15832" spans="2:2">
      <c r="B15832" s="14"/>
    </row>
    <row r="15833" spans="2:2">
      <c r="B15833" s="14"/>
    </row>
    <row r="15834" spans="2:2">
      <c r="B15834" s="14"/>
    </row>
    <row r="15835" spans="2:2">
      <c r="B15835" s="14"/>
    </row>
    <row r="15836" spans="2:2">
      <c r="B15836" s="14"/>
    </row>
    <row r="15837" spans="2:2">
      <c r="B15837" s="14"/>
    </row>
    <row r="15838" spans="2:2">
      <c r="B15838" s="14"/>
    </row>
    <row r="15839" spans="2:2">
      <c r="B15839" s="14"/>
    </row>
    <row r="15840" spans="2:2">
      <c r="B15840" s="14"/>
    </row>
    <row r="15841" spans="2:2">
      <c r="B15841" s="14"/>
    </row>
    <row r="15842" spans="2:2">
      <c r="B15842" s="14"/>
    </row>
    <row r="15843" spans="2:2">
      <c r="B15843" s="14"/>
    </row>
    <row r="15844" spans="2:2">
      <c r="B15844" s="14"/>
    </row>
    <row r="15845" spans="2:2">
      <c r="B15845" s="14"/>
    </row>
    <row r="15846" spans="2:2">
      <c r="B15846" s="14"/>
    </row>
    <row r="15847" spans="2:2">
      <c r="B15847" s="14"/>
    </row>
    <row r="15848" spans="2:2">
      <c r="B15848" s="14"/>
    </row>
    <row r="15849" spans="2:2">
      <c r="B15849" s="14"/>
    </row>
    <row r="15850" spans="2:2">
      <c r="B15850" s="14"/>
    </row>
    <row r="15851" spans="2:2">
      <c r="B15851" s="14"/>
    </row>
    <row r="15852" spans="2:2">
      <c r="B15852" s="14"/>
    </row>
    <row r="15853" spans="2:2">
      <c r="B15853" s="14"/>
    </row>
    <row r="15854" spans="2:2">
      <c r="B15854" s="14"/>
    </row>
    <row r="15855" spans="2:2">
      <c r="B15855" s="14"/>
    </row>
    <row r="15856" spans="2:2">
      <c r="B15856" s="14"/>
    </row>
    <row r="15857" spans="2:2">
      <c r="B15857" s="14"/>
    </row>
    <row r="15858" spans="2:2">
      <c r="B15858" s="14"/>
    </row>
    <row r="15859" spans="2:2">
      <c r="B15859" s="14"/>
    </row>
    <row r="15860" spans="2:2">
      <c r="B15860" s="14"/>
    </row>
    <row r="15861" spans="2:2">
      <c r="B15861" s="14"/>
    </row>
    <row r="15862" spans="2:2">
      <c r="B15862" s="14"/>
    </row>
    <row r="15863" spans="2:2">
      <c r="B15863" s="14"/>
    </row>
    <row r="15864" spans="2:2">
      <c r="B15864" s="14"/>
    </row>
    <row r="15865" spans="2:2">
      <c r="B15865" s="14"/>
    </row>
    <row r="15866" spans="2:2">
      <c r="B15866" s="14"/>
    </row>
    <row r="15867" spans="2:2">
      <c r="B15867" s="14"/>
    </row>
    <row r="15868" spans="2:2">
      <c r="B15868" s="14"/>
    </row>
    <row r="15869" spans="2:2">
      <c r="B15869" s="14"/>
    </row>
    <row r="15870" spans="2:2">
      <c r="B15870" s="14"/>
    </row>
    <row r="15871" spans="2:2">
      <c r="B15871" s="14"/>
    </row>
    <row r="15872" spans="2:2">
      <c r="B15872" s="14"/>
    </row>
    <row r="15873" spans="2:2">
      <c r="B15873" s="14"/>
    </row>
    <row r="15874" spans="2:2">
      <c r="B15874" s="14"/>
    </row>
    <row r="15875" spans="2:2">
      <c r="B15875" s="14"/>
    </row>
    <row r="15876" spans="2:2">
      <c r="B15876" s="14"/>
    </row>
    <row r="15877" spans="2:2">
      <c r="B15877" s="14"/>
    </row>
    <row r="15878" spans="2:2">
      <c r="B15878" s="14"/>
    </row>
    <row r="15879" spans="2:2">
      <c r="B15879" s="14"/>
    </row>
    <row r="15880" spans="2:2">
      <c r="B15880" s="14"/>
    </row>
    <row r="15881" spans="2:2">
      <c r="B15881" s="14"/>
    </row>
    <row r="15882" spans="2:2">
      <c r="B15882" s="14"/>
    </row>
    <row r="15883" spans="2:2">
      <c r="B15883" s="14"/>
    </row>
    <row r="15884" spans="2:2">
      <c r="B15884" s="14"/>
    </row>
    <row r="15885" spans="2:2">
      <c r="B15885" s="14"/>
    </row>
    <row r="15886" spans="2:2">
      <c r="B15886" s="14"/>
    </row>
    <row r="15887" spans="2:2">
      <c r="B15887" s="14"/>
    </row>
    <row r="15888" spans="2:2">
      <c r="B15888" s="14"/>
    </row>
    <row r="15889" spans="2:2">
      <c r="B15889" s="14"/>
    </row>
    <row r="15890" spans="2:2">
      <c r="B15890" s="14"/>
    </row>
    <row r="15891" spans="2:2">
      <c r="B15891" s="14"/>
    </row>
    <row r="15892" spans="2:2">
      <c r="B15892" s="14"/>
    </row>
    <row r="15893" spans="2:2">
      <c r="B15893" s="14"/>
    </row>
    <row r="15894" spans="2:2">
      <c r="B15894" s="14"/>
    </row>
    <row r="15895" spans="2:2">
      <c r="B15895" s="14"/>
    </row>
    <row r="15896" spans="2:2">
      <c r="B15896" s="14"/>
    </row>
    <row r="15897" spans="2:2">
      <c r="B15897" s="14"/>
    </row>
    <row r="15898" spans="2:2">
      <c r="B15898" s="14"/>
    </row>
    <row r="15899" spans="2:2">
      <c r="B15899" s="14"/>
    </row>
    <row r="15900" spans="2:2">
      <c r="B15900" s="14"/>
    </row>
    <row r="15901" spans="2:2">
      <c r="B15901" s="14"/>
    </row>
    <row r="15902" spans="2:2">
      <c r="B15902" s="14"/>
    </row>
    <row r="15903" spans="2:2">
      <c r="B15903" s="14"/>
    </row>
    <row r="15904" spans="2:2">
      <c r="B15904" s="14"/>
    </row>
    <row r="15905" spans="2:2">
      <c r="B15905" s="14"/>
    </row>
    <row r="15906" spans="2:2">
      <c r="B15906" s="14"/>
    </row>
    <row r="15907" spans="2:2">
      <c r="B15907" s="14"/>
    </row>
    <row r="15908" spans="2:2">
      <c r="B15908" s="14"/>
    </row>
    <row r="15909" spans="2:2">
      <c r="B15909" s="14"/>
    </row>
    <row r="15910" spans="2:2">
      <c r="B15910" s="14"/>
    </row>
    <row r="15911" spans="2:2">
      <c r="B15911" s="14"/>
    </row>
    <row r="15912" spans="2:2">
      <c r="B15912" s="14"/>
    </row>
    <row r="15913" spans="2:2">
      <c r="B15913" s="14"/>
    </row>
    <row r="15914" spans="2:2">
      <c r="B15914" s="14"/>
    </row>
    <row r="15915" spans="2:2">
      <c r="B15915" s="14"/>
    </row>
    <row r="15916" spans="2:2">
      <c r="B15916" s="14"/>
    </row>
    <row r="15917" spans="2:2">
      <c r="B15917" s="14"/>
    </row>
    <row r="15918" spans="2:2">
      <c r="B15918" s="14"/>
    </row>
    <row r="15919" spans="2:2">
      <c r="B15919" s="14"/>
    </row>
    <row r="15920" spans="2:2">
      <c r="B15920" s="14"/>
    </row>
    <row r="15921" spans="2:2">
      <c r="B15921" s="14"/>
    </row>
    <row r="15922" spans="2:2">
      <c r="B15922" s="14"/>
    </row>
    <row r="15923" spans="2:2">
      <c r="B15923" s="14"/>
    </row>
    <row r="15924" spans="2:2">
      <c r="B15924" s="14"/>
    </row>
    <row r="15925" spans="2:2">
      <c r="B15925" s="14"/>
    </row>
    <row r="15926" spans="2:2">
      <c r="B15926" s="14"/>
    </row>
    <row r="15927" spans="2:2">
      <c r="B15927" s="14"/>
    </row>
    <row r="15928" spans="2:2">
      <c r="B15928" s="14"/>
    </row>
    <row r="15929" spans="2:2">
      <c r="B15929" s="14"/>
    </row>
    <row r="15930" spans="2:2">
      <c r="B15930" s="14"/>
    </row>
    <row r="15931" spans="2:2">
      <c r="B15931" s="14"/>
    </row>
    <row r="15932" spans="2:2">
      <c r="B15932" s="14"/>
    </row>
    <row r="15933" spans="2:2">
      <c r="B15933" s="14"/>
    </row>
    <row r="15934" spans="2:2">
      <c r="B15934" s="14"/>
    </row>
    <row r="15935" spans="2:2">
      <c r="B15935" s="14"/>
    </row>
    <row r="15936" spans="2:2">
      <c r="B15936" s="14"/>
    </row>
    <row r="15937" spans="2:2">
      <c r="B15937" s="14"/>
    </row>
    <row r="15938" spans="2:2">
      <c r="B15938" s="14"/>
    </row>
    <row r="15939" spans="2:2">
      <c r="B15939" s="14"/>
    </row>
    <row r="15940" spans="2:2">
      <c r="B15940" s="14"/>
    </row>
    <row r="15941" spans="2:2">
      <c r="B15941" s="14"/>
    </row>
    <row r="15942" spans="2:2">
      <c r="B15942" s="14"/>
    </row>
    <row r="15943" spans="2:2">
      <c r="B15943" s="14"/>
    </row>
    <row r="15944" spans="2:2">
      <c r="B15944" s="14"/>
    </row>
    <row r="15945" spans="2:2">
      <c r="B15945" s="14"/>
    </row>
    <row r="15946" spans="2:2">
      <c r="B15946" s="14"/>
    </row>
    <row r="15947" spans="2:2">
      <c r="B15947" s="14"/>
    </row>
    <row r="15948" spans="2:2">
      <c r="B15948" s="14"/>
    </row>
    <row r="15949" spans="2:2">
      <c r="B15949" s="14"/>
    </row>
    <row r="15950" spans="2:2">
      <c r="B15950" s="14"/>
    </row>
    <row r="15951" spans="2:2">
      <c r="B15951" s="14"/>
    </row>
    <row r="15952" spans="2:2">
      <c r="B15952" s="14"/>
    </row>
    <row r="15953" spans="2:2">
      <c r="B15953" s="14"/>
    </row>
    <row r="15954" spans="2:2">
      <c r="B15954" s="14"/>
    </row>
    <row r="15955" spans="2:2">
      <c r="B15955" s="14"/>
    </row>
    <row r="15956" spans="2:2">
      <c r="B15956" s="14"/>
    </row>
    <row r="15957" spans="2:2">
      <c r="B15957" s="14"/>
    </row>
    <row r="15958" spans="2:2">
      <c r="B15958" s="14"/>
    </row>
    <row r="15959" spans="2:2">
      <c r="B15959" s="14"/>
    </row>
    <row r="15960" spans="2:2">
      <c r="B15960" s="14"/>
    </row>
    <row r="15961" spans="2:2">
      <c r="B15961" s="14"/>
    </row>
    <row r="15962" spans="2:2">
      <c r="B15962" s="14"/>
    </row>
    <row r="15963" spans="2:2">
      <c r="B15963" s="14"/>
    </row>
    <row r="15964" spans="2:2">
      <c r="B15964" s="14"/>
    </row>
    <row r="15965" spans="2:2">
      <c r="B15965" s="14"/>
    </row>
    <row r="15966" spans="2:2">
      <c r="B15966" s="14"/>
    </row>
    <row r="15967" spans="2:2">
      <c r="B15967" s="14"/>
    </row>
    <row r="15968" spans="2:2">
      <c r="B15968" s="14"/>
    </row>
    <row r="15969" spans="2:2">
      <c r="B15969" s="14"/>
    </row>
    <row r="15970" spans="2:2">
      <c r="B15970" s="14"/>
    </row>
    <row r="15971" spans="2:2">
      <c r="B15971" s="14"/>
    </row>
    <row r="15972" spans="2:2">
      <c r="B15972" s="14"/>
    </row>
    <row r="15973" spans="2:2">
      <c r="B15973" s="14"/>
    </row>
    <row r="15974" spans="2:2">
      <c r="B15974" s="14"/>
    </row>
    <row r="15975" spans="2:2">
      <c r="B15975" s="14"/>
    </row>
    <row r="15976" spans="2:2">
      <c r="B15976" s="14"/>
    </row>
    <row r="15977" spans="2:2">
      <c r="B15977" s="14"/>
    </row>
    <row r="15978" spans="2:2">
      <c r="B15978" s="14"/>
    </row>
    <row r="15979" spans="2:2">
      <c r="B15979" s="14"/>
    </row>
    <row r="15980" spans="2:2">
      <c r="B15980" s="14"/>
    </row>
    <row r="15981" spans="2:2">
      <c r="B15981" s="14"/>
    </row>
    <row r="15982" spans="2:2">
      <c r="B15982" s="14"/>
    </row>
    <row r="15983" spans="2:2">
      <c r="B15983" s="14"/>
    </row>
    <row r="15984" spans="2:2">
      <c r="B15984" s="14"/>
    </row>
    <row r="15985" spans="2:2">
      <c r="B15985" s="14"/>
    </row>
    <row r="15986" spans="2:2">
      <c r="B15986" s="14"/>
    </row>
    <row r="15987" spans="2:2">
      <c r="B15987" s="14"/>
    </row>
    <row r="15988" spans="2:2">
      <c r="B15988" s="14"/>
    </row>
    <row r="15989" spans="2:2">
      <c r="B15989" s="14"/>
    </row>
    <row r="15990" spans="2:2">
      <c r="B15990" s="14"/>
    </row>
    <row r="15991" spans="2:2">
      <c r="B15991" s="14"/>
    </row>
    <row r="15992" spans="2:2">
      <c r="B15992" s="14"/>
    </row>
    <row r="15993" spans="2:2">
      <c r="B15993" s="14"/>
    </row>
    <row r="15994" spans="2:2">
      <c r="B15994" s="14"/>
    </row>
    <row r="15995" spans="2:2">
      <c r="B15995" s="14"/>
    </row>
    <row r="15996" spans="2:2">
      <c r="B15996" s="14"/>
    </row>
    <row r="15997" spans="2:2">
      <c r="B15997" s="14"/>
    </row>
    <row r="15998" spans="2:2">
      <c r="B15998" s="14"/>
    </row>
    <row r="15999" spans="2:2">
      <c r="B15999" s="14"/>
    </row>
    <row r="16000" spans="2:2">
      <c r="B16000" s="14"/>
    </row>
    <row r="16001" spans="2:2">
      <c r="B16001" s="14"/>
    </row>
    <row r="16002" spans="2:2">
      <c r="B16002" s="14"/>
    </row>
    <row r="16003" spans="2:2">
      <c r="B16003" s="14"/>
    </row>
    <row r="16004" spans="2:2">
      <c r="B16004" s="14"/>
    </row>
    <row r="16005" spans="2:2">
      <c r="B16005" s="14"/>
    </row>
    <row r="16006" spans="2:2">
      <c r="B16006" s="14"/>
    </row>
    <row r="16007" spans="2:2">
      <c r="B16007" s="14"/>
    </row>
    <row r="16008" spans="2:2">
      <c r="B16008" s="14"/>
    </row>
    <row r="16009" spans="2:2">
      <c r="B16009" s="14"/>
    </row>
    <row r="16010" spans="2:2">
      <c r="B16010" s="14"/>
    </row>
    <row r="16011" spans="2:2">
      <c r="B16011" s="14"/>
    </row>
    <row r="16012" spans="2:2">
      <c r="B16012" s="14"/>
    </row>
    <row r="16013" spans="2:2">
      <c r="B16013" s="14"/>
    </row>
    <row r="16014" spans="2:2">
      <c r="B16014" s="14"/>
    </row>
    <row r="16015" spans="2:2">
      <c r="B16015" s="14"/>
    </row>
    <row r="16016" spans="2:2">
      <c r="B16016" s="14"/>
    </row>
    <row r="16017" spans="2:2">
      <c r="B16017" s="14"/>
    </row>
    <row r="16018" spans="2:2">
      <c r="B16018" s="14"/>
    </row>
    <row r="16019" spans="2:2">
      <c r="B16019" s="14"/>
    </row>
    <row r="16020" spans="2:2">
      <c r="B16020" s="14"/>
    </row>
    <row r="16021" spans="2:2">
      <c r="B16021" s="14"/>
    </row>
    <row r="16022" spans="2:2">
      <c r="B16022" s="14"/>
    </row>
    <row r="16023" spans="2:2">
      <c r="B16023" s="14"/>
    </row>
    <row r="16024" spans="2:2">
      <c r="B16024" s="14"/>
    </row>
    <row r="16025" spans="2:2">
      <c r="B16025" s="14"/>
    </row>
    <row r="16026" spans="2:2">
      <c r="B16026" s="14"/>
    </row>
    <row r="16027" spans="2:2">
      <c r="B16027" s="14"/>
    </row>
    <row r="16028" spans="2:2">
      <c r="B16028" s="14"/>
    </row>
    <row r="16029" spans="2:2">
      <c r="B16029" s="14"/>
    </row>
    <row r="16030" spans="2:2">
      <c r="B16030" s="14"/>
    </row>
    <row r="16031" spans="2:2">
      <c r="B16031" s="14"/>
    </row>
    <row r="16032" spans="2:2">
      <c r="B16032" s="14"/>
    </row>
    <row r="16033" spans="2:2">
      <c r="B16033" s="14"/>
    </row>
    <row r="16034" spans="2:2">
      <c r="B16034" s="14"/>
    </row>
    <row r="16035" spans="2:2">
      <c r="B16035" s="14"/>
    </row>
    <row r="16036" spans="2:2">
      <c r="B16036" s="14"/>
    </row>
    <row r="16037" spans="2:2">
      <c r="B16037" s="14"/>
    </row>
    <row r="16038" spans="2:2">
      <c r="B16038" s="14"/>
    </row>
    <row r="16039" spans="2:2">
      <c r="B16039" s="14"/>
    </row>
    <row r="16040" spans="2:2">
      <c r="B16040" s="14"/>
    </row>
    <row r="16041" spans="2:2">
      <c r="B16041" s="14"/>
    </row>
    <row r="16042" spans="2:2">
      <c r="B16042" s="14"/>
    </row>
    <row r="16043" spans="2:2">
      <c r="B16043" s="14"/>
    </row>
    <row r="16044" spans="2:2">
      <c r="B16044" s="14"/>
    </row>
    <row r="16045" spans="2:2">
      <c r="B16045" s="14"/>
    </row>
    <row r="16046" spans="2:2">
      <c r="B16046" s="14"/>
    </row>
    <row r="16047" spans="2:2">
      <c r="B16047" s="14"/>
    </row>
    <row r="16048" spans="2:2">
      <c r="B16048" s="14"/>
    </row>
    <row r="16049" spans="2:2">
      <c r="B16049" s="14"/>
    </row>
    <row r="16050" spans="2:2">
      <c r="B16050" s="14"/>
    </row>
    <row r="16051" spans="2:2">
      <c r="B16051" s="14"/>
    </row>
    <row r="16052" spans="2:2">
      <c r="B16052" s="14"/>
    </row>
    <row r="16053" spans="2:2">
      <c r="B16053" s="14"/>
    </row>
    <row r="16054" spans="2:2">
      <c r="B16054" s="14"/>
    </row>
    <row r="16055" spans="2:2">
      <c r="B16055" s="14"/>
    </row>
    <row r="16056" spans="2:2">
      <c r="B16056" s="14"/>
    </row>
    <row r="16057" spans="2:2">
      <c r="B16057" s="14"/>
    </row>
    <row r="16058" spans="2:2">
      <c r="B16058" s="14"/>
    </row>
    <row r="16059" spans="2:2">
      <c r="B16059" s="14"/>
    </row>
    <row r="16060" spans="2:2">
      <c r="B16060" s="14"/>
    </row>
    <row r="16061" spans="2:2">
      <c r="B16061" s="14"/>
    </row>
    <row r="16062" spans="2:2">
      <c r="B16062" s="14"/>
    </row>
    <row r="16063" spans="2:2">
      <c r="B16063" s="14"/>
    </row>
    <row r="16064" spans="2:2">
      <c r="B16064" s="14"/>
    </row>
    <row r="16065" spans="2:2">
      <c r="B16065" s="14"/>
    </row>
    <row r="16066" spans="2:2">
      <c r="B16066" s="14"/>
    </row>
    <row r="16067" spans="2:2">
      <c r="B16067" s="14"/>
    </row>
    <row r="16068" spans="2:2">
      <c r="B16068" s="14"/>
    </row>
    <row r="16069" spans="2:2">
      <c r="B16069" s="14"/>
    </row>
    <row r="16070" spans="2:2">
      <c r="B16070" s="14"/>
    </row>
    <row r="16071" spans="2:2">
      <c r="B16071" s="14"/>
    </row>
    <row r="16072" spans="2:2">
      <c r="B16072" s="14"/>
    </row>
    <row r="16073" spans="2:2">
      <c r="B16073" s="14"/>
    </row>
    <row r="16074" spans="2:2">
      <c r="B16074" s="14"/>
    </row>
    <row r="16075" spans="2:2">
      <c r="B16075" s="14"/>
    </row>
    <row r="16076" spans="2:2">
      <c r="B16076" s="14"/>
    </row>
    <row r="16077" spans="2:2">
      <c r="B16077" s="14"/>
    </row>
    <row r="16078" spans="2:2">
      <c r="B16078" s="14"/>
    </row>
    <row r="16079" spans="2:2">
      <c r="B16079" s="14"/>
    </row>
    <row r="16080" spans="2:2">
      <c r="B16080" s="14"/>
    </row>
    <row r="16081" spans="2:2">
      <c r="B16081" s="14"/>
    </row>
    <row r="16082" spans="2:2">
      <c r="B16082" s="14"/>
    </row>
    <row r="16083" spans="2:2">
      <c r="B16083" s="14"/>
    </row>
    <row r="16084" spans="2:2">
      <c r="B16084" s="14"/>
    </row>
    <row r="16085" spans="2:2">
      <c r="B16085" s="14"/>
    </row>
    <row r="16086" spans="2:2">
      <c r="B16086" s="14"/>
    </row>
    <row r="16087" spans="2:2">
      <c r="B16087" s="14"/>
    </row>
    <row r="16088" spans="2:2">
      <c r="B16088" s="14"/>
    </row>
    <row r="16089" spans="2:2">
      <c r="B16089" s="14"/>
    </row>
    <row r="16090" spans="2:2">
      <c r="B16090" s="14"/>
    </row>
    <row r="16091" spans="2:2">
      <c r="B16091" s="14"/>
    </row>
    <row r="16092" spans="2:2">
      <c r="B16092" s="14"/>
    </row>
    <row r="16093" spans="2:2">
      <c r="B16093" s="14"/>
    </row>
    <row r="16094" spans="2:2">
      <c r="B16094" s="14"/>
    </row>
    <row r="16095" spans="2:2">
      <c r="B16095" s="14"/>
    </row>
    <row r="16096" spans="2:2">
      <c r="B16096" s="14"/>
    </row>
    <row r="16097" spans="2:2">
      <c r="B16097" s="14"/>
    </row>
    <row r="16098" spans="2:2">
      <c r="B16098" s="14"/>
    </row>
    <row r="16099" spans="2:2">
      <c r="B16099" s="14"/>
    </row>
    <row r="16100" spans="2:2">
      <c r="B16100" s="14"/>
    </row>
    <row r="16101" spans="2:2">
      <c r="B16101" s="14"/>
    </row>
    <row r="16102" spans="2:2">
      <c r="B16102" s="14"/>
    </row>
    <row r="16103" spans="2:2">
      <c r="B16103" s="14"/>
    </row>
    <row r="16104" spans="2:2">
      <c r="B16104" s="14"/>
    </row>
    <row r="16105" spans="2:2">
      <c r="B16105" s="14"/>
    </row>
    <row r="16106" spans="2:2">
      <c r="B16106" s="14"/>
    </row>
    <row r="16107" spans="2:2">
      <c r="B16107" s="14"/>
    </row>
    <row r="16108" spans="2:2">
      <c r="B16108" s="14"/>
    </row>
    <row r="16109" spans="2:2">
      <c r="B16109" s="14"/>
    </row>
    <row r="16110" spans="2:2">
      <c r="B16110" s="14"/>
    </row>
    <row r="16111" spans="2:2">
      <c r="B16111" s="14"/>
    </row>
    <row r="16112" spans="2:2">
      <c r="B16112" s="14"/>
    </row>
    <row r="16113" spans="2:2">
      <c r="B16113" s="14"/>
    </row>
    <row r="16114" spans="2:2">
      <c r="B16114" s="14"/>
    </row>
    <row r="16115" spans="2:2">
      <c r="B16115" s="14"/>
    </row>
    <row r="16116" spans="2:2">
      <c r="B16116" s="14"/>
    </row>
    <row r="16117" spans="2:2">
      <c r="B16117" s="14"/>
    </row>
    <row r="16118" spans="2:2">
      <c r="B16118" s="14"/>
    </row>
    <row r="16119" spans="2:2">
      <c r="B16119" s="14"/>
    </row>
    <row r="16120" spans="2:2">
      <c r="B16120" s="14"/>
    </row>
    <row r="16121" spans="2:2">
      <c r="B16121" s="14"/>
    </row>
    <row r="16122" spans="2:2">
      <c r="B16122" s="14"/>
    </row>
    <row r="16123" spans="2:2">
      <c r="B16123" s="14"/>
    </row>
    <row r="16124" spans="2:2">
      <c r="B16124" s="14"/>
    </row>
    <row r="16125" spans="2:2">
      <c r="B16125" s="14"/>
    </row>
    <row r="16126" spans="2:2">
      <c r="B16126" s="14"/>
    </row>
    <row r="16127" spans="2:2">
      <c r="B16127" s="14"/>
    </row>
    <row r="16128" spans="2:2">
      <c r="B16128" s="14"/>
    </row>
    <row r="16129" spans="2:2">
      <c r="B16129" s="14"/>
    </row>
    <row r="16130" spans="2:2">
      <c r="B16130" s="14"/>
    </row>
    <row r="16131" spans="2:2">
      <c r="B16131" s="14"/>
    </row>
    <row r="16132" spans="2:2">
      <c r="B16132" s="14"/>
    </row>
    <row r="16133" spans="2:2">
      <c r="B16133" s="14"/>
    </row>
    <row r="16134" spans="2:2">
      <c r="B16134" s="14"/>
    </row>
    <row r="16135" spans="2:2">
      <c r="B16135" s="14"/>
    </row>
    <row r="16136" spans="2:2">
      <c r="B16136" s="14"/>
    </row>
    <row r="16137" spans="2:2">
      <c r="B16137" s="14"/>
    </row>
    <row r="16138" spans="2:2">
      <c r="B16138" s="14"/>
    </row>
    <row r="16139" spans="2:2">
      <c r="B16139" s="14"/>
    </row>
    <row r="16140" spans="2:2">
      <c r="B16140" s="14"/>
    </row>
    <row r="16141" spans="2:2">
      <c r="B16141" s="14"/>
    </row>
    <row r="16142" spans="2:2">
      <c r="B16142" s="14"/>
    </row>
    <row r="16143" spans="2:2">
      <c r="B16143" s="14"/>
    </row>
    <row r="16144" spans="2:2">
      <c r="B16144" s="14"/>
    </row>
    <row r="16145" spans="2:2">
      <c r="B16145" s="14"/>
    </row>
    <row r="16146" spans="2:2">
      <c r="B16146" s="14"/>
    </row>
    <row r="16147" spans="2:2">
      <c r="B16147" s="14"/>
    </row>
    <row r="16148" spans="2:2">
      <c r="B16148" s="14"/>
    </row>
    <row r="16149" spans="2:2">
      <c r="B16149" s="14"/>
    </row>
    <row r="16150" spans="2:2">
      <c r="B16150" s="14"/>
    </row>
    <row r="16151" spans="2:2">
      <c r="B16151" s="14"/>
    </row>
    <row r="16152" spans="2:2">
      <c r="B16152" s="14"/>
    </row>
    <row r="16153" spans="2:2">
      <c r="B16153" s="14"/>
    </row>
    <row r="16154" spans="2:2">
      <c r="B16154" s="14"/>
    </row>
    <row r="16155" spans="2:2">
      <c r="B16155" s="14"/>
    </row>
    <row r="16156" spans="2:2">
      <c r="B16156" s="14"/>
    </row>
    <row r="16157" spans="2:2">
      <c r="B16157" s="14"/>
    </row>
    <row r="16158" spans="2:2">
      <c r="B16158" s="14"/>
    </row>
    <row r="16159" spans="2:2">
      <c r="B16159" s="14"/>
    </row>
    <row r="16160" spans="2:2">
      <c r="B16160" s="14"/>
    </row>
    <row r="16161" spans="2:2">
      <c r="B16161" s="14"/>
    </row>
    <row r="16162" spans="2:2">
      <c r="B16162" s="14"/>
    </row>
    <row r="16163" spans="2:2">
      <c r="B16163" s="14"/>
    </row>
    <row r="16164" spans="2:2">
      <c r="B16164" s="14"/>
    </row>
    <row r="16165" spans="2:2">
      <c r="B16165" s="14"/>
    </row>
    <row r="16166" spans="2:2">
      <c r="B16166" s="14"/>
    </row>
    <row r="16167" spans="2:2">
      <c r="B16167" s="14"/>
    </row>
    <row r="16168" spans="2:2">
      <c r="B16168" s="14"/>
    </row>
    <row r="16169" spans="2:2">
      <c r="B16169" s="14"/>
    </row>
    <row r="16170" spans="2:2">
      <c r="B16170" s="14"/>
    </row>
    <row r="16171" spans="2:2">
      <c r="B16171" s="14"/>
    </row>
    <row r="16172" spans="2:2">
      <c r="B16172" s="14"/>
    </row>
    <row r="16173" spans="2:2">
      <c r="B16173" s="14"/>
    </row>
    <row r="16174" spans="2:2">
      <c r="B16174" s="14"/>
    </row>
    <row r="16175" spans="2:2">
      <c r="B16175" s="14"/>
    </row>
    <row r="16176" spans="2:2">
      <c r="B16176" s="14"/>
    </row>
    <row r="16177" spans="2:2">
      <c r="B16177" s="14"/>
    </row>
    <row r="16178" spans="2:2">
      <c r="B16178" s="14"/>
    </row>
    <row r="16179" spans="2:2">
      <c r="B16179" s="14"/>
    </row>
    <row r="16180" spans="2:2">
      <c r="B16180" s="14"/>
    </row>
    <row r="16181" spans="2:2">
      <c r="B16181" s="14"/>
    </row>
    <row r="16182" spans="2:2">
      <c r="B16182" s="14"/>
    </row>
    <row r="16183" spans="2:2">
      <c r="B16183" s="14"/>
    </row>
    <row r="16184" spans="2:2">
      <c r="B16184" s="14"/>
    </row>
    <row r="16185" spans="2:2">
      <c r="B16185" s="14"/>
    </row>
    <row r="16186" spans="2:2">
      <c r="B16186" s="14"/>
    </row>
    <row r="16187" spans="2:2">
      <c r="B16187" s="14"/>
    </row>
    <row r="16188" spans="2:2">
      <c r="B16188" s="14"/>
    </row>
    <row r="16189" spans="2:2">
      <c r="B16189" s="14"/>
    </row>
    <row r="16190" spans="2:2">
      <c r="B16190" s="14"/>
    </row>
    <row r="16191" spans="2:2">
      <c r="B16191" s="14"/>
    </row>
    <row r="16192" spans="2:2">
      <c r="B16192" s="14"/>
    </row>
    <row r="16193" spans="2:2">
      <c r="B16193" s="14"/>
    </row>
    <row r="16194" spans="2:2">
      <c r="B16194" s="14"/>
    </row>
    <row r="16195" spans="2:2">
      <c r="B16195" s="14"/>
    </row>
    <row r="16196" spans="2:2">
      <c r="B16196" s="14"/>
    </row>
    <row r="16197" spans="2:2">
      <c r="B16197" s="14"/>
    </row>
    <row r="16198" spans="2:2">
      <c r="B16198" s="14"/>
    </row>
    <row r="16199" spans="2:2">
      <c r="B16199" s="14"/>
    </row>
    <row r="16200" spans="2:2">
      <c r="B16200" s="14"/>
    </row>
    <row r="16201" spans="2:2">
      <c r="B16201" s="14"/>
    </row>
    <row r="16202" spans="2:2">
      <c r="B16202" s="14"/>
    </row>
    <row r="16203" spans="2:2">
      <c r="B16203" s="14"/>
    </row>
    <row r="16204" spans="2:2">
      <c r="B16204" s="14"/>
    </row>
    <row r="16205" spans="2:2">
      <c r="B16205" s="14"/>
    </row>
    <row r="16206" spans="2:2">
      <c r="B16206" s="14"/>
    </row>
    <row r="16207" spans="2:2">
      <c r="B16207" s="14"/>
    </row>
    <row r="16208" spans="2:2">
      <c r="B16208" s="14"/>
    </row>
    <row r="16209" spans="2:2">
      <c r="B16209" s="14"/>
    </row>
    <row r="16210" spans="2:2">
      <c r="B16210" s="14"/>
    </row>
    <row r="16211" spans="2:2">
      <c r="B16211" s="14"/>
    </row>
    <row r="16212" spans="2:2">
      <c r="B16212" s="14"/>
    </row>
    <row r="16213" spans="2:2">
      <c r="B16213" s="14"/>
    </row>
    <row r="16214" spans="2:2">
      <c r="B16214" s="14"/>
    </row>
    <row r="16215" spans="2:2">
      <c r="B16215" s="14"/>
    </row>
    <row r="16216" spans="2:2">
      <c r="B16216" s="14"/>
    </row>
    <row r="16217" spans="2:2">
      <c r="B16217" s="14"/>
    </row>
    <row r="16218" spans="2:2">
      <c r="B16218" s="14"/>
    </row>
    <row r="16219" spans="2:2">
      <c r="B16219" s="14"/>
    </row>
    <row r="16220" spans="2:2">
      <c r="B16220" s="14"/>
    </row>
    <row r="16221" spans="2:2">
      <c r="B16221" s="14"/>
    </row>
    <row r="16222" spans="2:2">
      <c r="B16222" s="14"/>
    </row>
    <row r="16223" spans="2:2">
      <c r="B16223" s="14"/>
    </row>
    <row r="16224" spans="2:2">
      <c r="B16224" s="14"/>
    </row>
    <row r="16225" spans="2:2">
      <c r="B16225" s="14"/>
    </row>
    <row r="16226" spans="2:2">
      <c r="B16226" s="14"/>
    </row>
    <row r="16227" spans="2:2">
      <c r="B16227" s="14"/>
    </row>
    <row r="16228" spans="2:2">
      <c r="B16228" s="14"/>
    </row>
    <row r="16229" spans="2:2">
      <c r="B16229" s="14"/>
    </row>
    <row r="16230" spans="2:2">
      <c r="B16230" s="14"/>
    </row>
    <row r="16231" spans="2:2">
      <c r="B16231" s="14"/>
    </row>
    <row r="16232" spans="2:2">
      <c r="B16232" s="14"/>
    </row>
    <row r="16233" spans="2:2">
      <c r="B16233" s="14"/>
    </row>
    <row r="16234" spans="2:2">
      <c r="B16234" s="14"/>
    </row>
    <row r="16235" spans="2:2">
      <c r="B16235" s="14"/>
    </row>
    <row r="16236" spans="2:2">
      <c r="B16236" s="14"/>
    </row>
    <row r="16237" spans="2:2">
      <c r="B16237" s="14"/>
    </row>
    <row r="16238" spans="2:2">
      <c r="B16238" s="14"/>
    </row>
    <row r="16239" spans="2:2">
      <c r="B16239" s="14"/>
    </row>
    <row r="16240" spans="2:2">
      <c r="B16240" s="14"/>
    </row>
    <row r="16241" spans="2:2">
      <c r="B16241" s="14"/>
    </row>
    <row r="16242" spans="2:2">
      <c r="B16242" s="14"/>
    </row>
    <row r="16243" spans="2:2">
      <c r="B16243" s="14"/>
    </row>
    <row r="16244" spans="2:2">
      <c r="B16244" s="14"/>
    </row>
    <row r="16245" spans="2:2">
      <c r="B16245" s="14"/>
    </row>
    <row r="16246" spans="2:2">
      <c r="B16246" s="14"/>
    </row>
    <row r="16247" spans="2:2">
      <c r="B16247" s="14"/>
    </row>
    <row r="16248" spans="2:2">
      <c r="B16248" s="14"/>
    </row>
    <row r="16249" spans="2:2">
      <c r="B16249" s="14"/>
    </row>
    <row r="16250" spans="2:2">
      <c r="B16250" s="14"/>
    </row>
    <row r="16251" spans="2:2">
      <c r="B16251" s="14"/>
    </row>
    <row r="16252" spans="2:2">
      <c r="B16252" s="14"/>
    </row>
    <row r="16253" spans="2:2">
      <c r="B16253" s="14"/>
    </row>
    <row r="16254" spans="2:2">
      <c r="B16254" s="14"/>
    </row>
    <row r="16255" spans="2:2">
      <c r="B16255" s="14"/>
    </row>
    <row r="16256" spans="2:2">
      <c r="B16256" s="14"/>
    </row>
    <row r="16257" spans="2:2">
      <c r="B16257" s="14"/>
    </row>
    <row r="16258" spans="2:2">
      <c r="B16258" s="14"/>
    </row>
    <row r="16259" spans="2:2">
      <c r="B16259" s="14"/>
    </row>
    <row r="16260" spans="2:2">
      <c r="B16260" s="14"/>
    </row>
    <row r="16261" spans="2:2">
      <c r="B16261" s="14"/>
    </row>
    <row r="16262" spans="2:2">
      <c r="B16262" s="14"/>
    </row>
    <row r="16263" spans="2:2">
      <c r="B16263" s="14"/>
    </row>
    <row r="16264" spans="2:2">
      <c r="B16264" s="14"/>
    </row>
    <row r="16265" spans="2:2">
      <c r="B16265" s="14"/>
    </row>
    <row r="16266" spans="2:2">
      <c r="B16266" s="14"/>
    </row>
    <row r="16267" spans="2:2">
      <c r="B16267" s="14"/>
    </row>
    <row r="16268" spans="2:2">
      <c r="B16268" s="14"/>
    </row>
    <row r="16269" spans="2:2">
      <c r="B16269" s="14"/>
    </row>
    <row r="16270" spans="2:2">
      <c r="B16270" s="14"/>
    </row>
    <row r="16271" spans="2:2">
      <c r="B16271" s="14"/>
    </row>
    <row r="16272" spans="2:2">
      <c r="B16272" s="14"/>
    </row>
    <row r="16273" spans="2:2">
      <c r="B16273" s="14"/>
    </row>
    <row r="16274" spans="2:2">
      <c r="B16274" s="14"/>
    </row>
    <row r="16275" spans="2:2">
      <c r="B16275" s="14"/>
    </row>
    <row r="16276" spans="2:2">
      <c r="B16276" s="14"/>
    </row>
    <row r="16277" spans="2:2">
      <c r="B16277" s="14"/>
    </row>
    <row r="16278" spans="2:2">
      <c r="B16278" s="14"/>
    </row>
    <row r="16279" spans="2:2">
      <c r="B16279" s="14"/>
    </row>
    <row r="16280" spans="2:2">
      <c r="B16280" s="14"/>
    </row>
    <row r="16281" spans="2:2">
      <c r="B16281" s="14"/>
    </row>
    <row r="16282" spans="2:2">
      <c r="B16282" s="14"/>
    </row>
    <row r="16283" spans="2:2">
      <c r="B16283" s="14"/>
    </row>
    <row r="16284" spans="2:2">
      <c r="B16284" s="14"/>
    </row>
    <row r="16285" spans="2:2">
      <c r="B16285" s="14"/>
    </row>
    <row r="16286" spans="2:2">
      <c r="B16286" s="14"/>
    </row>
    <row r="16287" spans="2:2">
      <c r="B16287" s="14"/>
    </row>
    <row r="16288" spans="2:2">
      <c r="B16288" s="14"/>
    </row>
    <row r="16289" spans="2:2">
      <c r="B16289" s="14"/>
    </row>
    <row r="16290" spans="2:2">
      <c r="B16290" s="14"/>
    </row>
    <row r="16291" spans="2:2">
      <c r="B16291" s="14"/>
    </row>
    <row r="16292" spans="2:2">
      <c r="B16292" s="14"/>
    </row>
    <row r="16293" spans="2:2">
      <c r="B16293" s="14"/>
    </row>
    <row r="16294" spans="2:2">
      <c r="B16294" s="14"/>
    </row>
    <row r="16295" spans="2:2">
      <c r="B16295" s="14"/>
    </row>
    <row r="16296" spans="2:2">
      <c r="B16296" s="14"/>
    </row>
    <row r="16297" spans="2:2">
      <c r="B16297" s="14"/>
    </row>
    <row r="16298" spans="2:2">
      <c r="B16298" s="14"/>
    </row>
    <row r="16299" spans="2:2">
      <c r="B16299" s="14"/>
    </row>
    <row r="16300" spans="2:2">
      <c r="B16300" s="14"/>
    </row>
    <row r="16301" spans="2:2">
      <c r="B16301" s="14"/>
    </row>
    <row r="16302" spans="2:2">
      <c r="B16302" s="14"/>
    </row>
    <row r="16303" spans="2:2">
      <c r="B16303" s="14"/>
    </row>
    <row r="16304" spans="2:2">
      <c r="B16304" s="14"/>
    </row>
    <row r="16305" spans="2:2">
      <c r="B16305" s="14"/>
    </row>
    <row r="16306" spans="2:2">
      <c r="B16306" s="14"/>
    </row>
    <row r="16307" spans="2:2">
      <c r="B16307" s="14"/>
    </row>
    <row r="16308" spans="2:2">
      <c r="B16308" s="14"/>
    </row>
    <row r="16309" spans="2:2">
      <c r="B16309" s="14"/>
    </row>
    <row r="16310" spans="2:2">
      <c r="B16310" s="14"/>
    </row>
    <row r="16311" spans="2:2">
      <c r="B16311" s="14"/>
    </row>
    <row r="16312" spans="2:2">
      <c r="B16312" s="14"/>
    </row>
    <row r="16313" spans="2:2">
      <c r="B16313" s="14"/>
    </row>
    <row r="16314" spans="2:2">
      <c r="B16314" s="14"/>
    </row>
    <row r="16315" spans="2:2">
      <c r="B16315" s="14"/>
    </row>
    <row r="16316" spans="2:2">
      <c r="B16316" s="14"/>
    </row>
    <row r="16317" spans="2:2">
      <c r="B16317" s="14"/>
    </row>
    <row r="16318" spans="2:2">
      <c r="B16318" s="14"/>
    </row>
    <row r="16319" spans="2:2">
      <c r="B16319" s="14"/>
    </row>
    <row r="16320" spans="2:2">
      <c r="B16320" s="14"/>
    </row>
    <row r="16321" spans="2:2">
      <c r="B16321" s="14"/>
    </row>
    <row r="16322" spans="2:2">
      <c r="B16322" s="14"/>
    </row>
    <row r="16323" spans="2:2">
      <c r="B16323" s="14"/>
    </row>
    <row r="16324" spans="2:2">
      <c r="B16324" s="14"/>
    </row>
    <row r="16325" spans="2:2">
      <c r="B16325" s="14"/>
    </row>
    <row r="16326" spans="2:2">
      <c r="B16326" s="14"/>
    </row>
    <row r="16327" spans="2:2">
      <c r="B16327" s="14"/>
    </row>
    <row r="16328" spans="2:2">
      <c r="B16328" s="14"/>
    </row>
    <row r="16329" spans="2:2">
      <c r="B16329" s="14"/>
    </row>
    <row r="16330" spans="2:2">
      <c r="B16330" s="14"/>
    </row>
    <row r="16331" spans="2:2">
      <c r="B16331" s="14"/>
    </row>
    <row r="16332" spans="2:2">
      <c r="B16332" s="14"/>
    </row>
    <row r="16333" spans="2:2">
      <c r="B16333" s="14"/>
    </row>
    <row r="16334" spans="2:2">
      <c r="B16334" s="14"/>
    </row>
    <row r="16335" spans="2:2">
      <c r="B16335" s="14"/>
    </row>
    <row r="16336" spans="2:2">
      <c r="B16336" s="14"/>
    </row>
    <row r="16337" spans="2:2">
      <c r="B16337" s="14"/>
    </row>
    <row r="16338" spans="2:2">
      <c r="B16338" s="14"/>
    </row>
    <row r="16339" spans="2:2">
      <c r="B16339" s="14"/>
    </row>
    <row r="16340" spans="2:2">
      <c r="B16340" s="14"/>
    </row>
    <row r="16341" spans="2:2">
      <c r="B16341" s="14"/>
    </row>
    <row r="16342" spans="2:2">
      <c r="B16342" s="14"/>
    </row>
    <row r="16343" spans="2:2">
      <c r="B16343" s="14"/>
    </row>
    <row r="16344" spans="2:2">
      <c r="B16344" s="14"/>
    </row>
    <row r="16345" spans="2:2">
      <c r="B16345" s="14"/>
    </row>
    <row r="16346" spans="2:2">
      <c r="B16346" s="14"/>
    </row>
    <row r="16347" spans="2:2">
      <c r="B16347" s="14"/>
    </row>
    <row r="16348" spans="2:2">
      <c r="B16348" s="14"/>
    </row>
    <row r="16349" spans="2:2">
      <c r="B16349" s="14"/>
    </row>
    <row r="16350" spans="2:2">
      <c r="B16350" s="14"/>
    </row>
    <row r="16351" spans="2:2">
      <c r="B16351" s="14"/>
    </row>
    <row r="16352" spans="2:2">
      <c r="B16352" s="14"/>
    </row>
    <row r="16353" spans="2:2">
      <c r="B16353" s="14"/>
    </row>
    <row r="16354" spans="2:2">
      <c r="B16354" s="14"/>
    </row>
    <row r="16355" spans="2:2">
      <c r="B16355" s="14"/>
    </row>
    <row r="16356" spans="2:2">
      <c r="B16356" s="14"/>
    </row>
    <row r="16357" spans="2:2">
      <c r="B16357" s="14"/>
    </row>
    <row r="16358" spans="2:2">
      <c r="B16358" s="14"/>
    </row>
    <row r="16359" spans="2:2">
      <c r="B16359" s="14"/>
    </row>
    <row r="16360" spans="2:2">
      <c r="B16360" s="14"/>
    </row>
    <row r="16361" spans="2:2">
      <c r="B16361" s="14"/>
    </row>
    <row r="16362" spans="2:2">
      <c r="B16362" s="14"/>
    </row>
    <row r="16363" spans="2:2">
      <c r="B16363" s="14"/>
    </row>
    <row r="16364" spans="2:2">
      <c r="B16364" s="14"/>
    </row>
    <row r="16365" spans="2:2">
      <c r="B16365" s="14"/>
    </row>
    <row r="16366" spans="2:2">
      <c r="B16366" s="14"/>
    </row>
    <row r="16367" spans="2:2">
      <c r="B16367" s="14"/>
    </row>
    <row r="16368" spans="2:2">
      <c r="B16368" s="14"/>
    </row>
    <row r="16369" spans="2:2">
      <c r="B16369" s="14"/>
    </row>
    <row r="16370" spans="2:2">
      <c r="B16370" s="14"/>
    </row>
    <row r="16371" spans="2:2">
      <c r="B16371" s="14"/>
    </row>
    <row r="16372" spans="2:2">
      <c r="B16372" s="14"/>
    </row>
    <row r="16373" spans="2:2">
      <c r="B16373" s="14"/>
    </row>
    <row r="16374" spans="2:2">
      <c r="B16374" s="14"/>
    </row>
    <row r="16375" spans="2:2">
      <c r="B16375" s="14"/>
    </row>
    <row r="16376" spans="2:2">
      <c r="B16376" s="14"/>
    </row>
    <row r="16377" spans="2:2">
      <c r="B16377" s="14"/>
    </row>
    <row r="16378" spans="2:2">
      <c r="B16378" s="14"/>
    </row>
    <row r="16379" spans="2:2">
      <c r="B16379" s="14"/>
    </row>
    <row r="16380" spans="2:2">
      <c r="B16380" s="14"/>
    </row>
    <row r="16381" spans="2:2">
      <c r="B16381" s="14"/>
    </row>
    <row r="16382" spans="2:2">
      <c r="B16382" s="14"/>
    </row>
    <row r="16383" spans="2:2">
      <c r="B16383" s="14"/>
    </row>
    <row r="16384" spans="2:2">
      <c r="B16384" s="14"/>
    </row>
    <row r="16385" spans="2:2">
      <c r="B16385" s="14"/>
    </row>
    <row r="16386" spans="2:2">
      <c r="B16386" s="14"/>
    </row>
  </sheetData>
  <mergeCells count="12">
    <mergeCell ref="A12:C12"/>
    <mergeCell ref="A18:C18"/>
    <mergeCell ref="A1:C1"/>
    <mergeCell ref="A2:C2"/>
    <mergeCell ref="A3:C3"/>
    <mergeCell ref="A4:C4"/>
    <mergeCell ref="A5:C5"/>
    <mergeCell ref="A6:C6"/>
    <mergeCell ref="A7:C7"/>
    <mergeCell ref="A8:C8"/>
    <mergeCell ref="A9:C9"/>
    <mergeCell ref="A10:C10"/>
  </mergeCells>
  <printOptions horizontalCentered="1"/>
  <pageMargins left="0.7" right="0.7"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249977111117893"/>
  </sheetPr>
  <dimension ref="A1:IU578"/>
  <sheetViews>
    <sheetView showGridLines="0" topLeftCell="A2" zoomScaleNormal="100" zoomScaleSheetLayoutView="100" workbookViewId="0">
      <pane xSplit="7" ySplit="14" topLeftCell="H16" activePane="bottomRight" state="frozen"/>
      <selection activeCell="A2" sqref="A2"/>
      <selection pane="topRight" activeCell="H2" sqref="H2"/>
      <selection pane="bottomLeft" activeCell="A16" sqref="A16"/>
      <selection pane="bottomRight" activeCell="D27" sqref="D27"/>
    </sheetView>
  </sheetViews>
  <sheetFormatPr defaultColWidth="0" defaultRowHeight="14.25"/>
  <cols>
    <col min="1" max="1" width="9.85546875" style="20" customWidth="1"/>
    <col min="2" max="2" width="10.42578125" style="7" customWidth="1"/>
    <col min="3" max="3" width="8.7109375" style="21" customWidth="1"/>
    <col min="4" max="4" width="42.7109375" style="21" customWidth="1"/>
    <col min="5" max="5" width="9.85546875" style="22" customWidth="1"/>
    <col min="6" max="6" width="8.5703125" style="21" customWidth="1"/>
    <col min="7" max="7" width="6.28515625" style="23" customWidth="1"/>
    <col min="8" max="8" width="17.28515625" style="11" customWidth="1"/>
    <col min="9" max="9" width="15.42578125" style="7" customWidth="1"/>
    <col min="10" max="10" width="14.28515625" style="7" customWidth="1"/>
    <col min="11" max="11" width="13.28515625" style="7" customWidth="1"/>
    <col min="12" max="12" width="14.28515625" style="7" customWidth="1"/>
    <col min="13" max="13" width="13.5703125" style="7" customWidth="1"/>
    <col min="14" max="15" width="13.140625" style="7" customWidth="1"/>
    <col min="16" max="16" width="14.7109375" style="7" customWidth="1"/>
    <col min="17" max="17" width="13.42578125" style="7" customWidth="1"/>
    <col min="18" max="18" width="12.42578125" style="7" hidden="1" customWidth="1"/>
    <col min="19" max="20" width="12.5703125" style="143" hidden="1" customWidth="1"/>
    <col min="21" max="21" width="12.5703125" style="148" hidden="1" customWidth="1"/>
    <col min="22" max="22" width="11.140625" style="7" hidden="1" customWidth="1"/>
    <col min="23" max="23" width="13.42578125" style="7" customWidth="1"/>
    <col min="24" max="24" width="11" style="7" bestFit="1" customWidth="1"/>
    <col min="25" max="25" width="14.140625" style="7" customWidth="1"/>
    <col min="26" max="26" width="11.7109375" style="7" customWidth="1"/>
    <col min="27" max="27" width="11.5703125" style="7" bestFit="1" customWidth="1"/>
    <col min="28" max="28" width="5.7109375" hidden="1" customWidth="1"/>
    <col min="29" max="29" width="6" style="7" hidden="1" customWidth="1"/>
    <col min="30" max="34" width="0" style="8" hidden="1"/>
    <col min="35" max="35" width="46.28515625" style="8" hidden="1" customWidth="1"/>
    <col min="36" max="255" width="0" style="8" hidden="1" customWidth="1"/>
    <col min="256" max="16384" width="7.28515625" style="8" hidden="1"/>
  </cols>
  <sheetData>
    <row r="1" spans="1:35" hidden="1">
      <c r="A1" s="3"/>
      <c r="B1" s="46" t="s">
        <v>0</v>
      </c>
      <c r="C1" s="4" t="s">
        <v>1</v>
      </c>
      <c r="D1" s="4"/>
      <c r="E1" s="4" t="s">
        <v>2</v>
      </c>
      <c r="F1" s="5" t="s">
        <v>7</v>
      </c>
      <c r="G1" s="6" t="s">
        <v>8</v>
      </c>
      <c r="H1" s="9"/>
      <c r="I1" s="10"/>
      <c r="J1" s="10"/>
      <c r="K1" s="10"/>
      <c r="L1" s="10"/>
      <c r="M1" s="10"/>
      <c r="N1" s="10"/>
      <c r="O1" s="10"/>
      <c r="P1" s="10"/>
      <c r="Q1" s="10"/>
      <c r="R1" s="10"/>
      <c r="S1" s="142"/>
      <c r="T1" s="142"/>
      <c r="U1" s="146"/>
      <c r="V1" s="10"/>
      <c r="W1" s="10"/>
      <c r="X1" s="10"/>
      <c r="Y1" s="10"/>
      <c r="Z1" s="10"/>
      <c r="AA1" s="10"/>
    </row>
    <row r="2" spans="1:35" ht="21.6" customHeight="1">
      <c r="A2" s="72" t="s">
        <v>2262</v>
      </c>
      <c r="B2" s="73"/>
      <c r="C2" s="32"/>
      <c r="D2" s="32"/>
      <c r="E2" s="32"/>
      <c r="F2" s="32"/>
      <c r="G2" s="32"/>
      <c r="H2" s="32"/>
      <c r="I2" s="32"/>
      <c r="J2" s="32"/>
      <c r="K2" s="32"/>
      <c r="L2" s="32"/>
      <c r="M2" s="32"/>
      <c r="N2" s="32"/>
      <c r="O2" s="32"/>
      <c r="P2" s="32"/>
      <c r="Q2" s="32"/>
      <c r="R2" s="32"/>
      <c r="S2" s="32"/>
      <c r="T2" s="32"/>
      <c r="U2" s="147"/>
      <c r="V2" s="32"/>
      <c r="W2" s="32"/>
      <c r="X2" s="32"/>
      <c r="Y2" s="32"/>
      <c r="Z2" s="32"/>
      <c r="AA2" s="74"/>
    </row>
    <row r="3" spans="1:35" ht="27.75" customHeight="1">
      <c r="A3" s="242" t="s">
        <v>2258</v>
      </c>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4"/>
    </row>
    <row r="4" spans="1:35">
      <c r="A4" s="245" t="s">
        <v>1744</v>
      </c>
      <c r="B4" s="245"/>
      <c r="C4" s="245"/>
      <c r="D4" s="245"/>
      <c r="E4" s="7"/>
      <c r="F4" s="7"/>
      <c r="G4" s="7"/>
      <c r="AA4" s="75"/>
    </row>
    <row r="5" spans="1:35" ht="12.75" customHeight="1">
      <c r="A5" s="252" t="s">
        <v>6</v>
      </c>
      <c r="B5" s="253"/>
      <c r="C5" s="253"/>
      <c r="D5" s="254"/>
      <c r="E5" s="7"/>
      <c r="F5" s="7"/>
      <c r="G5" s="7"/>
      <c r="H5" s="12"/>
      <c r="L5" s="117" t="s">
        <v>3</v>
      </c>
      <c r="AA5" s="75"/>
    </row>
    <row r="6" spans="1:35" ht="12.75" customHeight="1">
      <c r="A6" s="51" t="s">
        <v>2088</v>
      </c>
      <c r="B6" s="49"/>
      <c r="C6" s="50"/>
      <c r="D6" s="122">
        <v>999999</v>
      </c>
      <c r="E6" s="7"/>
      <c r="F6" s="7"/>
      <c r="G6" s="7"/>
      <c r="H6" s="2"/>
      <c r="L6" s="117" t="s">
        <v>4</v>
      </c>
      <c r="AA6" s="75"/>
    </row>
    <row r="7" spans="1:35" ht="12.75" customHeight="1">
      <c r="A7" s="51" t="s">
        <v>547</v>
      </c>
      <c r="B7" s="49"/>
      <c r="C7" s="50"/>
      <c r="D7" s="48" t="str">
        <f>VLOOKUP($D$6,'Provider Attributes'!C:D,2,FALSE)</f>
        <v>N/A</v>
      </c>
      <c r="H7" s="2"/>
      <c r="AA7" s="75"/>
    </row>
    <row r="8" spans="1:35" ht="12.75" customHeight="1">
      <c r="A8" s="51" t="s">
        <v>1248</v>
      </c>
      <c r="B8" s="49"/>
      <c r="C8" s="50"/>
      <c r="D8" s="68" t="s">
        <v>2095</v>
      </c>
      <c r="E8" s="19"/>
      <c r="F8" s="19"/>
      <c r="G8" s="19"/>
      <c r="H8" s="2"/>
      <c r="AA8" s="75"/>
    </row>
    <row r="9" spans="1:35" ht="12.75" customHeight="1">
      <c r="A9" s="51" t="s">
        <v>550</v>
      </c>
      <c r="B9" s="49"/>
      <c r="C9" s="50"/>
      <c r="D9" s="48" t="str">
        <f>VLOOKUP($D$6,'Provider Attributes'!C:F,3,FALSE)</f>
        <v>Non-Cost Reporting Acute Care Hospital Per Diem</v>
      </c>
      <c r="E9" s="246"/>
      <c r="F9" s="246"/>
      <c r="G9" s="246"/>
      <c r="H9" s="2"/>
      <c r="AA9" s="75"/>
    </row>
    <row r="10" spans="1:35" ht="12.75" customHeight="1">
      <c r="A10" s="51" t="s">
        <v>548</v>
      </c>
      <c r="B10" s="49"/>
      <c r="C10" s="50"/>
      <c r="D10" s="48" t="str">
        <f>VLOOKUP($D$8,'Provider Attributes'!R:S,2,FALSE)</f>
        <v>Acute</v>
      </c>
      <c r="E10" s="7"/>
      <c r="F10" s="2"/>
      <c r="G10" s="2"/>
      <c r="H10" s="2"/>
      <c r="AA10" s="75"/>
    </row>
    <row r="11" spans="1:35" ht="12.75" customHeight="1">
      <c r="A11" s="51" t="s">
        <v>1745</v>
      </c>
      <c r="B11" s="49"/>
      <c r="C11" s="50"/>
      <c r="D11" s="48" t="str">
        <f>IF(ISERROR(VLOOKUP(D6,'Provider Attributes'!C:L,10,FALSE)),"N/A",VLOOKUP(D6,'Provider Attributes'!C:L,10,FALSE))</f>
        <v>NO</v>
      </c>
      <c r="E11" s="13"/>
      <c r="F11" s="13"/>
      <c r="G11" s="2"/>
      <c r="H11" s="2"/>
      <c r="AA11" s="75"/>
    </row>
    <row r="12" spans="1:35" ht="12.75" customHeight="1">
      <c r="A12" s="51" t="s">
        <v>1532</v>
      </c>
      <c r="B12" s="49"/>
      <c r="C12" s="50"/>
      <c r="D12" s="101">
        <f>IF(ISERROR(VLOOKUP(CONCATENATE(D6,D10),'Provider Attributes'!F:O,10,FALSE)),"Rate Not Available Selected Category of Service",VLOOKUP(CONCATENATE(D6,D10),'Provider Attributes'!F:O,10,FALSE))</f>
        <v>363.8</v>
      </c>
      <c r="E12" s="13"/>
      <c r="F12" s="13"/>
      <c r="G12" s="2"/>
      <c r="H12" s="2"/>
      <c r="AA12" s="75"/>
    </row>
    <row r="13" spans="1:35" s="14" customFormat="1" ht="71.25" customHeight="1">
      <c r="A13" s="76" t="s">
        <v>1746</v>
      </c>
      <c r="B13" s="76" t="s">
        <v>1529</v>
      </c>
      <c r="C13" s="76" t="s">
        <v>1250</v>
      </c>
      <c r="D13" s="76" t="s">
        <v>541</v>
      </c>
      <c r="E13" s="76" t="s">
        <v>41</v>
      </c>
      <c r="F13" s="76" t="s">
        <v>539</v>
      </c>
      <c r="G13" s="76" t="s">
        <v>540</v>
      </c>
      <c r="H13" s="77" t="s">
        <v>542</v>
      </c>
      <c r="I13" s="77" t="s">
        <v>543</v>
      </c>
      <c r="J13" s="77" t="s">
        <v>1760</v>
      </c>
      <c r="K13" s="77" t="s">
        <v>1242</v>
      </c>
      <c r="L13" s="77" t="s">
        <v>544</v>
      </c>
      <c r="M13" s="77" t="s">
        <v>545</v>
      </c>
      <c r="N13" s="77" t="s">
        <v>546</v>
      </c>
      <c r="O13" s="77" t="s">
        <v>1532</v>
      </c>
      <c r="P13" s="77" t="s">
        <v>1251</v>
      </c>
      <c r="Q13" s="78" t="s">
        <v>1252</v>
      </c>
      <c r="R13" s="78" t="s">
        <v>2147</v>
      </c>
      <c r="S13" s="78" t="s">
        <v>2148</v>
      </c>
      <c r="T13" s="78" t="s">
        <v>1746</v>
      </c>
      <c r="U13" s="149" t="s">
        <v>2149</v>
      </c>
      <c r="V13" s="141" t="s">
        <v>2150</v>
      </c>
      <c r="W13" s="140" t="s">
        <v>1534</v>
      </c>
      <c r="X13" s="78" t="s">
        <v>1530</v>
      </c>
      <c r="Y13" s="78" t="s">
        <v>1533</v>
      </c>
      <c r="Z13" s="78" t="s">
        <v>1243</v>
      </c>
      <c r="AA13" s="78" t="s">
        <v>1531</v>
      </c>
      <c r="AB13" s="109" t="s">
        <v>40</v>
      </c>
      <c r="AC13" s="11"/>
    </row>
    <row r="14" spans="1:35" s="15" customFormat="1" ht="18">
      <c r="A14" s="250" t="s">
        <v>1518</v>
      </c>
      <c r="B14" s="251"/>
      <c r="C14" s="25"/>
      <c r="D14" s="25"/>
      <c r="E14" s="25"/>
      <c r="F14" s="25"/>
      <c r="G14" s="25"/>
      <c r="H14" s="26"/>
      <c r="I14" s="26"/>
      <c r="J14" s="26"/>
      <c r="K14" s="26"/>
      <c r="L14" s="26"/>
      <c r="M14" s="26"/>
      <c r="N14" s="26"/>
      <c r="O14" s="26"/>
      <c r="P14" s="26"/>
      <c r="Q14" s="27"/>
      <c r="R14" s="27"/>
      <c r="S14" s="27"/>
      <c r="T14" s="27"/>
      <c r="U14" s="150"/>
      <c r="V14" s="27"/>
      <c r="W14" s="27"/>
      <c r="X14" s="28"/>
      <c r="Y14" s="28">
        <f>ROUND(SUMIF(Y16:Y69,"&lt;&gt;#Value!"),2)</f>
        <v>139.59</v>
      </c>
      <c r="Z14" s="118">
        <f>IF(ISERROR(IF(VLOOKUP(CONCATENATE(D6,D10),'Provider Attributes'!F:O,8,FALSE)="NO",1,0.965)),"N/A",IF(VLOOKUP(CONCATENATE(D6,D10),'Provider Attributes'!F:O,8,FALSE)="NO",1,0.965))</f>
        <v>0.96499999999999997</v>
      </c>
      <c r="AA14" s="79">
        <f>IF(ISERROR(ROUND(Y14*Z14,2)),"N/A",ROUND(Y14*Z14,2))</f>
        <v>134.69999999999999</v>
      </c>
      <c r="AB14"/>
      <c r="AC14" s="82"/>
      <c r="AI14" s="98" t="s">
        <v>1249</v>
      </c>
    </row>
    <row r="15" spans="1:35" ht="13.9" customHeight="1">
      <c r="A15" s="52"/>
      <c r="B15" s="47"/>
      <c r="C15" s="47"/>
      <c r="D15" s="47"/>
      <c r="E15" s="47"/>
      <c r="F15" s="47"/>
      <c r="G15" s="47"/>
      <c r="H15" s="53"/>
      <c r="I15" s="53"/>
      <c r="J15" s="53"/>
      <c r="K15" s="53"/>
      <c r="L15" s="53"/>
      <c r="M15" s="53"/>
      <c r="N15" s="53"/>
      <c r="O15" s="53"/>
      <c r="P15" s="53"/>
      <c r="Q15" s="54"/>
      <c r="R15" s="54"/>
      <c r="S15" s="54"/>
      <c r="T15" s="54"/>
      <c r="U15" s="151"/>
      <c r="V15" s="139"/>
      <c r="W15" s="54"/>
      <c r="X15" s="54"/>
      <c r="Y15" s="54"/>
      <c r="Z15" s="54"/>
      <c r="AA15" s="80"/>
      <c r="AB15">
        <v>1</v>
      </c>
      <c r="AI15" s="93" t="s">
        <v>2090</v>
      </c>
    </row>
    <row r="16" spans="1:35" s="55" customFormat="1" ht="12.75" customHeight="1">
      <c r="A16" s="56">
        <v>1</v>
      </c>
      <c r="B16" s="57">
        <v>320</v>
      </c>
      <c r="C16" s="57">
        <v>550</v>
      </c>
      <c r="D16" s="58" t="str">
        <f>IF(ISNA(VLOOKUP(C16,'EAPG Weight Table'!$A$3:$F$721,5,FALSE))," ",(VLOOKUP(C16,'EAPG Weight Table'!$A$3:$F$721,5,FALSE)))</f>
        <v>ACUTE MAJOR EYE INFECTIONS</v>
      </c>
      <c r="E16" s="59">
        <f>IF(ISNA(VLOOKUP(C16,'EAPG Weight Table'!$A$3:$F$721,6,FALSE))," ",(VLOOKUP(C16,'EAPG Weight Table'!$A$3:$F$721,6,FALSE)))</f>
        <v>0.16850000000000001</v>
      </c>
      <c r="F16" s="60">
        <f>IF(ISNA(VLOOKUP(C16,'EAPG Weight Table'!$A$3:$F$721,2,FALSE))," ",(VLOOKUP(C16,'EAPG Weight Table'!$A$3:$F$721,2,FALSE)))</f>
        <v>53</v>
      </c>
      <c r="G16" s="60">
        <f>IF(ISNA(VLOOKUP(C16,'EAPG Weight Table'!$A$3:$F$721,3,FALSE))," ",(VLOOKUP(C16,'EAPG Weight Table'!$A$3:$F$721,3,FALSE)))</f>
        <v>3</v>
      </c>
      <c r="H16" s="57" t="s">
        <v>4</v>
      </c>
      <c r="I16" s="57" t="s">
        <v>4</v>
      </c>
      <c r="J16" s="57" t="s">
        <v>4</v>
      </c>
      <c r="K16" s="57" t="s">
        <v>4</v>
      </c>
      <c r="L16" s="57" t="s">
        <v>4</v>
      </c>
      <c r="M16" s="57" t="s">
        <v>4</v>
      </c>
      <c r="N16" s="57" t="s">
        <v>4</v>
      </c>
      <c r="O16" s="69">
        <f>(IF(C16=0," ",IF(ISERROR(VALUE($D$12)),"N/A",VALUE($D$12))))</f>
        <v>363.8</v>
      </c>
      <c r="P16" s="55">
        <f>IF(C16=0," ",IF(OR(I16="yes",I16="Yes",J16="Yes",K16="Yes"),0,1))</f>
        <v>1</v>
      </c>
      <c r="Q16" s="112">
        <f>IF(C16=0," ",IF(N16="yes",0.5,IF(L16="yes",0.5,1)))</f>
        <v>1</v>
      </c>
      <c r="R16" s="55">
        <f>IF(B16=0," ",IF(M16="yes",2,IF(H16="yes",1,0)))</f>
        <v>0</v>
      </c>
      <c r="S16" s="144" t="str">
        <f t="array" ref="S16">IF(MAX(IF($G$16:$G$69=G16,$E$16:$E$69,"N/A"))=E16,"Yes","No")</f>
        <v>No</v>
      </c>
      <c r="T16" s="145">
        <f>A16</f>
        <v>1</v>
      </c>
      <c r="U16" s="145">
        <f t="shared" ref="U16:U24" si="0">IF(S16="Yes",VLOOKUP(E16,E:T,16,FALSE),A16)</f>
        <v>1</v>
      </c>
      <c r="V16" s="152">
        <f t="array" ref="V16">IF(B16=0,"",IF(AND(MAX(IF($G$16:$G$69=G16,$E$16:$E$69))=MIN(IF($G$16:$G$69=G16,$E$16:$E$69,"N/A")),A16&lt;&gt;U16),"N/A",IF(A16=U16,MAX(IF($G$16:$G$69=G16,$E$16:$E$69,"N/A")),MIN(IF($G$16:$G$69=G16,$E$16:$E$69,"N/A")))))</f>
        <v>0.2152</v>
      </c>
      <c r="W16" s="62">
        <f t="shared" ref="W16:W47" si="1">IF(C16=0," ",IF(AND(R16=1,V16=E16),1,IF(AND(R16=2,V16=E16),1.5,IF(AND(R16=1,V16&lt;&gt;E16),0.5,IF(AND(R16=2,V16&lt;&gt;E16),0.75,1)))))</f>
        <v>1</v>
      </c>
      <c r="X16" s="67">
        <f>IF(C16=0," ",IF(ISERROR(VLOOKUP(B16,'Non-Covered Rev Codes'!A:A,1,FALSE)),1,0))</f>
        <v>1</v>
      </c>
      <c r="Y16" s="70">
        <f t="shared" ref="Y16:Y47" si="2">IF(C16=0," ",IF(ISERROR(ROUND(E16*O16*P16*Q16*W16*X16,2)),"N/A",ROUND(E16*O16*P16*Q16*W16*X16,2)))</f>
        <v>61.3</v>
      </c>
      <c r="Z16" s="61"/>
      <c r="AA16" s="81"/>
      <c r="AB16">
        <v>2</v>
      </c>
      <c r="AC16" s="7"/>
      <c r="AI16" s="98" t="s">
        <v>2091</v>
      </c>
    </row>
    <row r="17" spans="1:35" s="55" customFormat="1" ht="12.75" customHeight="1">
      <c r="A17" s="56">
        <v>2</v>
      </c>
      <c r="B17" s="57">
        <v>350</v>
      </c>
      <c r="C17" s="57">
        <v>879</v>
      </c>
      <c r="D17" s="58" t="str">
        <f>IF(ISNA(VLOOKUP(C17,'EAPG Weight Table'!$A$3:$F$721,5,FALSE))," ",(VLOOKUP(C17,'EAPG Weight Table'!$A$3:$F$721,5,FALSE)))</f>
        <v>PREVENTIVE OR SCREENING ENCOUNTER</v>
      </c>
      <c r="E17" s="59">
        <f>IF(ISNA(VLOOKUP(C17,'EAPG Weight Table'!$A$3:$F$721,6,FALSE))," ",(VLOOKUP(C17,'EAPG Weight Table'!$A$3:$F$721,6,FALSE)))</f>
        <v>0.2152</v>
      </c>
      <c r="F17" s="60">
        <f>IF(ISNA(VLOOKUP(C17,'EAPG Weight Table'!$A$3:$F$721,2,FALSE))," ",(VLOOKUP(C17,'EAPG Weight Table'!$A$3:$F$721,2,FALSE)))</f>
        <v>77</v>
      </c>
      <c r="G17" s="60">
        <f>IF(ISNA(VLOOKUP(C17,'EAPG Weight Table'!$A$3:$F$721,3,FALSE))," ",(VLOOKUP(C17,'EAPG Weight Table'!$A$3:$F$721,3,FALSE)))</f>
        <v>3</v>
      </c>
      <c r="H17" s="57" t="s">
        <v>4</v>
      </c>
      <c r="I17" s="57" t="s">
        <v>4</v>
      </c>
      <c r="J17" s="57" t="s">
        <v>4</v>
      </c>
      <c r="K17" s="57" t="s">
        <v>4</v>
      </c>
      <c r="L17" s="57" t="s">
        <v>4</v>
      </c>
      <c r="M17" s="57" t="s">
        <v>4</v>
      </c>
      <c r="N17" s="57" t="s">
        <v>4</v>
      </c>
      <c r="O17" s="69">
        <f>(IF(C17=0," ",IF(ISERROR(VALUE($D$12)),"N/A",VALUE($D$12))))</f>
        <v>363.8</v>
      </c>
      <c r="P17" s="55">
        <f t="shared" ref="P17:P69" si="3">IF(C17=0," ",IF(OR(I17="yes",I17="Yes",J17="Yes",K17="Yes"),0,1))</f>
        <v>1</v>
      </c>
      <c r="Q17" s="112">
        <f>IF(C17=0," ",IF(N17="yes",0.5,IF(L17="yes",0.5,1)))</f>
        <v>1</v>
      </c>
      <c r="R17" s="55">
        <f t="shared" ref="R17:R69" si="4">IF(B17=0," ",IF(M17="yes",2,IF(H17="yes",1,0)))</f>
        <v>0</v>
      </c>
      <c r="S17" s="144" t="str">
        <f t="array" ref="S17">IF(MAX(IF($G$16:$G$69=G17,$E$16:$E$69,"N/A"))=E17,"Yes","No")</f>
        <v>Yes</v>
      </c>
      <c r="T17" s="145">
        <f t="shared" ref="T17:T24" si="5">A17</f>
        <v>2</v>
      </c>
      <c r="U17" s="145">
        <f t="shared" si="0"/>
        <v>2</v>
      </c>
      <c r="V17" s="152">
        <f t="array" ref="V17">IF(B17=0,"",IF(AND(MAX(IF($G$16:$G$69=G17,$E$16:$E$69))=MIN(IF($G$16:$G$69=G17,$E$16:$E$69,"N/A")),A17&lt;&gt;U17),"N/A",IF(A17=U17,MAX(IF($G$16:$G$69=G17,$E$16:$E$69,"N/A")),MIN(IF($G$16:$G$69=G17,$E$16:$E$69,"N/A")))))</f>
        <v>0.2152</v>
      </c>
      <c r="W17" s="62">
        <f t="shared" si="1"/>
        <v>1</v>
      </c>
      <c r="X17" s="67">
        <f>IF(C17=0," ",IF(ISERROR(VLOOKUP(B17,'Non-Covered Rev Codes'!A:A,1,FALSE)),1,0))</f>
        <v>1</v>
      </c>
      <c r="Y17" s="70">
        <f t="shared" si="2"/>
        <v>78.290000000000006</v>
      </c>
      <c r="Z17" s="61"/>
      <c r="AA17" s="81"/>
      <c r="AB17">
        <v>3</v>
      </c>
      <c r="AC17" s="7"/>
      <c r="AI17" s="98" t="s">
        <v>2092</v>
      </c>
    </row>
    <row r="18" spans="1:35" s="55" customFormat="1" ht="12.75" customHeight="1">
      <c r="A18" s="56">
        <v>3</v>
      </c>
      <c r="B18" s="57"/>
      <c r="C18" s="57"/>
      <c r="D18" s="58" t="str">
        <f>IF(ISNA(VLOOKUP(C18,'EAPG Weight Table'!$A$3:$F$721,5,FALSE))," ",(VLOOKUP(C18,'EAPG Weight Table'!$A$3:$F$721,5,FALSE)))</f>
        <v xml:space="preserve"> </v>
      </c>
      <c r="E18" s="59" t="str">
        <f>IF(ISNA(VLOOKUP(C18,'EAPG Weight Table'!$A$3:$F$721,6,FALSE))," ",(VLOOKUP(C18,'EAPG Weight Table'!$A$3:$F$721,6,FALSE)))</f>
        <v xml:space="preserve"> </v>
      </c>
      <c r="F18" s="60" t="str">
        <f>IF(ISNA(VLOOKUP(C18,'EAPG Weight Table'!$A$3:$F$721,2,FALSE))," ",(VLOOKUP(C18,'EAPG Weight Table'!$A$3:$F$721,2,FALSE)))</f>
        <v xml:space="preserve"> </v>
      </c>
      <c r="G18" s="60" t="str">
        <f>IF(ISNA(VLOOKUP(C18,'EAPG Weight Table'!$A$3:$F$721,3,FALSE))," ",(VLOOKUP(C18,'EAPG Weight Table'!$A$3:$F$721,3,FALSE)))</f>
        <v xml:space="preserve"> </v>
      </c>
      <c r="H18" s="57"/>
      <c r="I18" s="57"/>
      <c r="J18" s="57"/>
      <c r="K18" s="57"/>
      <c r="L18" s="57"/>
      <c r="M18" s="57"/>
      <c r="N18" s="57"/>
      <c r="O18" s="69" t="str">
        <f t="shared" ref="O18:O69" si="6">(IF(C18=0," ",IF(ISERROR(VALUE($D$12)),"N/A",VALUE($D$12))))</f>
        <v xml:space="preserve"> </v>
      </c>
      <c r="P18" s="55" t="str">
        <f t="shared" si="3"/>
        <v xml:space="preserve"> </v>
      </c>
      <c r="Q18" s="112" t="str">
        <f t="shared" ref="Q18:Q69" si="7">IF(C18=0," ",IF(N18="yes",0.5,IF(L18="yes",0.5,1)))</f>
        <v xml:space="preserve"> </v>
      </c>
      <c r="R18" s="55" t="str">
        <f t="shared" si="4"/>
        <v xml:space="preserve"> </v>
      </c>
      <c r="S18" s="144" t="str">
        <f t="array" ref="S18">IF(MAX(IF($G$16:$G$69=G18,$E$16:$E$69,"N/A"))=E18,"Yes","No")</f>
        <v>No</v>
      </c>
      <c r="T18" s="145">
        <f t="shared" si="5"/>
        <v>3</v>
      </c>
      <c r="U18" s="145">
        <f t="shared" si="0"/>
        <v>3</v>
      </c>
      <c r="V18" s="152" t="str">
        <f t="array" ref="V18">IF(B18=0,"",IF(AND(MAX(IF($G$16:$G$69=G18,$E$16:$E$69))=MIN(IF($G$16:$G$69=G18,$E$16:$E$69,"N/A")),A18&lt;&gt;U18),"N/A",IF(A18=U18,MAX(IF($G$16:$G$69=G18,$E$16:$E$69,"N/A")),MIN(IF($G$16:$G$69=G18,$E$16:$E$69,"N/A")))))</f>
        <v/>
      </c>
      <c r="W18" s="62" t="str">
        <f t="shared" si="1"/>
        <v xml:space="preserve"> </v>
      </c>
      <c r="X18" s="67" t="str">
        <f>IF(C18=0," ",IF(ISERROR(VLOOKUP(B18,'Non-Covered Rev Codes'!A:A,1,FALSE)),1,0))</f>
        <v xml:space="preserve"> </v>
      </c>
      <c r="Y18" s="70" t="str">
        <f t="shared" si="2"/>
        <v xml:space="preserve"> </v>
      </c>
      <c r="Z18" s="61"/>
      <c r="AA18" s="81"/>
      <c r="AB18">
        <v>4</v>
      </c>
      <c r="AC18" s="7"/>
      <c r="AI18" s="98" t="s">
        <v>2100</v>
      </c>
    </row>
    <row r="19" spans="1:35" s="55" customFormat="1" ht="12.75" customHeight="1">
      <c r="A19" s="56">
        <v>4</v>
      </c>
      <c r="B19" s="57"/>
      <c r="C19" s="57"/>
      <c r="D19" s="58" t="str">
        <f>IF(ISNA(VLOOKUP(C19,'EAPG Weight Table'!$A$3:$F$721,5,FALSE))," ",(VLOOKUP(C19,'EAPG Weight Table'!$A$3:$F$721,5,FALSE)))</f>
        <v xml:space="preserve"> </v>
      </c>
      <c r="E19" s="59" t="str">
        <f>IF(ISNA(VLOOKUP(C19,'EAPG Weight Table'!$A$3:$F$721,6,FALSE))," ",(VLOOKUP(C19,'EAPG Weight Table'!$A$3:$F$721,6,FALSE)))</f>
        <v xml:space="preserve"> </v>
      </c>
      <c r="F19" s="60" t="str">
        <f>IF(ISNA(VLOOKUP(C19,'EAPG Weight Table'!$A$3:$F$721,2,FALSE))," ",(VLOOKUP(C19,'EAPG Weight Table'!$A$3:$F$721,2,FALSE)))</f>
        <v xml:space="preserve"> </v>
      </c>
      <c r="G19" s="60" t="str">
        <f>IF(ISNA(VLOOKUP(C19,'EAPG Weight Table'!$A$3:$F$721,3,FALSE))," ",(VLOOKUP(C19,'EAPG Weight Table'!$A$3:$F$721,3,FALSE)))</f>
        <v xml:space="preserve"> </v>
      </c>
      <c r="H19" s="57"/>
      <c r="I19" s="57"/>
      <c r="J19" s="57"/>
      <c r="K19" s="57"/>
      <c r="L19" s="57"/>
      <c r="M19" s="57"/>
      <c r="N19" s="57"/>
      <c r="O19" s="69" t="str">
        <f t="shared" si="6"/>
        <v xml:space="preserve"> </v>
      </c>
      <c r="P19" s="55" t="str">
        <f t="shared" si="3"/>
        <v xml:space="preserve"> </v>
      </c>
      <c r="Q19" s="112" t="str">
        <f t="shared" si="7"/>
        <v xml:space="preserve"> </v>
      </c>
      <c r="R19" s="55" t="str">
        <f t="shared" si="4"/>
        <v xml:space="preserve"> </v>
      </c>
      <c r="S19" s="144" t="str">
        <f t="array" ref="S19">IF(MAX(IF($G$16:$G$69=G19,$E$16:$E$69,"N/A"))=E19,"Yes","No")</f>
        <v>No</v>
      </c>
      <c r="T19" s="145">
        <f t="shared" si="5"/>
        <v>4</v>
      </c>
      <c r="U19" s="145">
        <f t="shared" si="0"/>
        <v>4</v>
      </c>
      <c r="V19" s="152" t="str">
        <f t="array" ref="V19">IF(B19=0,"",IF(AND(MAX(IF($G$16:$G$69=G19,$E$16:$E$69))=MIN(IF($G$16:$G$69=G19,$E$16:$E$69,"N/A")),A19&lt;&gt;U19),"N/A",IF(A19=U19,MAX(IF($G$16:$G$69=G19,$E$16:$E$69,"N/A")),MIN(IF($G$16:$G$69=G19,$E$16:$E$69,"N/A")))))</f>
        <v/>
      </c>
      <c r="W19" s="62" t="str">
        <f t="shared" si="1"/>
        <v xml:space="preserve"> </v>
      </c>
      <c r="X19" s="67" t="str">
        <f>IF(C19=0," ",IF(ISERROR(VLOOKUP(B19,'Non-Covered Rev Codes'!A:A,1,FALSE)),1,0))</f>
        <v xml:space="preserve"> </v>
      </c>
      <c r="Y19" s="70" t="str">
        <f t="shared" si="2"/>
        <v xml:space="preserve"> </v>
      </c>
      <c r="Z19" s="61"/>
      <c r="AA19" s="81"/>
      <c r="AB19">
        <v>5</v>
      </c>
      <c r="AC19" s="7"/>
      <c r="AI19" s="98" t="s">
        <v>2093</v>
      </c>
    </row>
    <row r="20" spans="1:35" s="55" customFormat="1" ht="12.75" customHeight="1">
      <c r="A20" s="56">
        <v>5</v>
      </c>
      <c r="B20" s="57"/>
      <c r="C20" s="57"/>
      <c r="D20" s="58" t="str">
        <f>IF(ISNA(VLOOKUP(C20,'EAPG Weight Table'!$A$3:$F$721,5,FALSE))," ",(VLOOKUP(C20,'EAPG Weight Table'!$A$3:$F$721,5,FALSE)))</f>
        <v xml:space="preserve"> </v>
      </c>
      <c r="E20" s="59" t="str">
        <f>IF(ISNA(VLOOKUP(C20,'EAPG Weight Table'!$A$3:$F$721,6,FALSE))," ",(VLOOKUP(C20,'EAPG Weight Table'!$A$3:$F$721,6,FALSE)))</f>
        <v xml:space="preserve"> </v>
      </c>
      <c r="F20" s="60" t="str">
        <f>IF(ISNA(VLOOKUP(C20,'EAPG Weight Table'!$A$3:$F$721,2,FALSE))," ",(VLOOKUP(C20,'EAPG Weight Table'!$A$3:$F$721,2,FALSE)))</f>
        <v xml:space="preserve"> </v>
      </c>
      <c r="G20" s="60" t="str">
        <f>IF(ISNA(VLOOKUP(C20,'EAPG Weight Table'!$A$3:$F$721,3,FALSE))," ",(VLOOKUP(C20,'EAPG Weight Table'!$A$3:$F$721,3,FALSE)))</f>
        <v xml:space="preserve"> </v>
      </c>
      <c r="H20" s="57"/>
      <c r="I20" s="57"/>
      <c r="J20" s="57"/>
      <c r="K20" s="57"/>
      <c r="L20" s="57"/>
      <c r="M20" s="57"/>
      <c r="N20" s="57"/>
      <c r="O20" s="69" t="str">
        <f t="shared" si="6"/>
        <v xml:space="preserve"> </v>
      </c>
      <c r="P20" s="55" t="str">
        <f t="shared" si="3"/>
        <v xml:space="preserve"> </v>
      </c>
      <c r="Q20" s="112" t="str">
        <f t="shared" si="7"/>
        <v xml:space="preserve"> </v>
      </c>
      <c r="R20" s="55" t="str">
        <f t="shared" si="4"/>
        <v xml:space="preserve"> </v>
      </c>
      <c r="S20" s="144" t="str">
        <f t="array" ref="S20">IF(MAX(IF($G$16:$G$69=G20,$E$16:$E$69,"N/A"))=E20,"Yes","No")</f>
        <v>No</v>
      </c>
      <c r="T20" s="145">
        <f t="shared" si="5"/>
        <v>5</v>
      </c>
      <c r="U20" s="145">
        <f t="shared" si="0"/>
        <v>5</v>
      </c>
      <c r="V20" s="152" t="str">
        <f t="array" ref="V20">IF(B20=0,"",IF(AND(MAX(IF($G$16:$G$69=G20,$E$16:$E$69))=MIN(IF($G$16:$G$69=G20,$E$16:$E$69,"N/A")),A20&lt;&gt;U20),"N/A",IF(A20=U20,MAX(IF($G$16:$G$69=G20,$E$16:$E$69,"N/A")),MIN(IF($G$16:$G$69=G20,$E$16:$E$69,"N/A")))))</f>
        <v/>
      </c>
      <c r="W20" s="62" t="str">
        <f>IF(C20=0," ",IF(AND(R20=1,V20=E20),1,IF(AND(R20=2,V20=E20),1.5,IF(AND(R20=1,V20&lt;&gt;E20),0.5,IF(AND(R20=2,V20&lt;&gt;E20),0.75,1)))))</f>
        <v xml:space="preserve"> </v>
      </c>
      <c r="X20" s="67" t="str">
        <f>IF(C20=0," ",IF(ISERROR(VLOOKUP(B20,'Non-Covered Rev Codes'!A:A,1,FALSE)),1,0))</f>
        <v xml:space="preserve"> </v>
      </c>
      <c r="Y20" s="70" t="str">
        <f t="shared" si="2"/>
        <v xml:space="preserve"> </v>
      </c>
      <c r="Z20" s="61"/>
      <c r="AA20" s="81"/>
      <c r="AB20">
        <v>6</v>
      </c>
      <c r="AC20" s="7"/>
      <c r="AI20" s="98" t="s">
        <v>2094</v>
      </c>
    </row>
    <row r="21" spans="1:35" s="55" customFormat="1" ht="12.75" customHeight="1">
      <c r="A21" s="56">
        <v>6</v>
      </c>
      <c r="B21" s="57"/>
      <c r="C21" s="57"/>
      <c r="D21" s="58" t="str">
        <f>IF(ISNA(VLOOKUP(C21,'EAPG Weight Table'!$A$3:$F$721,5,FALSE))," ",(VLOOKUP(C21,'EAPG Weight Table'!$A$3:$F$721,5,FALSE)))</f>
        <v xml:space="preserve"> </v>
      </c>
      <c r="E21" s="59" t="str">
        <f>IF(ISNA(VLOOKUP(C21,'EAPG Weight Table'!$A$3:$F$721,6,FALSE))," ",(VLOOKUP(C21,'EAPG Weight Table'!$A$3:$F$721,6,FALSE)))</f>
        <v xml:space="preserve"> </v>
      </c>
      <c r="F21" s="60" t="str">
        <f>IF(ISNA(VLOOKUP(C21,'EAPG Weight Table'!$A$3:$F$721,2,FALSE))," ",(VLOOKUP(C21,'EAPG Weight Table'!$A$3:$F$721,2,FALSE)))</f>
        <v xml:space="preserve"> </v>
      </c>
      <c r="G21" s="60" t="str">
        <f>IF(ISNA(VLOOKUP(C21,'EAPG Weight Table'!$A$3:$F$721,3,FALSE))," ",(VLOOKUP(C21,'EAPG Weight Table'!$A$3:$F$721,3,FALSE)))</f>
        <v xml:space="preserve"> </v>
      </c>
      <c r="H21" s="57"/>
      <c r="I21" s="57"/>
      <c r="J21" s="57"/>
      <c r="K21" s="57"/>
      <c r="L21" s="57"/>
      <c r="M21" s="57"/>
      <c r="N21" s="57"/>
      <c r="O21" s="69" t="str">
        <f t="shared" si="6"/>
        <v xml:space="preserve"> </v>
      </c>
      <c r="P21" s="55" t="str">
        <f t="shared" si="3"/>
        <v xml:space="preserve"> </v>
      </c>
      <c r="Q21" s="112" t="str">
        <f t="shared" si="7"/>
        <v xml:space="preserve"> </v>
      </c>
      <c r="R21" s="55" t="str">
        <f>IF(B21=0," ",IF(M21="yes",2,IF(H21="yes",1,0)))</f>
        <v xml:space="preserve"> </v>
      </c>
      <c r="S21" s="144" t="str">
        <f t="array" ref="S21">IF(MAX(IF($G$16:$G$69=G21,$E$16:$E$69,"N/A"))=E21,"Yes","No")</f>
        <v>No</v>
      </c>
      <c r="T21" s="145">
        <f t="shared" si="5"/>
        <v>6</v>
      </c>
      <c r="U21" s="145">
        <f t="shared" si="0"/>
        <v>6</v>
      </c>
      <c r="V21" s="152" t="str">
        <f t="array" ref="V21">IF(B21=0,"",IF(AND(MAX(IF($G$16:$G$69=G21,$E$16:$E$69))=MIN(IF($G$16:$G$69=G21,$E$16:$E$69,"N/A")),A21&lt;&gt;U21),"N/A",IF(A21=U21,MAX(IF($G$16:$G$69=G21,$E$16:$E$69,"N/A")),MIN(IF($G$16:$G$69=G21,$E$16:$E$69,"N/A")))))</f>
        <v/>
      </c>
      <c r="W21" s="62" t="str">
        <f t="shared" si="1"/>
        <v xml:space="preserve"> </v>
      </c>
      <c r="X21" s="67" t="str">
        <f>IF(C21=0," ",IF(ISERROR(VLOOKUP(B21,'Non-Covered Rev Codes'!A:A,1,FALSE)),1,0))</f>
        <v xml:space="preserve"> </v>
      </c>
      <c r="Y21" s="70" t="str">
        <f t="shared" si="2"/>
        <v xml:space="preserve"> </v>
      </c>
      <c r="Z21" s="61"/>
      <c r="AA21" s="81"/>
      <c r="AB21">
        <v>7</v>
      </c>
      <c r="AC21" s="7"/>
      <c r="AI21" s="98" t="s">
        <v>2095</v>
      </c>
    </row>
    <row r="22" spans="1:35" s="55" customFormat="1" ht="12.75" customHeight="1">
      <c r="A22" s="56">
        <v>7</v>
      </c>
      <c r="B22" s="57"/>
      <c r="C22" s="57"/>
      <c r="D22" s="58" t="str">
        <f>IF(ISNA(VLOOKUP(C22,'EAPG Weight Table'!$A$3:$F$721,5,FALSE))," ",(VLOOKUP(C22,'EAPG Weight Table'!$A$3:$F$721,5,FALSE)))</f>
        <v xml:space="preserve"> </v>
      </c>
      <c r="E22" s="59" t="str">
        <f>IF(ISNA(VLOOKUP(C22,'EAPG Weight Table'!$A$3:$F$721,6,FALSE))," ",(VLOOKUP(C22,'EAPG Weight Table'!$A$3:$F$721,6,FALSE)))</f>
        <v xml:space="preserve"> </v>
      </c>
      <c r="F22" s="60" t="str">
        <f>IF(ISNA(VLOOKUP(C22,'EAPG Weight Table'!$A$3:$F$721,2,FALSE))," ",(VLOOKUP(C22,'EAPG Weight Table'!$A$3:$F$721,2,FALSE)))</f>
        <v xml:space="preserve"> </v>
      </c>
      <c r="G22" s="60" t="str">
        <f>IF(ISNA(VLOOKUP(C22,'EAPG Weight Table'!$A$3:$F$721,3,FALSE))," ",(VLOOKUP(C22,'EAPG Weight Table'!$A$3:$F$721,3,FALSE)))</f>
        <v xml:space="preserve"> </v>
      </c>
      <c r="H22" s="57"/>
      <c r="I22" s="57"/>
      <c r="J22" s="57"/>
      <c r="K22" s="57"/>
      <c r="L22" s="57"/>
      <c r="M22" s="57"/>
      <c r="N22" s="57"/>
      <c r="O22" s="69" t="str">
        <f t="shared" si="6"/>
        <v xml:space="preserve"> </v>
      </c>
      <c r="P22" s="55" t="str">
        <f t="shared" si="3"/>
        <v xml:space="preserve"> </v>
      </c>
      <c r="Q22" s="112" t="str">
        <f t="shared" si="7"/>
        <v xml:space="preserve"> </v>
      </c>
      <c r="R22" s="55" t="str">
        <f t="shared" si="4"/>
        <v xml:space="preserve"> </v>
      </c>
      <c r="S22" s="144" t="str">
        <f t="array" ref="S22">IF(MAX(IF($G$16:$G$69=G22,$E$16:$E$69,"N/A"))=E22,"Yes","No")</f>
        <v>No</v>
      </c>
      <c r="T22" s="145">
        <f t="shared" si="5"/>
        <v>7</v>
      </c>
      <c r="U22" s="145">
        <f t="shared" si="0"/>
        <v>7</v>
      </c>
      <c r="V22" s="152" t="str">
        <f t="array" ref="V22">IF(B22=0,"",IF(AND(MAX(IF($G$16:$G$69=G22,$E$16:$E$69))=MIN(IF($G$16:$G$69=G22,$E$16:$E$69,"N/A")),A22&lt;&gt;U22),"N/A",IF(A22=U22,MAX(IF($G$16:$G$69=G22,$E$16:$E$69,"N/A")),MIN(IF($G$16:$G$69=G22,$E$16:$E$69,"N/A")))))</f>
        <v/>
      </c>
      <c r="W22" s="62" t="str">
        <f>IF(C22=0," ",IF(AND(R22=1,V22=E22),1,IF(AND(R22=2,V22=E22),1.5,IF(AND(R22=1,V22&lt;&gt;E22),0.5,IF(AND(R22=2,V22&lt;&gt;E22),0.75,1)))))</f>
        <v xml:space="preserve"> </v>
      </c>
      <c r="X22" s="67" t="str">
        <f>IF(C22=0," ",IF(ISERROR(VLOOKUP(B22,'Non-Covered Rev Codes'!A:A,1,FALSE)),1,0))</f>
        <v xml:space="preserve"> </v>
      </c>
      <c r="Y22" s="70" t="str">
        <f t="shared" si="2"/>
        <v xml:space="preserve"> </v>
      </c>
      <c r="Z22" s="61"/>
      <c r="AA22" s="81"/>
      <c r="AB22">
        <v>8</v>
      </c>
      <c r="AC22" s="7"/>
      <c r="AI22" s="98" t="s">
        <v>2096</v>
      </c>
    </row>
    <row r="23" spans="1:35" s="55" customFormat="1" ht="12.75" customHeight="1">
      <c r="A23" s="56">
        <v>8</v>
      </c>
      <c r="B23" s="57"/>
      <c r="C23" s="57"/>
      <c r="D23" s="58" t="str">
        <f>IF(ISNA(VLOOKUP(C23,'EAPG Weight Table'!$A$3:$F$721,5,FALSE))," ",(VLOOKUP(C23,'EAPG Weight Table'!$A$3:$F$721,5,FALSE)))</f>
        <v xml:space="preserve"> </v>
      </c>
      <c r="E23" s="59" t="str">
        <f>IF(ISNA(VLOOKUP(C23,'EAPG Weight Table'!$A$3:$F$721,6,FALSE))," ",(VLOOKUP(C23,'EAPG Weight Table'!$A$3:$F$721,6,FALSE)))</f>
        <v xml:space="preserve"> </v>
      </c>
      <c r="F23" s="60" t="str">
        <f>IF(ISNA(VLOOKUP(C23,'EAPG Weight Table'!$A$3:$F$721,2,FALSE))," ",(VLOOKUP(C23,'EAPG Weight Table'!$A$3:$F$721,2,FALSE)))</f>
        <v xml:space="preserve"> </v>
      </c>
      <c r="G23" s="60" t="str">
        <f>IF(ISNA(VLOOKUP(C23,'EAPG Weight Table'!$A$3:$F$721,3,FALSE))," ",(VLOOKUP(C23,'EAPG Weight Table'!$A$3:$F$721,3,FALSE)))</f>
        <v xml:space="preserve"> </v>
      </c>
      <c r="H23" s="57"/>
      <c r="I23" s="57"/>
      <c r="J23" s="57"/>
      <c r="K23" s="57"/>
      <c r="L23" s="57"/>
      <c r="M23" s="57"/>
      <c r="N23" s="57"/>
      <c r="O23" s="69" t="str">
        <f t="shared" si="6"/>
        <v xml:space="preserve"> </v>
      </c>
      <c r="P23" s="55" t="str">
        <f t="shared" si="3"/>
        <v xml:space="preserve"> </v>
      </c>
      <c r="Q23" s="112" t="str">
        <f t="shared" si="7"/>
        <v xml:space="preserve"> </v>
      </c>
      <c r="R23" s="55" t="str">
        <f t="shared" si="4"/>
        <v xml:space="preserve"> </v>
      </c>
      <c r="S23" s="144" t="str">
        <f t="array" ref="S23">IF(MAX(IF($G$16:$G$69=G23,$E$16:$E$69,"N/A"))=E23,"Yes","No")</f>
        <v>No</v>
      </c>
      <c r="T23" s="145">
        <f t="shared" si="5"/>
        <v>8</v>
      </c>
      <c r="U23" s="145">
        <f t="shared" si="0"/>
        <v>8</v>
      </c>
      <c r="V23" s="152" t="str">
        <f t="array" ref="V23">IF(B23=0,"",IF(AND(MAX(IF($G$16:$G$69=G23,$E$16:$E$69))=MIN(IF($G$16:$G$69=G23,$E$16:$E$69,"N/A")),A23&lt;&gt;U23),"N/A",IF(A23=U23,MAX(IF($G$16:$G$69=G23,$E$16:$E$69,"N/A")),MIN(IF($G$16:$G$69=G23,$E$16:$E$69,"N/A")))))</f>
        <v/>
      </c>
      <c r="W23" s="62" t="str">
        <f t="shared" si="1"/>
        <v xml:space="preserve"> </v>
      </c>
      <c r="X23" s="67" t="str">
        <f>IF(C23=0," ",IF(ISERROR(VLOOKUP(B23,'Non-Covered Rev Codes'!A:A,1,FALSE)),1,0))</f>
        <v xml:space="preserve"> </v>
      </c>
      <c r="Y23" s="70" t="str">
        <f t="shared" si="2"/>
        <v xml:space="preserve"> </v>
      </c>
      <c r="Z23" s="61"/>
      <c r="AA23" s="81"/>
      <c r="AB23">
        <v>9</v>
      </c>
      <c r="AC23" s="7"/>
      <c r="AI23" s="55" t="s">
        <v>2097</v>
      </c>
    </row>
    <row r="24" spans="1:35" s="55" customFormat="1" ht="12.75" customHeight="1">
      <c r="A24" s="56">
        <v>9</v>
      </c>
      <c r="B24" s="57"/>
      <c r="C24" s="57"/>
      <c r="D24" s="58" t="str">
        <f>IF(ISNA(VLOOKUP(C24,'EAPG Weight Table'!$A$3:$F$721,5,FALSE))," ",(VLOOKUP(C24,'EAPG Weight Table'!$A$3:$F$721,5,FALSE)))</f>
        <v xml:space="preserve"> </v>
      </c>
      <c r="E24" s="59" t="str">
        <f>IF(ISNA(VLOOKUP(C24,'EAPG Weight Table'!$A$3:$F$721,6,FALSE))," ",(VLOOKUP(C24,'EAPG Weight Table'!$A$3:$F$721,6,FALSE)))</f>
        <v xml:space="preserve"> </v>
      </c>
      <c r="F24" s="60" t="str">
        <f>IF(ISNA(VLOOKUP(C24,'EAPG Weight Table'!$A$3:$F$721,2,FALSE))," ",(VLOOKUP(C24,'EAPG Weight Table'!$A$3:$F$721,2,FALSE)))</f>
        <v xml:space="preserve"> </v>
      </c>
      <c r="G24" s="60" t="str">
        <f>IF(ISNA(VLOOKUP(C24,'EAPG Weight Table'!$A$3:$F$721,3,FALSE))," ",(VLOOKUP(C24,'EAPG Weight Table'!$A$3:$F$721,3,FALSE)))</f>
        <v xml:space="preserve"> </v>
      </c>
      <c r="H24" s="57"/>
      <c r="I24" s="57"/>
      <c r="J24" s="57"/>
      <c r="K24" s="57"/>
      <c r="L24" s="57"/>
      <c r="M24" s="57"/>
      <c r="N24" s="57"/>
      <c r="O24" s="69" t="str">
        <f t="shared" si="6"/>
        <v xml:space="preserve"> </v>
      </c>
      <c r="P24" s="55" t="str">
        <f t="shared" si="3"/>
        <v xml:space="preserve"> </v>
      </c>
      <c r="Q24" s="112" t="str">
        <f t="shared" si="7"/>
        <v xml:space="preserve"> </v>
      </c>
      <c r="R24" s="55" t="str">
        <f t="shared" si="4"/>
        <v xml:space="preserve"> </v>
      </c>
      <c r="S24" s="144" t="str">
        <f t="array" ref="S24">IF(MAX(IF($G$16:$G$69=G24,$E$16:$E$69,"N/A"))=E24,"Yes","No")</f>
        <v>No</v>
      </c>
      <c r="T24" s="145">
        <f t="shared" si="5"/>
        <v>9</v>
      </c>
      <c r="U24" s="145">
        <f t="shared" si="0"/>
        <v>9</v>
      </c>
      <c r="V24" s="152" t="str">
        <f t="array" ref="V24">IF(B24=0,"",IF(AND(MAX(IF($G$16:$G$69=G24,$E$16:$E$69))=MIN(IF($G$16:$G$69=G24,$E$16:$E$69,"N/A")),A24&lt;&gt;U24),"N/A",IF(A24=U24,MAX(IF($G$16:$G$69=G24,$E$16:$E$69,"N/A")),MIN(IF($G$16:$G$69=G24,$E$16:$E$69,"N/A")))))</f>
        <v/>
      </c>
      <c r="W24" s="62" t="str">
        <f t="shared" si="1"/>
        <v xml:space="preserve"> </v>
      </c>
      <c r="X24" s="67" t="str">
        <f>IF(C24=0," ",IF(ISERROR(VLOOKUP(B24,'Non-Covered Rev Codes'!A:A,1,FALSE)),1,0))</f>
        <v xml:space="preserve"> </v>
      </c>
      <c r="Y24" s="70" t="str">
        <f t="shared" si="2"/>
        <v xml:space="preserve"> </v>
      </c>
      <c r="Z24" s="61"/>
      <c r="AA24" s="81"/>
      <c r="AB24">
        <v>10</v>
      </c>
      <c r="AC24" s="7"/>
      <c r="AI24" s="55" t="s">
        <v>2098</v>
      </c>
    </row>
    <row r="25" spans="1:35" s="55" customFormat="1" ht="12.75" customHeight="1">
      <c r="A25" s="153">
        <v>10</v>
      </c>
      <c r="B25" s="57"/>
      <c r="C25" s="57"/>
      <c r="D25" s="58" t="str">
        <f>IF(ISNA(VLOOKUP(C25,'EAPG Weight Table'!$A$3:$F$721,5,FALSE))," ",(VLOOKUP(C25,'EAPG Weight Table'!$A$3:$F$721,5,FALSE)))</f>
        <v xml:space="preserve"> </v>
      </c>
      <c r="E25" s="59" t="str">
        <f>IF(ISNA(VLOOKUP(C25,'EAPG Weight Table'!$A$3:$F$721,6,FALSE))," ",(VLOOKUP(C25,'EAPG Weight Table'!$A$3:$F$721,6,FALSE)))</f>
        <v xml:space="preserve"> </v>
      </c>
      <c r="F25" s="60" t="str">
        <f>IF(ISNA(VLOOKUP(C25,'EAPG Weight Table'!$A$3:$F$721,2,FALSE))," ",(VLOOKUP(C25,'EAPG Weight Table'!$A$3:$F$721,2,FALSE)))</f>
        <v xml:space="preserve"> </v>
      </c>
      <c r="G25" s="60" t="str">
        <f>IF(ISNA(VLOOKUP(C25,'EAPG Weight Table'!$A$3:$F$721,3,FALSE))," ",(VLOOKUP(C25,'EAPG Weight Table'!$A$3:$F$721,3,FALSE)))</f>
        <v xml:space="preserve"> </v>
      </c>
      <c r="H25" s="57"/>
      <c r="I25" s="57"/>
      <c r="J25" s="57"/>
      <c r="K25" s="57"/>
      <c r="L25" s="57"/>
      <c r="M25" s="57"/>
      <c r="N25" s="57"/>
      <c r="O25" s="69" t="str">
        <f t="shared" si="6"/>
        <v xml:space="preserve"> </v>
      </c>
      <c r="P25" s="55" t="str">
        <f t="shared" si="3"/>
        <v xml:space="preserve"> </v>
      </c>
      <c r="Q25" s="112" t="str">
        <f t="shared" si="7"/>
        <v xml:space="preserve"> </v>
      </c>
      <c r="R25" s="55" t="str">
        <f t="shared" si="4"/>
        <v xml:space="preserve"> </v>
      </c>
      <c r="S25" s="144" t="str">
        <f t="array" ref="S25">IF(MAX(IF($G$16:$G$69=G25,$E$16:$E$69,"N/A"))=E25,"Yes","No")</f>
        <v>No</v>
      </c>
      <c r="T25" s="145">
        <f t="shared" ref="T25:T69" si="8">A25</f>
        <v>10</v>
      </c>
      <c r="U25" s="145">
        <f t="shared" ref="U25:U69" si="9">IF(S25="Yes",VLOOKUP(E25,E:T,16,FALSE),A25)</f>
        <v>10</v>
      </c>
      <c r="V25" s="152" t="str">
        <f t="array" ref="V25">IF(B25=0,"",IF(AND(MAX(IF($G$16:$G$69=G25,$E$16:$E$69))=MIN(IF($G$16:$G$69=G25,$E$16:$E$69,"N/A")),A25&lt;&gt;U25),"N/A",IF(A25=U25,MAX(IF($G$16:$G$69=G25,$E$16:$E$69,"N/A")),MIN(IF($G$16:$G$69=G25,$E$16:$E$69,"N/A")))))</f>
        <v/>
      </c>
      <c r="W25" s="62" t="str">
        <f>IF(C25=0," ",IF(AND(R25=1,V25=E25),1,IF(AND(R25=2,V25=E25),1.5,IF(AND(R25=1,V25&lt;&gt;E25),0.5,IF(AND(R25=2,V25&lt;&gt;E25),0.75,1)))))</f>
        <v xml:space="preserve"> </v>
      </c>
      <c r="X25" s="67" t="str">
        <f>IF(C25=0," ",IF(ISERROR(VLOOKUP(B25,'Non-Covered Rev Codes'!A:A,1,FALSE)),1,0))</f>
        <v xml:space="preserve"> </v>
      </c>
      <c r="Y25" s="70" t="str">
        <f t="shared" si="2"/>
        <v xml:space="preserve"> </v>
      </c>
      <c r="Z25" s="61"/>
      <c r="AA25" s="81"/>
      <c r="AB25" s="154">
        <v>11</v>
      </c>
      <c r="AC25" s="7"/>
      <c r="AI25" s="55" t="s">
        <v>2099</v>
      </c>
    </row>
    <row r="26" spans="1:35" s="55" customFormat="1" ht="12.75" customHeight="1">
      <c r="A26" s="153">
        <v>11</v>
      </c>
      <c r="B26" s="57"/>
      <c r="C26" s="57"/>
      <c r="D26" s="58" t="str">
        <f>IF(ISNA(VLOOKUP(C26,'EAPG Weight Table'!$A$3:$F$721,5,FALSE))," ",(VLOOKUP(C26,'EAPG Weight Table'!$A$3:$F$721,5,FALSE)))</f>
        <v xml:space="preserve"> </v>
      </c>
      <c r="E26" s="59" t="str">
        <f>IF(ISNA(VLOOKUP(C26,'EAPG Weight Table'!$A$3:$F$721,6,FALSE))," ",(VLOOKUP(C26,'EAPG Weight Table'!$A$3:$F$721,6,FALSE)))</f>
        <v xml:space="preserve"> </v>
      </c>
      <c r="F26" s="60" t="str">
        <f>IF(ISNA(VLOOKUP(C26,'EAPG Weight Table'!$A$3:$F$721,2,FALSE))," ",(VLOOKUP(C26,'EAPG Weight Table'!$A$3:$F$721,2,FALSE)))</f>
        <v xml:space="preserve"> </v>
      </c>
      <c r="G26" s="60" t="str">
        <f>IF(ISNA(VLOOKUP(C26,'EAPG Weight Table'!$A$3:$F$721,3,FALSE))," ",(VLOOKUP(C26,'EAPG Weight Table'!$A$3:$F$721,3,FALSE)))</f>
        <v xml:space="preserve"> </v>
      </c>
      <c r="H26" s="57"/>
      <c r="I26" s="57"/>
      <c r="J26" s="57"/>
      <c r="K26" s="57"/>
      <c r="L26" s="57"/>
      <c r="M26" s="57"/>
      <c r="N26" s="57"/>
      <c r="O26" s="69" t="str">
        <f t="shared" si="6"/>
        <v xml:space="preserve"> </v>
      </c>
      <c r="P26" s="55" t="str">
        <f t="shared" si="3"/>
        <v xml:space="preserve"> </v>
      </c>
      <c r="Q26" s="112" t="str">
        <f t="shared" si="7"/>
        <v xml:space="preserve"> </v>
      </c>
      <c r="R26" s="55" t="str">
        <f t="shared" si="4"/>
        <v xml:space="preserve"> </v>
      </c>
      <c r="S26" s="144" t="str">
        <f t="array" ref="S26">IF(MAX(IF($G$16:$G$69=G26,$E$16:$E$69,"N/A"))=E26,"Yes","No")</f>
        <v>No</v>
      </c>
      <c r="T26" s="145">
        <f t="shared" si="8"/>
        <v>11</v>
      </c>
      <c r="U26" s="145">
        <f>IF(S26="Yes",VLOOKUP(E26,E:T,16,FALSE),A26)</f>
        <v>11</v>
      </c>
      <c r="V26" s="152" t="str">
        <f t="array" ref="V26">IF(B26=0,"",IF(AND(MAX(IF($G$16:$G$69=G26,$E$16:$E$69))=MIN(IF($G$16:$G$69=G26,$E$16:$E$69,"N/A")),A26&lt;&gt;U26),"N/A",IF(A26=U26,MAX(IF($G$16:$G$69=G26,$E$16:$E$69,"N/A")),MIN(IF($G$16:$G$69=G26,$E$16:$E$69,"N/A")))))</f>
        <v/>
      </c>
      <c r="W26" s="62" t="str">
        <f>IF(C26=0," ",IF(AND(R26=1,V26=E26),1,IF(AND(R26=2,V26=E26),1.5,IF(AND(R26=1,V26&lt;&gt;E26),0.5,IF(AND(R26=2,V26&lt;&gt;E26),0.75,1)))))</f>
        <v xml:space="preserve"> </v>
      </c>
      <c r="X26" s="67" t="str">
        <f>IF(C26=0," ",IF(ISERROR(VLOOKUP(B26,'Non-Covered Rev Codes'!A:A,1,FALSE)),1,0))</f>
        <v xml:space="preserve"> </v>
      </c>
      <c r="Y26" s="70" t="str">
        <f t="shared" si="2"/>
        <v xml:space="preserve"> </v>
      </c>
      <c r="Z26" s="61"/>
      <c r="AA26" s="81"/>
      <c r="AB26" s="154">
        <v>12</v>
      </c>
      <c r="AC26" s="7"/>
      <c r="AI26" s="55" t="s">
        <v>2089</v>
      </c>
    </row>
    <row r="27" spans="1:35" s="55" customFormat="1" ht="12.75" customHeight="1">
      <c r="A27" s="56">
        <v>12</v>
      </c>
      <c r="B27" s="57"/>
      <c r="C27" s="57"/>
      <c r="D27" s="58" t="str">
        <f>IF(ISNA(VLOOKUP(C27,'EAPG Weight Table'!$A$3:$F$721,5,FALSE))," ",(VLOOKUP(C27,'EAPG Weight Table'!$A$3:$F$721,5,FALSE)))</f>
        <v xml:space="preserve"> </v>
      </c>
      <c r="E27" s="59" t="str">
        <f>IF(ISNA(VLOOKUP(C27,'EAPG Weight Table'!$A$3:$F$721,6,FALSE))," ",(VLOOKUP(C27,'EAPG Weight Table'!$A$3:$F$721,6,FALSE)))</f>
        <v xml:space="preserve"> </v>
      </c>
      <c r="F27" s="60" t="str">
        <f>IF(ISNA(VLOOKUP(C27,'EAPG Weight Table'!$A$3:$F$721,2,FALSE))," ",(VLOOKUP(C27,'EAPG Weight Table'!$A$3:$F$721,2,FALSE)))</f>
        <v xml:space="preserve"> </v>
      </c>
      <c r="G27" s="60" t="str">
        <f>IF(ISNA(VLOOKUP(C27,'EAPG Weight Table'!$A$3:$F$721,3,FALSE))," ",(VLOOKUP(C27,'EAPG Weight Table'!$A$3:$F$721,3,FALSE)))</f>
        <v xml:space="preserve"> </v>
      </c>
      <c r="H27" s="57"/>
      <c r="I27" s="57"/>
      <c r="J27" s="57"/>
      <c r="K27" s="57"/>
      <c r="L27" s="57"/>
      <c r="M27" s="57"/>
      <c r="N27" s="57"/>
      <c r="O27" s="69" t="str">
        <f t="shared" si="6"/>
        <v xml:space="preserve"> </v>
      </c>
      <c r="P27" s="55" t="str">
        <f t="shared" si="3"/>
        <v xml:space="preserve"> </v>
      </c>
      <c r="Q27" s="112" t="str">
        <f t="shared" si="7"/>
        <v xml:space="preserve"> </v>
      </c>
      <c r="R27" s="55" t="str">
        <f t="shared" si="4"/>
        <v xml:space="preserve"> </v>
      </c>
      <c r="S27" s="144" t="str">
        <f t="array" ref="S27">IF(MAX(IF($G$16:$G$69=G27,$E$16:$E$69,"N/A"))=E27,"Yes","No")</f>
        <v>No</v>
      </c>
      <c r="T27" s="145">
        <f t="shared" si="8"/>
        <v>12</v>
      </c>
      <c r="U27" s="145">
        <f t="shared" si="9"/>
        <v>12</v>
      </c>
      <c r="V27" s="152" t="str">
        <f t="array" ref="V27">IF(B27=0,"",IF(AND(MAX(IF($G$16:$G$69=G27,$E$16:$E$69))=MIN(IF($G$16:$G$69=G27,$E$16:$E$69,"N/A")),A27&lt;&gt;U27),"N/A",IF(A27=U27,MAX(IF($G$16:$G$69=G27,$E$16:$E$69,"N/A")),MIN(IF($G$16:$G$69=G27,$E$16:$E$69,"N/A")))))</f>
        <v/>
      </c>
      <c r="W27" s="62" t="str">
        <f t="shared" si="1"/>
        <v xml:space="preserve"> </v>
      </c>
      <c r="X27" s="67" t="str">
        <f>IF(C27=0," ",IF(ISERROR(VLOOKUP(B27,'Non-Covered Rev Codes'!A:A,1,FALSE)),1,0))</f>
        <v xml:space="preserve"> </v>
      </c>
      <c r="Y27" s="70" t="str">
        <f t="shared" si="2"/>
        <v xml:space="preserve"> </v>
      </c>
      <c r="Z27" s="61"/>
      <c r="AA27" s="81"/>
      <c r="AB27">
        <v>13</v>
      </c>
      <c r="AC27" s="7"/>
      <c r="AI27" s="55" t="s">
        <v>1743</v>
      </c>
    </row>
    <row r="28" spans="1:35" s="55" customFormat="1" ht="12.75" customHeight="1">
      <c r="A28" s="56">
        <v>13</v>
      </c>
      <c r="B28" s="57"/>
      <c r="C28" s="57"/>
      <c r="D28" s="58" t="str">
        <f>IF(ISNA(VLOOKUP(C28,'EAPG Weight Table'!$A$3:$F$721,5,FALSE))," ",(VLOOKUP(C28,'EAPG Weight Table'!$A$3:$F$721,5,FALSE)))</f>
        <v xml:space="preserve"> </v>
      </c>
      <c r="E28" s="59" t="str">
        <f>IF(ISNA(VLOOKUP(C28,'EAPG Weight Table'!$A$3:$F$721,6,FALSE))," ",(VLOOKUP(C28,'EAPG Weight Table'!$A$3:$F$721,6,FALSE)))</f>
        <v xml:space="preserve"> </v>
      </c>
      <c r="F28" s="60" t="str">
        <f>IF(ISNA(VLOOKUP(C28,'EAPG Weight Table'!$A$3:$F$721,2,FALSE))," ",(VLOOKUP(C28,'EAPG Weight Table'!$A$3:$F$721,2,FALSE)))</f>
        <v xml:space="preserve"> </v>
      </c>
      <c r="G28" s="60" t="str">
        <f>IF(ISNA(VLOOKUP(C28,'EAPG Weight Table'!$A$3:$F$721,3,FALSE))," ",(VLOOKUP(C28,'EAPG Weight Table'!$A$3:$F$721,3,FALSE)))</f>
        <v xml:space="preserve"> </v>
      </c>
      <c r="H28" s="57"/>
      <c r="I28" s="57"/>
      <c r="J28" s="57"/>
      <c r="K28" s="57"/>
      <c r="L28" s="57"/>
      <c r="M28" s="57"/>
      <c r="N28" s="57"/>
      <c r="O28" s="69" t="str">
        <f t="shared" si="6"/>
        <v xml:space="preserve"> </v>
      </c>
      <c r="P28" s="55" t="str">
        <f t="shared" si="3"/>
        <v xml:space="preserve"> </v>
      </c>
      <c r="Q28" s="112" t="str">
        <f t="shared" si="7"/>
        <v xml:space="preserve"> </v>
      </c>
      <c r="R28" s="55" t="str">
        <f t="shared" si="4"/>
        <v xml:space="preserve"> </v>
      </c>
      <c r="S28" s="144" t="str">
        <f t="array" ref="S28">IF(MAX(IF($G$16:$G$69=G28,$E$16:$E$69,"N/A"))=E28,"Yes","No")</f>
        <v>No</v>
      </c>
      <c r="T28" s="145">
        <f t="shared" si="8"/>
        <v>13</v>
      </c>
      <c r="U28" s="145">
        <f t="shared" si="9"/>
        <v>13</v>
      </c>
      <c r="V28" s="152" t="str">
        <f t="array" ref="V28">IF(B28=0,"",IF(AND(MAX(IF($G$16:$G$69=G28,$E$16:$E$69))=MIN(IF($G$16:$G$69=G28,$E$16:$E$69,"N/A")),A28&lt;&gt;U28),"N/A",IF(A28=U28,MAX(IF($G$16:$G$69=G28,$E$16:$E$69,"N/A")),MIN(IF($G$16:$G$69=G28,$E$16:$E$69,"N/A")))))</f>
        <v/>
      </c>
      <c r="W28" s="62" t="str">
        <f t="shared" si="1"/>
        <v xml:space="preserve"> </v>
      </c>
      <c r="X28" s="67" t="str">
        <f>IF(C28=0," ",IF(ISERROR(VLOOKUP(B28,'Non-Covered Rev Codes'!A:A,1,FALSE)),1,0))</f>
        <v xml:space="preserve"> </v>
      </c>
      <c r="Y28" s="70" t="str">
        <f t="shared" si="2"/>
        <v xml:space="preserve"> </v>
      </c>
      <c r="Z28" s="61"/>
      <c r="AA28" s="81"/>
      <c r="AB28">
        <v>14</v>
      </c>
      <c r="AC28" s="7"/>
      <c r="AI28" s="55" t="s">
        <v>1741</v>
      </c>
    </row>
    <row r="29" spans="1:35" s="55" customFormat="1" ht="12.75" customHeight="1">
      <c r="A29" s="56">
        <v>14</v>
      </c>
      <c r="B29" s="57"/>
      <c r="C29" s="57"/>
      <c r="D29" s="58" t="str">
        <f>IF(ISNA(VLOOKUP(C29,'EAPG Weight Table'!$A$3:$F$721,5,FALSE))," ",(VLOOKUP(C29,'EAPG Weight Table'!$A$3:$F$721,5,FALSE)))</f>
        <v xml:space="preserve"> </v>
      </c>
      <c r="E29" s="59" t="str">
        <f>IF(ISNA(VLOOKUP(C29,'EAPG Weight Table'!$A$3:$F$721,6,FALSE))," ",(VLOOKUP(C29,'EAPG Weight Table'!$A$3:$F$721,6,FALSE)))</f>
        <v xml:space="preserve"> </v>
      </c>
      <c r="F29" s="60" t="str">
        <f>IF(ISNA(VLOOKUP(C29,'EAPG Weight Table'!$A$3:$F$721,2,FALSE))," ",(VLOOKUP(C29,'EAPG Weight Table'!$A$3:$F$721,2,FALSE)))</f>
        <v xml:space="preserve"> </v>
      </c>
      <c r="G29" s="60" t="str">
        <f>IF(ISNA(VLOOKUP(C29,'EAPG Weight Table'!$A$3:$F$721,3,FALSE))," ",(VLOOKUP(C29,'EAPG Weight Table'!$A$3:$F$721,3,FALSE)))</f>
        <v xml:space="preserve"> </v>
      </c>
      <c r="H29" s="57"/>
      <c r="I29" s="57"/>
      <c r="J29" s="57"/>
      <c r="K29" s="57"/>
      <c r="L29" s="57"/>
      <c r="M29" s="57"/>
      <c r="N29" s="57"/>
      <c r="O29" s="69" t="str">
        <f t="shared" si="6"/>
        <v xml:space="preserve"> </v>
      </c>
      <c r="P29" s="55" t="str">
        <f t="shared" si="3"/>
        <v xml:space="preserve"> </v>
      </c>
      <c r="Q29" s="112" t="str">
        <f t="shared" si="7"/>
        <v xml:space="preserve"> </v>
      </c>
      <c r="R29" s="55" t="str">
        <f t="shared" si="4"/>
        <v xml:space="preserve"> </v>
      </c>
      <c r="S29" s="144" t="str">
        <f t="array" ref="S29">IF(MAX(IF($G$16:$G$69=G29,$E$16:$E$69,"N/A"))=E29,"Yes","No")</f>
        <v>No</v>
      </c>
      <c r="T29" s="145">
        <f t="shared" si="8"/>
        <v>14</v>
      </c>
      <c r="U29" s="145">
        <f t="shared" si="9"/>
        <v>14</v>
      </c>
      <c r="V29" s="152" t="str">
        <f t="array" ref="V29">IF(B29=0,"",IF(AND(MAX(IF($G$16:$G$69=G29,$E$16:$E$69))=MIN(IF($G$16:$G$69=G29,$E$16:$E$69,"N/A")),A29&lt;&gt;U29),"N/A",IF(A29=U29,MAX(IF($G$16:$G$69=G29,$E$16:$E$69,"N/A")),MIN(IF($G$16:$G$69=G29,$E$16:$E$69,"N/A")))))</f>
        <v/>
      </c>
      <c r="W29" s="62" t="str">
        <f t="shared" si="1"/>
        <v xml:space="preserve"> </v>
      </c>
      <c r="X29" s="67" t="str">
        <f>IF(C29=0," ",IF(ISERROR(VLOOKUP(B29,'Non-Covered Rev Codes'!A:A,1,FALSE)),1,0))</f>
        <v xml:space="preserve"> </v>
      </c>
      <c r="Y29" s="70" t="str">
        <f t="shared" si="2"/>
        <v xml:space="preserve"> </v>
      </c>
      <c r="Z29" s="61"/>
      <c r="AA29" s="81"/>
      <c r="AB29">
        <v>15</v>
      </c>
      <c r="AC29" s="7"/>
      <c r="AI29" s="55" t="s">
        <v>1742</v>
      </c>
    </row>
    <row r="30" spans="1:35" s="55" customFormat="1" ht="12.75" customHeight="1">
      <c r="A30" s="56">
        <v>15</v>
      </c>
      <c r="B30" s="57"/>
      <c r="C30" s="57"/>
      <c r="D30" s="58" t="str">
        <f>IF(ISNA(VLOOKUP(C30,'EAPG Weight Table'!$A$3:$F$721,5,FALSE))," ",(VLOOKUP(C30,'EAPG Weight Table'!$A$3:$F$721,5,FALSE)))</f>
        <v xml:space="preserve"> </v>
      </c>
      <c r="E30" s="59" t="str">
        <f>IF(ISNA(VLOOKUP(C30,'EAPG Weight Table'!$A$3:$F$721,6,FALSE))," ",(VLOOKUP(C30,'EAPG Weight Table'!$A$3:$F$721,6,FALSE)))</f>
        <v xml:space="preserve"> </v>
      </c>
      <c r="F30" s="60" t="str">
        <f>IF(ISNA(VLOOKUP(C30,'EAPG Weight Table'!$A$3:$F$721,2,FALSE))," ",(VLOOKUP(C30,'EAPG Weight Table'!$A$3:$F$721,2,FALSE)))</f>
        <v xml:space="preserve"> </v>
      </c>
      <c r="G30" s="60" t="str">
        <f>IF(ISNA(VLOOKUP(C30,'EAPG Weight Table'!$A$3:$F$721,3,FALSE))," ",(VLOOKUP(C30,'EAPG Weight Table'!$A$3:$F$721,3,FALSE)))</f>
        <v xml:space="preserve"> </v>
      </c>
      <c r="H30" s="57"/>
      <c r="I30" s="57"/>
      <c r="J30" s="57"/>
      <c r="K30" s="57"/>
      <c r="L30" s="57"/>
      <c r="M30" s="57"/>
      <c r="N30" s="57"/>
      <c r="O30" s="69" t="str">
        <f t="shared" si="6"/>
        <v xml:space="preserve"> </v>
      </c>
      <c r="P30" s="55" t="str">
        <f t="shared" si="3"/>
        <v xml:space="preserve"> </v>
      </c>
      <c r="Q30" s="112" t="str">
        <f t="shared" si="7"/>
        <v xml:space="preserve"> </v>
      </c>
      <c r="R30" s="55" t="str">
        <f t="shared" si="4"/>
        <v xml:space="preserve"> </v>
      </c>
      <c r="S30" s="144" t="str">
        <f t="array" ref="S30">IF(MAX(IF($G$16:$G$69=G30,$E$16:$E$69,"N/A"))=E30,"Yes","No")</f>
        <v>No</v>
      </c>
      <c r="T30" s="145">
        <f t="shared" si="8"/>
        <v>15</v>
      </c>
      <c r="U30" s="145">
        <f t="shared" si="9"/>
        <v>15</v>
      </c>
      <c r="V30" s="152" t="str">
        <f t="array" ref="V30">IF(B30=0,"",IF(AND(MAX(IF($G$16:$G$69=G30,$E$16:$E$69))=MIN(IF($G$16:$G$69=G30,$E$16:$E$69,"N/A")),A30&lt;&gt;U30),"N/A",IF(A30=U30,MAX(IF($G$16:$G$69=G30,$E$16:$E$69,"N/A")),MIN(IF($G$16:$G$69=G30,$E$16:$E$69,"N/A")))))</f>
        <v/>
      </c>
      <c r="W30" s="62" t="str">
        <f t="shared" si="1"/>
        <v xml:space="preserve"> </v>
      </c>
      <c r="X30" s="67" t="str">
        <f>IF(C30=0," ",IF(ISERROR(VLOOKUP(B30,'Non-Covered Rev Codes'!A:A,1,FALSE)),1,0))</f>
        <v xml:space="preserve"> </v>
      </c>
      <c r="Y30" s="70" t="str">
        <f t="shared" si="2"/>
        <v xml:space="preserve"> </v>
      </c>
      <c r="Z30" s="61"/>
      <c r="AA30" s="81"/>
      <c r="AB30">
        <v>20</v>
      </c>
      <c r="AC30" s="7"/>
      <c r="AI30" s="55" t="s">
        <v>2101</v>
      </c>
    </row>
    <row r="31" spans="1:35" s="55" customFormat="1" ht="12.75" customHeight="1">
      <c r="A31" s="56">
        <v>16</v>
      </c>
      <c r="B31" s="57"/>
      <c r="C31" s="57"/>
      <c r="D31" s="58" t="str">
        <f>IF(ISNA(VLOOKUP(C31,'EAPG Weight Table'!$A$3:$F$721,5,FALSE))," ",(VLOOKUP(C31,'EAPG Weight Table'!$A$3:$F$721,5,FALSE)))</f>
        <v xml:space="preserve"> </v>
      </c>
      <c r="E31" s="59" t="str">
        <f>IF(ISNA(VLOOKUP(C31,'EAPG Weight Table'!$A$3:$F$721,6,FALSE))," ",(VLOOKUP(C31,'EAPG Weight Table'!$A$3:$F$721,6,FALSE)))</f>
        <v xml:space="preserve"> </v>
      </c>
      <c r="F31" s="60" t="str">
        <f>IF(ISNA(VLOOKUP(C31,'EAPG Weight Table'!$A$3:$F$721,2,FALSE))," ",(VLOOKUP(C31,'EAPG Weight Table'!$A$3:$F$721,2,FALSE)))</f>
        <v xml:space="preserve"> </v>
      </c>
      <c r="G31" s="60" t="str">
        <f>IF(ISNA(VLOOKUP(C31,'EAPG Weight Table'!$A$3:$F$721,3,FALSE))," ",(VLOOKUP(C31,'EAPG Weight Table'!$A$3:$F$721,3,FALSE)))</f>
        <v xml:space="preserve"> </v>
      </c>
      <c r="H31" s="57"/>
      <c r="I31" s="57"/>
      <c r="J31" s="57"/>
      <c r="K31" s="57"/>
      <c r="L31" s="57"/>
      <c r="M31" s="57"/>
      <c r="N31" s="57"/>
      <c r="O31" s="69" t="str">
        <f t="shared" si="6"/>
        <v xml:space="preserve"> </v>
      </c>
      <c r="P31" s="55" t="str">
        <f t="shared" si="3"/>
        <v xml:space="preserve"> </v>
      </c>
      <c r="Q31" s="112" t="str">
        <f t="shared" si="7"/>
        <v xml:space="preserve"> </v>
      </c>
      <c r="R31" s="55" t="str">
        <f t="shared" si="4"/>
        <v xml:space="preserve"> </v>
      </c>
      <c r="S31" s="144" t="str">
        <f t="array" ref="S31">IF(MAX(IF($G$16:$G$69=G31,$E$16:$E$69,"N/A"))=E31,"Yes","No")</f>
        <v>No</v>
      </c>
      <c r="T31" s="145">
        <f t="shared" si="8"/>
        <v>16</v>
      </c>
      <c r="U31" s="145">
        <f t="shared" si="9"/>
        <v>16</v>
      </c>
      <c r="V31" s="152" t="str">
        <f t="array" ref="V31">IF(B31=0,"",IF(AND(MAX(IF($G$16:$G$69=G31,$E$16:$E$69))=MIN(IF($G$16:$G$69=G31,$E$16:$E$69,"N/A")),A31&lt;&gt;U31),"N/A",IF(A31=U31,MAX(IF($G$16:$G$69=G31,$E$16:$E$69,"N/A")),MIN(IF($G$16:$G$69=G31,$E$16:$E$69,"N/A")))))</f>
        <v/>
      </c>
      <c r="W31" s="62" t="str">
        <f t="shared" si="1"/>
        <v xml:space="preserve"> </v>
      </c>
      <c r="X31" s="67" t="str">
        <f>IF(C31=0," ",IF(ISERROR(VLOOKUP(B31,'Non-Covered Rev Codes'!A:A,1,FALSE)),1,0))</f>
        <v xml:space="preserve"> </v>
      </c>
      <c r="Y31" s="70" t="str">
        <f t="shared" si="2"/>
        <v xml:space="preserve"> </v>
      </c>
      <c r="Z31" s="61"/>
      <c r="AA31" s="81"/>
      <c r="AB31">
        <v>21</v>
      </c>
      <c r="AC31" s="7"/>
      <c r="AI31" s="55" t="s">
        <v>1740</v>
      </c>
    </row>
    <row r="32" spans="1:35" s="55" customFormat="1" ht="12.75" customHeight="1">
      <c r="A32" s="56">
        <v>17</v>
      </c>
      <c r="B32" s="57"/>
      <c r="C32" s="57"/>
      <c r="D32" s="58" t="str">
        <f>IF(ISNA(VLOOKUP(C32,'EAPG Weight Table'!$A$3:$F$721,5,FALSE))," ",(VLOOKUP(C32,'EAPG Weight Table'!$A$3:$F$721,5,FALSE)))</f>
        <v xml:space="preserve"> </v>
      </c>
      <c r="E32" s="59" t="str">
        <f>IF(ISNA(VLOOKUP(C32,'EAPG Weight Table'!$A$3:$F$721,6,FALSE))," ",(VLOOKUP(C32,'EAPG Weight Table'!$A$3:$F$721,6,FALSE)))</f>
        <v xml:space="preserve"> </v>
      </c>
      <c r="F32" s="60" t="str">
        <f>IF(ISNA(VLOOKUP(C32,'EAPG Weight Table'!$A$3:$F$721,2,FALSE))," ",(VLOOKUP(C32,'EAPG Weight Table'!$A$3:$F$721,2,FALSE)))</f>
        <v xml:space="preserve"> </v>
      </c>
      <c r="G32" s="60" t="str">
        <f>IF(ISNA(VLOOKUP(C32,'EAPG Weight Table'!$A$3:$F$721,3,FALSE))," ",(VLOOKUP(C32,'EAPG Weight Table'!$A$3:$F$721,3,FALSE)))</f>
        <v xml:space="preserve"> </v>
      </c>
      <c r="H32" s="57"/>
      <c r="I32" s="57"/>
      <c r="J32" s="57"/>
      <c r="K32" s="57"/>
      <c r="L32" s="57"/>
      <c r="M32" s="57"/>
      <c r="N32" s="57"/>
      <c r="O32" s="69" t="str">
        <f t="shared" si="6"/>
        <v xml:space="preserve"> </v>
      </c>
      <c r="P32" s="55" t="str">
        <f t="shared" si="3"/>
        <v xml:space="preserve"> </v>
      </c>
      <c r="Q32" s="112" t="str">
        <f t="shared" si="7"/>
        <v xml:space="preserve"> </v>
      </c>
      <c r="R32" s="55" t="str">
        <f t="shared" si="4"/>
        <v xml:space="preserve"> </v>
      </c>
      <c r="S32" s="144" t="str">
        <f t="array" ref="S32">IF(MAX(IF($G$16:$G$69=G32,$E$16:$E$69,"N/A"))=E32,"Yes","No")</f>
        <v>No</v>
      </c>
      <c r="T32" s="145">
        <f t="shared" si="8"/>
        <v>17</v>
      </c>
      <c r="U32" s="145">
        <f t="shared" si="9"/>
        <v>17</v>
      </c>
      <c r="V32" s="152" t="str">
        <f t="array" ref="V32">IF(B32=0,"",IF(AND(MAX(IF($G$16:$G$69=G32,$E$16:$E$69))=MIN(IF($G$16:$G$69=G32,$E$16:$E$69,"N/A")),A32&lt;&gt;U32),"N/A",IF(A32=U32,MAX(IF($G$16:$G$69=G32,$E$16:$E$69,"N/A")),MIN(IF($G$16:$G$69=G32,$E$16:$E$69,"N/A")))))</f>
        <v/>
      </c>
      <c r="W32" s="62" t="str">
        <f t="shared" si="1"/>
        <v xml:space="preserve"> </v>
      </c>
      <c r="X32" s="67" t="str">
        <f>IF(C32=0," ",IF(ISERROR(VLOOKUP(B32,'Non-Covered Rev Codes'!A:A,1,FALSE)),1,0))</f>
        <v xml:space="preserve"> </v>
      </c>
      <c r="Y32" s="70" t="str">
        <f t="shared" si="2"/>
        <v xml:space="preserve"> </v>
      </c>
      <c r="Z32" s="61"/>
      <c r="AA32" s="81"/>
      <c r="AB32">
        <v>22</v>
      </c>
      <c r="AC32" s="7"/>
    </row>
    <row r="33" spans="1:29" s="55" customFormat="1" ht="12.75" customHeight="1">
      <c r="A33" s="56">
        <v>18</v>
      </c>
      <c r="B33" s="57"/>
      <c r="C33" s="57"/>
      <c r="D33" s="58" t="str">
        <f>IF(ISNA(VLOOKUP(C33,'EAPG Weight Table'!$A$3:$F$721,5,FALSE))," ",(VLOOKUP(C33,'EAPG Weight Table'!$A$3:$F$721,5,FALSE)))</f>
        <v xml:space="preserve"> </v>
      </c>
      <c r="E33" s="59" t="str">
        <f>IF(ISNA(VLOOKUP(C33,'EAPG Weight Table'!$A$3:$F$721,6,FALSE))," ",(VLOOKUP(C33,'EAPG Weight Table'!$A$3:$F$721,6,FALSE)))</f>
        <v xml:space="preserve"> </v>
      </c>
      <c r="F33" s="60" t="str">
        <f>IF(ISNA(VLOOKUP(C33,'EAPG Weight Table'!$A$3:$F$721,2,FALSE))," ",(VLOOKUP(C33,'EAPG Weight Table'!$A$3:$F$721,2,FALSE)))</f>
        <v xml:space="preserve"> </v>
      </c>
      <c r="G33" s="60" t="str">
        <f>IF(ISNA(VLOOKUP(C33,'EAPG Weight Table'!$A$3:$F$721,3,FALSE))," ",(VLOOKUP(C33,'EAPG Weight Table'!$A$3:$F$721,3,FALSE)))</f>
        <v xml:space="preserve"> </v>
      </c>
      <c r="H33" s="57"/>
      <c r="I33" s="57"/>
      <c r="J33" s="57"/>
      <c r="K33" s="57"/>
      <c r="L33" s="57"/>
      <c r="M33" s="57"/>
      <c r="N33" s="57"/>
      <c r="O33" s="69" t="str">
        <f t="shared" si="6"/>
        <v xml:space="preserve"> </v>
      </c>
      <c r="P33" s="55" t="str">
        <f t="shared" si="3"/>
        <v xml:space="preserve"> </v>
      </c>
      <c r="Q33" s="112" t="str">
        <f t="shared" si="7"/>
        <v xml:space="preserve"> </v>
      </c>
      <c r="R33" s="55" t="str">
        <f t="shared" si="4"/>
        <v xml:space="preserve"> </v>
      </c>
      <c r="S33" s="144" t="str">
        <f t="array" ref="S33">IF(MAX(IF($G$16:$G$69=G33,$E$16:$E$69,"N/A"))=E33,"Yes","No")</f>
        <v>No</v>
      </c>
      <c r="T33" s="145">
        <f t="shared" si="8"/>
        <v>18</v>
      </c>
      <c r="U33" s="145">
        <f t="shared" si="9"/>
        <v>18</v>
      </c>
      <c r="V33" s="152" t="str">
        <f t="array" ref="V33">IF(B33=0,"",IF(AND(MAX(IF($G$16:$G$69=G33,$E$16:$E$69))=MIN(IF($G$16:$G$69=G33,$E$16:$E$69,"N/A")),A33&lt;&gt;U33),"N/A",IF(A33=U33,MAX(IF($G$16:$G$69=G33,$E$16:$E$69,"N/A")),MIN(IF($G$16:$G$69=G33,$E$16:$E$69,"N/A")))))</f>
        <v/>
      </c>
      <c r="W33" s="62" t="str">
        <f t="shared" si="1"/>
        <v xml:space="preserve"> </v>
      </c>
      <c r="X33" s="67" t="str">
        <f>IF(C33=0," ",IF(ISERROR(VLOOKUP(B33,'Non-Covered Rev Codes'!A:A,1,FALSE)),1,0))</f>
        <v xml:space="preserve"> </v>
      </c>
      <c r="Y33" s="70" t="str">
        <f t="shared" si="2"/>
        <v xml:space="preserve"> </v>
      </c>
      <c r="Z33" s="61"/>
      <c r="AA33" s="81"/>
      <c r="AB33">
        <v>30</v>
      </c>
      <c r="AC33" s="7"/>
    </row>
    <row r="34" spans="1:29" s="55" customFormat="1" ht="12.75" customHeight="1">
      <c r="A34" s="56">
        <v>19</v>
      </c>
      <c r="B34" s="57"/>
      <c r="C34" s="57"/>
      <c r="D34" s="58" t="str">
        <f>IF(ISNA(VLOOKUP(C34,'EAPG Weight Table'!$A$3:$F$721,5,FALSE))," ",(VLOOKUP(C34,'EAPG Weight Table'!$A$3:$F$721,5,FALSE)))</f>
        <v xml:space="preserve"> </v>
      </c>
      <c r="E34" s="59" t="str">
        <f>IF(ISNA(VLOOKUP(C34,'EAPG Weight Table'!$A$3:$F$721,6,FALSE))," ",(VLOOKUP(C34,'EAPG Weight Table'!$A$3:$F$721,6,FALSE)))</f>
        <v xml:space="preserve"> </v>
      </c>
      <c r="F34" s="60" t="str">
        <f>IF(ISNA(VLOOKUP(C34,'EAPG Weight Table'!$A$3:$F$721,2,FALSE))," ",(VLOOKUP(C34,'EAPG Weight Table'!$A$3:$F$721,2,FALSE)))</f>
        <v xml:space="preserve"> </v>
      </c>
      <c r="G34" s="60" t="str">
        <f>IF(ISNA(VLOOKUP(C34,'EAPG Weight Table'!$A$3:$F$721,3,FALSE))," ",(VLOOKUP(C34,'EAPG Weight Table'!$A$3:$F$721,3,FALSE)))</f>
        <v xml:space="preserve"> </v>
      </c>
      <c r="H34" s="57"/>
      <c r="I34" s="57"/>
      <c r="J34" s="57"/>
      <c r="K34" s="57"/>
      <c r="L34" s="57"/>
      <c r="M34" s="57"/>
      <c r="N34" s="57"/>
      <c r="O34" s="69" t="str">
        <f t="shared" si="6"/>
        <v xml:space="preserve"> </v>
      </c>
      <c r="P34" s="55" t="str">
        <f t="shared" si="3"/>
        <v xml:space="preserve"> </v>
      </c>
      <c r="Q34" s="112" t="str">
        <f t="shared" si="7"/>
        <v xml:space="preserve"> </v>
      </c>
      <c r="R34" s="55" t="str">
        <f t="shared" si="4"/>
        <v xml:space="preserve"> </v>
      </c>
      <c r="S34" s="144" t="str">
        <f t="array" ref="S34">IF(MAX(IF($G$16:$G$69=G34,$E$16:$E$69,"N/A"))=E34,"Yes","No")</f>
        <v>No</v>
      </c>
      <c r="T34" s="145">
        <f t="shared" si="8"/>
        <v>19</v>
      </c>
      <c r="U34" s="145">
        <f t="shared" si="9"/>
        <v>19</v>
      </c>
      <c r="V34" s="152" t="str">
        <f t="array" ref="V34">IF(B34=0,"",IF(AND(MAX(IF($G$16:$G$69=G34,$E$16:$E$69))=MIN(IF($G$16:$G$69=G34,$E$16:$E$69,"N/A")),A34&lt;&gt;U34),"N/A",IF(A34=U34,MAX(IF($G$16:$G$69=G34,$E$16:$E$69,"N/A")),MIN(IF($G$16:$G$69=G34,$E$16:$E$69,"N/A")))))</f>
        <v/>
      </c>
      <c r="W34" s="62" t="str">
        <f t="shared" si="1"/>
        <v xml:space="preserve"> </v>
      </c>
      <c r="X34" s="67" t="str">
        <f>IF(C34=0," ",IF(ISERROR(VLOOKUP(B34,'Non-Covered Rev Codes'!A:A,1,FALSE)),1,0))</f>
        <v xml:space="preserve"> </v>
      </c>
      <c r="Y34" s="70" t="str">
        <f t="shared" si="2"/>
        <v xml:space="preserve"> </v>
      </c>
      <c r="Z34" s="61"/>
      <c r="AA34" s="81"/>
      <c r="AB34">
        <v>31</v>
      </c>
      <c r="AC34" s="7"/>
    </row>
    <row r="35" spans="1:29" s="55" customFormat="1" ht="12.75" customHeight="1">
      <c r="A35" s="56">
        <v>20</v>
      </c>
      <c r="B35" s="57"/>
      <c r="C35" s="57"/>
      <c r="D35" s="58" t="str">
        <f>IF(ISNA(VLOOKUP(C35,'EAPG Weight Table'!$A$3:$F$721,5,FALSE))," ",(VLOOKUP(C35,'EAPG Weight Table'!$A$3:$F$721,5,FALSE)))</f>
        <v xml:space="preserve"> </v>
      </c>
      <c r="E35" s="59" t="str">
        <f>IF(ISNA(VLOOKUP(C35,'EAPG Weight Table'!$A$3:$F$721,6,FALSE))," ",(VLOOKUP(C35,'EAPG Weight Table'!$A$3:$F$721,6,FALSE)))</f>
        <v xml:space="preserve"> </v>
      </c>
      <c r="F35" s="60" t="str">
        <f>IF(ISNA(VLOOKUP(C35,'EAPG Weight Table'!$A$3:$F$721,2,FALSE))," ",(VLOOKUP(C35,'EAPG Weight Table'!$A$3:$F$721,2,FALSE)))</f>
        <v xml:space="preserve"> </v>
      </c>
      <c r="G35" s="60" t="str">
        <f>IF(ISNA(VLOOKUP(C35,'EAPG Weight Table'!$A$3:$F$721,3,FALSE))," ",(VLOOKUP(C35,'EAPG Weight Table'!$A$3:$F$721,3,FALSE)))</f>
        <v xml:space="preserve"> </v>
      </c>
      <c r="H35" s="57"/>
      <c r="I35" s="57"/>
      <c r="J35" s="57"/>
      <c r="K35" s="57"/>
      <c r="L35" s="57"/>
      <c r="M35" s="57"/>
      <c r="N35" s="57"/>
      <c r="O35" s="69" t="str">
        <f t="shared" si="6"/>
        <v xml:space="preserve"> </v>
      </c>
      <c r="P35" s="55" t="str">
        <f t="shared" si="3"/>
        <v xml:space="preserve"> </v>
      </c>
      <c r="Q35" s="112" t="str">
        <f t="shared" si="7"/>
        <v xml:space="preserve"> </v>
      </c>
      <c r="R35" s="55" t="str">
        <f t="shared" si="4"/>
        <v xml:space="preserve"> </v>
      </c>
      <c r="S35" s="144" t="str">
        <f t="array" ref="S35">IF(MAX(IF($G$16:$G$69=G35,$E$16:$E$69,"N/A"))=E35,"Yes","No")</f>
        <v>No</v>
      </c>
      <c r="T35" s="145">
        <f t="shared" si="8"/>
        <v>20</v>
      </c>
      <c r="U35" s="145">
        <f t="shared" si="9"/>
        <v>20</v>
      </c>
      <c r="V35" s="152" t="str">
        <f t="array" ref="V35">IF(B35=0,"",IF(AND(MAX(IF($G$16:$G$69=G35,$E$16:$E$69))=MIN(IF($G$16:$G$69=G35,$E$16:$E$69,"N/A")),A35&lt;&gt;U35),"N/A",IF(A35=U35,MAX(IF($G$16:$G$69=G35,$E$16:$E$69,"N/A")),MIN(IF($G$16:$G$69=G35,$E$16:$E$69,"N/A")))))</f>
        <v/>
      </c>
      <c r="W35" s="62" t="str">
        <f t="shared" si="1"/>
        <v xml:space="preserve"> </v>
      </c>
      <c r="X35" s="67" t="str">
        <f>IF(C35=0," ",IF(ISERROR(VLOOKUP(B35,'Non-Covered Rev Codes'!A:A,1,FALSE)),1,0))</f>
        <v xml:space="preserve"> </v>
      </c>
      <c r="Y35" s="70" t="str">
        <f t="shared" si="2"/>
        <v xml:space="preserve"> </v>
      </c>
      <c r="Z35" s="61"/>
      <c r="AA35" s="81"/>
      <c r="AB35">
        <v>32</v>
      </c>
      <c r="AC35" s="7"/>
    </row>
    <row r="36" spans="1:29" s="55" customFormat="1" ht="12.75" customHeight="1">
      <c r="A36" s="56">
        <v>21</v>
      </c>
      <c r="B36" s="57"/>
      <c r="C36" s="57"/>
      <c r="D36" s="58" t="str">
        <f>IF(ISNA(VLOOKUP(C36,'EAPG Weight Table'!$A$3:$F$721,5,FALSE))," ",(VLOOKUP(C36,'EAPG Weight Table'!$A$3:$F$721,5,FALSE)))</f>
        <v xml:space="preserve"> </v>
      </c>
      <c r="E36" s="59" t="str">
        <f>IF(ISNA(VLOOKUP(C36,'EAPG Weight Table'!$A$3:$F$721,6,FALSE))," ",(VLOOKUP(C36,'EAPG Weight Table'!$A$3:$F$721,6,FALSE)))</f>
        <v xml:space="preserve"> </v>
      </c>
      <c r="F36" s="60" t="str">
        <f>IF(ISNA(VLOOKUP(C36,'EAPG Weight Table'!$A$3:$F$721,2,FALSE))," ",(VLOOKUP(C36,'EAPG Weight Table'!$A$3:$F$721,2,FALSE)))</f>
        <v xml:space="preserve"> </v>
      </c>
      <c r="G36" s="60" t="str">
        <f>IF(ISNA(VLOOKUP(C36,'EAPG Weight Table'!$A$3:$F$721,3,FALSE))," ",(VLOOKUP(C36,'EAPG Weight Table'!$A$3:$F$721,3,FALSE)))</f>
        <v xml:space="preserve"> </v>
      </c>
      <c r="H36" s="57"/>
      <c r="I36" s="57"/>
      <c r="J36" s="57"/>
      <c r="K36" s="57"/>
      <c r="L36" s="57"/>
      <c r="M36" s="57"/>
      <c r="N36" s="57"/>
      <c r="O36" s="69" t="str">
        <f t="shared" si="6"/>
        <v xml:space="preserve"> </v>
      </c>
      <c r="P36" s="55" t="str">
        <f t="shared" si="3"/>
        <v xml:space="preserve"> </v>
      </c>
      <c r="Q36" s="112" t="str">
        <f t="shared" si="7"/>
        <v xml:space="preserve"> </v>
      </c>
      <c r="R36" s="55" t="str">
        <f t="shared" si="4"/>
        <v xml:space="preserve"> </v>
      </c>
      <c r="S36" s="144" t="str">
        <f t="array" ref="S36">IF(MAX(IF($G$16:$G$69=G36,$E$16:$E$69,"N/A"))=E36,"Yes","No")</f>
        <v>No</v>
      </c>
      <c r="T36" s="145">
        <f t="shared" si="8"/>
        <v>21</v>
      </c>
      <c r="U36" s="145">
        <f t="shared" si="9"/>
        <v>21</v>
      </c>
      <c r="V36" s="152" t="str">
        <f t="array" ref="V36">IF(B36=0,"",IF(AND(MAX(IF($G$16:$G$69=G36,$E$16:$E$69))=MIN(IF($G$16:$G$69=G36,$E$16:$E$69,"N/A")),A36&lt;&gt;U36),"N/A",IF(A36=U36,MAX(IF($G$16:$G$69=G36,$E$16:$E$69,"N/A")),MIN(IF($G$16:$G$69=G36,$E$16:$E$69,"N/A")))))</f>
        <v/>
      </c>
      <c r="W36" s="62" t="str">
        <f t="shared" si="1"/>
        <v xml:space="preserve"> </v>
      </c>
      <c r="X36" s="67" t="str">
        <f>IF(C36=0," ",IF(ISERROR(VLOOKUP(B36,'Non-Covered Rev Codes'!A:A,1,FALSE)),1,0))</f>
        <v xml:space="preserve"> </v>
      </c>
      <c r="Y36" s="70" t="str">
        <f t="shared" si="2"/>
        <v xml:space="preserve"> </v>
      </c>
      <c r="Z36" s="61"/>
      <c r="AA36" s="81"/>
      <c r="AB36">
        <v>33</v>
      </c>
      <c r="AC36" s="7"/>
    </row>
    <row r="37" spans="1:29" s="55" customFormat="1" ht="12.75" customHeight="1">
      <c r="A37" s="56">
        <v>22</v>
      </c>
      <c r="B37" s="57"/>
      <c r="C37" s="57"/>
      <c r="D37" s="58" t="str">
        <f>IF(ISNA(VLOOKUP(C37,'EAPG Weight Table'!$A$3:$F$721,5,FALSE))," ",(VLOOKUP(C37,'EAPG Weight Table'!$A$3:$F$721,5,FALSE)))</f>
        <v xml:space="preserve"> </v>
      </c>
      <c r="E37" s="59" t="str">
        <f>IF(ISNA(VLOOKUP(C37,'EAPG Weight Table'!$A$3:$F$721,6,FALSE))," ",(VLOOKUP(C37,'EAPG Weight Table'!$A$3:$F$721,6,FALSE)))</f>
        <v xml:space="preserve"> </v>
      </c>
      <c r="F37" s="60" t="str">
        <f>IF(ISNA(VLOOKUP(C37,'EAPG Weight Table'!$A$3:$F$721,2,FALSE))," ",(VLOOKUP(C37,'EAPG Weight Table'!$A$3:$F$721,2,FALSE)))</f>
        <v xml:space="preserve"> </v>
      </c>
      <c r="G37" s="60" t="str">
        <f>IF(ISNA(VLOOKUP(C37,'EAPG Weight Table'!$A$3:$F$721,3,FALSE))," ",(VLOOKUP(C37,'EAPG Weight Table'!$A$3:$F$721,3,FALSE)))</f>
        <v xml:space="preserve"> </v>
      </c>
      <c r="H37" s="57"/>
      <c r="I37" s="57"/>
      <c r="J37" s="57"/>
      <c r="K37" s="57"/>
      <c r="L37" s="57"/>
      <c r="M37" s="57"/>
      <c r="N37" s="57"/>
      <c r="O37" s="69" t="str">
        <f t="shared" si="6"/>
        <v xml:space="preserve"> </v>
      </c>
      <c r="P37" s="55" t="str">
        <f t="shared" si="3"/>
        <v xml:space="preserve"> </v>
      </c>
      <c r="Q37" s="112" t="str">
        <f t="shared" si="7"/>
        <v xml:space="preserve"> </v>
      </c>
      <c r="R37" s="55" t="str">
        <f t="shared" si="4"/>
        <v xml:space="preserve"> </v>
      </c>
      <c r="S37" s="144" t="str">
        <f t="array" ref="S37">IF(MAX(IF($G$16:$G$69=G37,$E$16:$E$69,"N/A"))=E37,"Yes","No")</f>
        <v>No</v>
      </c>
      <c r="T37" s="145">
        <f t="shared" si="8"/>
        <v>22</v>
      </c>
      <c r="U37" s="145">
        <f t="shared" si="9"/>
        <v>22</v>
      </c>
      <c r="V37" s="152" t="str">
        <f t="array" ref="V37">IF(B37=0,"",IF(AND(MAX(IF($G$16:$G$69=G37,$E$16:$E$69))=MIN(IF($G$16:$G$69=G37,$E$16:$E$69,"N/A")),A37&lt;&gt;U37),"N/A",IF(A37=U37,MAX(IF($G$16:$G$69=G37,$E$16:$E$69,"N/A")),MIN(IF($G$16:$G$69=G37,$E$16:$E$69,"N/A")))))</f>
        <v/>
      </c>
      <c r="W37" s="62" t="str">
        <f t="shared" si="1"/>
        <v xml:space="preserve"> </v>
      </c>
      <c r="X37" s="67" t="str">
        <f>IF(C37=0," ",IF(ISERROR(VLOOKUP(B37,'Non-Covered Rev Codes'!A:A,1,FALSE)),1,0))</f>
        <v xml:space="preserve"> </v>
      </c>
      <c r="Y37" s="70" t="str">
        <f t="shared" si="2"/>
        <v xml:space="preserve"> </v>
      </c>
      <c r="Z37" s="61"/>
      <c r="AA37" s="81"/>
      <c r="AB37">
        <v>34</v>
      </c>
      <c r="AC37" s="7"/>
    </row>
    <row r="38" spans="1:29" s="55" customFormat="1" ht="12.75" customHeight="1">
      <c r="A38" s="56">
        <v>23</v>
      </c>
      <c r="B38" s="57"/>
      <c r="C38" s="57"/>
      <c r="D38" s="58" t="str">
        <f>IF(ISNA(VLOOKUP(C38,'EAPG Weight Table'!$A$3:$F$721,5,FALSE))," ",(VLOOKUP(C38,'EAPG Weight Table'!$A$3:$F$721,5,FALSE)))</f>
        <v xml:space="preserve"> </v>
      </c>
      <c r="E38" s="59" t="str">
        <f>IF(ISNA(VLOOKUP(C38,'EAPG Weight Table'!$A$3:$F$721,6,FALSE))," ",(VLOOKUP(C38,'EAPG Weight Table'!$A$3:$F$721,6,FALSE)))</f>
        <v xml:space="preserve"> </v>
      </c>
      <c r="F38" s="60" t="str">
        <f>IF(ISNA(VLOOKUP(C38,'EAPG Weight Table'!$A$3:$F$721,2,FALSE))," ",(VLOOKUP(C38,'EAPG Weight Table'!$A$3:$F$721,2,FALSE)))</f>
        <v xml:space="preserve"> </v>
      </c>
      <c r="G38" s="60" t="str">
        <f>IF(ISNA(VLOOKUP(C38,'EAPG Weight Table'!$A$3:$F$721,3,FALSE))," ",(VLOOKUP(C38,'EAPG Weight Table'!$A$3:$F$721,3,FALSE)))</f>
        <v xml:space="preserve"> </v>
      </c>
      <c r="H38" s="57"/>
      <c r="I38" s="57"/>
      <c r="J38" s="57"/>
      <c r="K38" s="57"/>
      <c r="L38" s="57"/>
      <c r="M38" s="57"/>
      <c r="N38" s="57"/>
      <c r="O38" s="69" t="str">
        <f t="shared" si="6"/>
        <v xml:space="preserve"> </v>
      </c>
      <c r="P38" s="55" t="str">
        <f t="shared" si="3"/>
        <v xml:space="preserve"> </v>
      </c>
      <c r="Q38" s="112" t="str">
        <f t="shared" si="7"/>
        <v xml:space="preserve"> </v>
      </c>
      <c r="R38" s="55" t="str">
        <f t="shared" si="4"/>
        <v xml:space="preserve"> </v>
      </c>
      <c r="S38" s="144" t="str">
        <f t="array" ref="S38">IF(MAX(IF($G$16:$G$69=G38,$E$16:$E$69,"N/A"))=E38,"Yes","No")</f>
        <v>No</v>
      </c>
      <c r="T38" s="145">
        <f t="shared" si="8"/>
        <v>23</v>
      </c>
      <c r="U38" s="145">
        <f t="shared" si="9"/>
        <v>23</v>
      </c>
      <c r="V38" s="152" t="str">
        <f t="array" ref="V38">IF(B38=0,"",IF(AND(MAX(IF($G$16:$G$69=G38,$E$16:$E$69))=MIN(IF($G$16:$G$69=G38,$E$16:$E$69,"N/A")),A38&lt;&gt;U38),"N/A",IF(A38=U38,MAX(IF($G$16:$G$69=G38,$E$16:$E$69,"N/A")),MIN(IF($G$16:$G$69=G38,$E$16:$E$69,"N/A")))))</f>
        <v/>
      </c>
      <c r="W38" s="62" t="str">
        <f t="shared" si="1"/>
        <v xml:space="preserve"> </v>
      </c>
      <c r="X38" s="67" t="str">
        <f>IF(C38=0," ",IF(ISERROR(VLOOKUP(B38,'Non-Covered Rev Codes'!A:A,1,FALSE)),1,0))</f>
        <v xml:space="preserve"> </v>
      </c>
      <c r="Y38" s="70" t="str">
        <f t="shared" si="2"/>
        <v xml:space="preserve"> </v>
      </c>
      <c r="Z38" s="61"/>
      <c r="AA38" s="81"/>
      <c r="AB38">
        <v>35</v>
      </c>
      <c r="AC38" s="7"/>
    </row>
    <row r="39" spans="1:29" s="55" customFormat="1" ht="12.75" customHeight="1">
      <c r="A39" s="56">
        <v>24</v>
      </c>
      <c r="B39" s="57"/>
      <c r="C39" s="57"/>
      <c r="D39" s="58" t="str">
        <f>IF(ISNA(VLOOKUP(C39,'EAPG Weight Table'!$A$3:$F$721,5,FALSE))," ",(VLOOKUP(C39,'EAPG Weight Table'!$A$3:$F$721,5,FALSE)))</f>
        <v xml:space="preserve"> </v>
      </c>
      <c r="E39" s="59" t="str">
        <f>IF(ISNA(VLOOKUP(C39,'EAPG Weight Table'!$A$3:$F$721,6,FALSE))," ",(VLOOKUP(C39,'EAPG Weight Table'!$A$3:$F$721,6,FALSE)))</f>
        <v xml:space="preserve"> </v>
      </c>
      <c r="F39" s="60" t="str">
        <f>IF(ISNA(VLOOKUP(C39,'EAPG Weight Table'!$A$3:$F$721,2,FALSE))," ",(VLOOKUP(C39,'EAPG Weight Table'!$A$3:$F$721,2,FALSE)))</f>
        <v xml:space="preserve"> </v>
      </c>
      <c r="G39" s="60" t="str">
        <f>IF(ISNA(VLOOKUP(C39,'EAPG Weight Table'!$A$3:$F$721,3,FALSE))," ",(VLOOKUP(C39,'EAPG Weight Table'!$A$3:$F$721,3,FALSE)))</f>
        <v xml:space="preserve"> </v>
      </c>
      <c r="H39" s="57"/>
      <c r="I39" s="57"/>
      <c r="J39" s="57"/>
      <c r="K39" s="57"/>
      <c r="L39" s="57"/>
      <c r="M39" s="57"/>
      <c r="N39" s="57"/>
      <c r="O39" s="69" t="str">
        <f t="shared" si="6"/>
        <v xml:space="preserve"> </v>
      </c>
      <c r="P39" s="55" t="str">
        <f t="shared" si="3"/>
        <v xml:space="preserve"> </v>
      </c>
      <c r="Q39" s="112" t="str">
        <f t="shared" si="7"/>
        <v xml:space="preserve"> </v>
      </c>
      <c r="R39" s="55" t="str">
        <f t="shared" si="4"/>
        <v xml:space="preserve"> </v>
      </c>
      <c r="S39" s="144" t="str">
        <f t="array" ref="S39">IF(MAX(IF($G$16:$G$69=G39,$E$16:$E$69,"N/A"))=E39,"Yes","No")</f>
        <v>No</v>
      </c>
      <c r="T39" s="145">
        <f t="shared" si="8"/>
        <v>24</v>
      </c>
      <c r="U39" s="145">
        <f t="shared" si="9"/>
        <v>24</v>
      </c>
      <c r="V39" s="152" t="str">
        <f t="array" ref="V39">IF(B39=0,"",IF(AND(MAX(IF($G$16:$G$69=G39,$E$16:$E$69))=MIN(IF($G$16:$G$69=G39,$E$16:$E$69,"N/A")),A39&lt;&gt;U39),"N/A",IF(A39=U39,MAX(IF($G$16:$G$69=G39,$E$16:$E$69,"N/A")),MIN(IF($G$16:$G$69=G39,$E$16:$E$69,"N/A")))))</f>
        <v/>
      </c>
      <c r="W39" s="62" t="str">
        <f t="shared" si="1"/>
        <v xml:space="preserve"> </v>
      </c>
      <c r="X39" s="67" t="str">
        <f>IF(C39=0," ",IF(ISERROR(VLOOKUP(B39,'Non-Covered Rev Codes'!A:A,1,FALSE)),1,0))</f>
        <v xml:space="preserve"> </v>
      </c>
      <c r="Y39" s="70" t="str">
        <f t="shared" si="2"/>
        <v xml:space="preserve"> </v>
      </c>
      <c r="Z39" s="61"/>
      <c r="AA39" s="81"/>
      <c r="AB39">
        <v>36</v>
      </c>
      <c r="AC39" s="7"/>
    </row>
    <row r="40" spans="1:29" s="55" customFormat="1" ht="12.75" customHeight="1">
      <c r="A40" s="56">
        <v>25</v>
      </c>
      <c r="B40" s="57"/>
      <c r="C40" s="57"/>
      <c r="D40" s="58" t="str">
        <f>IF(ISNA(VLOOKUP(C40,'EAPG Weight Table'!$A$3:$F$721,5,FALSE))," ",(VLOOKUP(C40,'EAPG Weight Table'!$A$3:$F$721,5,FALSE)))</f>
        <v xml:space="preserve"> </v>
      </c>
      <c r="E40" s="59" t="str">
        <f>IF(ISNA(VLOOKUP(C40,'EAPG Weight Table'!$A$3:$F$721,6,FALSE))," ",(VLOOKUP(C40,'EAPG Weight Table'!$A$3:$F$721,6,FALSE)))</f>
        <v xml:space="preserve"> </v>
      </c>
      <c r="F40" s="60" t="str">
        <f>IF(ISNA(VLOOKUP(C40,'EAPG Weight Table'!$A$3:$F$721,2,FALSE))," ",(VLOOKUP(C40,'EAPG Weight Table'!$A$3:$F$721,2,FALSE)))</f>
        <v xml:space="preserve"> </v>
      </c>
      <c r="G40" s="60" t="str">
        <f>IF(ISNA(VLOOKUP(C40,'EAPG Weight Table'!$A$3:$F$721,3,FALSE))," ",(VLOOKUP(C40,'EAPG Weight Table'!$A$3:$F$721,3,FALSE)))</f>
        <v xml:space="preserve"> </v>
      </c>
      <c r="H40" s="57"/>
      <c r="I40" s="57"/>
      <c r="J40" s="57"/>
      <c r="K40" s="57"/>
      <c r="L40" s="57"/>
      <c r="M40" s="57"/>
      <c r="N40" s="57"/>
      <c r="O40" s="69" t="str">
        <f t="shared" si="6"/>
        <v xml:space="preserve"> </v>
      </c>
      <c r="P40" s="55" t="str">
        <f t="shared" si="3"/>
        <v xml:space="preserve"> </v>
      </c>
      <c r="Q40" s="112" t="str">
        <f t="shared" si="7"/>
        <v xml:space="preserve"> </v>
      </c>
      <c r="R40" s="55" t="str">
        <f t="shared" si="4"/>
        <v xml:space="preserve"> </v>
      </c>
      <c r="S40" s="144" t="str">
        <f t="array" ref="S40">IF(MAX(IF($G$16:$G$69=G40,$E$16:$E$69,"N/A"))=E40,"Yes","No")</f>
        <v>No</v>
      </c>
      <c r="T40" s="145">
        <f t="shared" si="8"/>
        <v>25</v>
      </c>
      <c r="U40" s="145">
        <f t="shared" si="9"/>
        <v>25</v>
      </c>
      <c r="V40" s="152" t="str">
        <f t="array" ref="V40">IF(B40=0,"",IF(AND(MAX(IF($G$16:$G$69=G40,$E$16:$E$69))=MIN(IF($G$16:$G$69=G40,$E$16:$E$69,"N/A")),A40&lt;&gt;U40),"N/A",IF(A40=U40,MAX(IF($G$16:$G$69=G40,$E$16:$E$69,"N/A")),MIN(IF($G$16:$G$69=G40,$E$16:$E$69,"N/A")))))</f>
        <v/>
      </c>
      <c r="W40" s="62" t="str">
        <f t="shared" si="1"/>
        <v xml:space="preserve"> </v>
      </c>
      <c r="X40" s="67" t="str">
        <f>IF(C40=0," ",IF(ISERROR(VLOOKUP(B40,'Non-Covered Rev Codes'!A:A,1,FALSE)),1,0))</f>
        <v xml:space="preserve"> </v>
      </c>
      <c r="Y40" s="70" t="str">
        <f t="shared" si="2"/>
        <v xml:space="preserve"> </v>
      </c>
      <c r="Z40" s="61"/>
      <c r="AA40" s="81"/>
      <c r="AB40">
        <v>37</v>
      </c>
      <c r="AC40" s="7"/>
    </row>
    <row r="41" spans="1:29" s="55" customFormat="1" ht="12.75" customHeight="1">
      <c r="A41" s="56">
        <v>26</v>
      </c>
      <c r="B41" s="57"/>
      <c r="C41" s="57"/>
      <c r="D41" s="58" t="str">
        <f>IF(ISNA(VLOOKUP(C41,'EAPG Weight Table'!$A$3:$F$721,5,FALSE))," ",(VLOOKUP(C41,'EAPG Weight Table'!$A$3:$F$721,5,FALSE)))</f>
        <v xml:space="preserve"> </v>
      </c>
      <c r="E41" s="59" t="str">
        <f>IF(ISNA(VLOOKUP(C41,'EAPG Weight Table'!$A$3:$F$721,6,FALSE))," ",(VLOOKUP(C41,'EAPG Weight Table'!$A$3:$F$721,6,FALSE)))</f>
        <v xml:space="preserve"> </v>
      </c>
      <c r="F41" s="60" t="str">
        <f>IF(ISNA(VLOOKUP(C41,'EAPG Weight Table'!$A$3:$F$721,2,FALSE))," ",(VLOOKUP(C41,'EAPG Weight Table'!$A$3:$F$721,2,FALSE)))</f>
        <v xml:space="preserve"> </v>
      </c>
      <c r="G41" s="60" t="str">
        <f>IF(ISNA(VLOOKUP(C41,'EAPG Weight Table'!$A$3:$F$721,3,FALSE))," ",(VLOOKUP(C41,'EAPG Weight Table'!$A$3:$F$721,3,FALSE)))</f>
        <v xml:space="preserve"> </v>
      </c>
      <c r="H41" s="57"/>
      <c r="I41" s="57"/>
      <c r="J41" s="57"/>
      <c r="K41" s="57"/>
      <c r="L41" s="57"/>
      <c r="M41" s="57"/>
      <c r="N41" s="57"/>
      <c r="O41" s="69" t="str">
        <f t="shared" si="6"/>
        <v xml:space="preserve"> </v>
      </c>
      <c r="P41" s="55" t="str">
        <f t="shared" si="3"/>
        <v xml:space="preserve"> </v>
      </c>
      <c r="Q41" s="112" t="str">
        <f t="shared" si="7"/>
        <v xml:space="preserve"> </v>
      </c>
      <c r="R41" s="55" t="str">
        <f t="shared" si="4"/>
        <v xml:space="preserve"> </v>
      </c>
      <c r="S41" s="144" t="str">
        <f t="array" ref="S41">IF(MAX(IF($G$16:$G$69=G41,$E$16:$E$69,"N/A"))=E41,"Yes","No")</f>
        <v>No</v>
      </c>
      <c r="T41" s="145">
        <f t="shared" si="8"/>
        <v>26</v>
      </c>
      <c r="U41" s="145">
        <f t="shared" si="9"/>
        <v>26</v>
      </c>
      <c r="V41" s="152" t="str">
        <f t="array" ref="V41">IF(B41=0,"",IF(AND(MAX(IF($G$16:$G$69=G41,$E$16:$E$69))=MIN(IF($G$16:$G$69=G41,$E$16:$E$69,"N/A")),A41&lt;&gt;U41),"N/A",IF(A41=U41,MAX(IF($G$16:$G$69=G41,$E$16:$E$69,"N/A")),MIN(IF($G$16:$G$69=G41,$E$16:$E$69,"N/A")))))</f>
        <v/>
      </c>
      <c r="W41" s="62" t="str">
        <f t="shared" si="1"/>
        <v xml:space="preserve"> </v>
      </c>
      <c r="X41" s="67" t="str">
        <f>IF(C41=0," ",IF(ISERROR(VLOOKUP(B41,'Non-Covered Rev Codes'!A:A,1,FALSE)),1,0))</f>
        <v xml:space="preserve"> </v>
      </c>
      <c r="Y41" s="70" t="str">
        <f t="shared" si="2"/>
        <v xml:space="preserve"> </v>
      </c>
      <c r="Z41" s="61"/>
      <c r="AA41" s="81"/>
      <c r="AB41">
        <v>38</v>
      </c>
      <c r="AC41" s="7"/>
    </row>
    <row r="42" spans="1:29" s="55" customFormat="1" ht="12.75" customHeight="1">
      <c r="A42" s="56">
        <v>27</v>
      </c>
      <c r="B42" s="57"/>
      <c r="C42" s="57"/>
      <c r="D42" s="58" t="str">
        <f>IF(ISNA(VLOOKUP(C42,'EAPG Weight Table'!$A$3:$F$721,5,FALSE))," ",(VLOOKUP(C42,'EAPG Weight Table'!$A$3:$F$721,5,FALSE)))</f>
        <v xml:space="preserve"> </v>
      </c>
      <c r="E42" s="59" t="str">
        <f>IF(ISNA(VLOOKUP(C42,'EAPG Weight Table'!$A$3:$F$721,6,FALSE))," ",(VLOOKUP(C42,'EAPG Weight Table'!$A$3:$F$721,6,FALSE)))</f>
        <v xml:space="preserve"> </v>
      </c>
      <c r="F42" s="60" t="str">
        <f>IF(ISNA(VLOOKUP(C42,'EAPG Weight Table'!$A$3:$F$721,2,FALSE))," ",(VLOOKUP(C42,'EAPG Weight Table'!$A$3:$F$721,2,FALSE)))</f>
        <v xml:space="preserve"> </v>
      </c>
      <c r="G42" s="60" t="str">
        <f>IF(ISNA(VLOOKUP(C42,'EAPG Weight Table'!$A$3:$F$721,3,FALSE))," ",(VLOOKUP(C42,'EAPG Weight Table'!$A$3:$F$721,3,FALSE)))</f>
        <v xml:space="preserve"> </v>
      </c>
      <c r="H42" s="57"/>
      <c r="I42" s="57"/>
      <c r="J42" s="57"/>
      <c r="K42" s="57"/>
      <c r="L42" s="57"/>
      <c r="M42" s="57"/>
      <c r="N42" s="57"/>
      <c r="O42" s="69" t="str">
        <f t="shared" si="6"/>
        <v xml:space="preserve"> </v>
      </c>
      <c r="P42" s="55" t="str">
        <f t="shared" si="3"/>
        <v xml:space="preserve"> </v>
      </c>
      <c r="Q42" s="112" t="str">
        <f t="shared" si="7"/>
        <v xml:space="preserve"> </v>
      </c>
      <c r="R42" s="55" t="str">
        <f t="shared" si="4"/>
        <v xml:space="preserve"> </v>
      </c>
      <c r="S42" s="144" t="str">
        <f t="array" ref="S42">IF(MAX(IF($G$16:$G$69=G42,$E$16:$E$69,"N/A"))=E42,"Yes","No")</f>
        <v>No</v>
      </c>
      <c r="T42" s="145">
        <f t="shared" si="8"/>
        <v>27</v>
      </c>
      <c r="U42" s="145">
        <f t="shared" si="9"/>
        <v>27</v>
      </c>
      <c r="V42" s="152" t="str">
        <f t="array" ref="V42">IF(B42=0,"",IF(AND(MAX(IF($G$16:$G$69=G42,$E$16:$E$69))=MIN(IF($G$16:$G$69=G42,$E$16:$E$69,"N/A")),A42&lt;&gt;U42),"N/A",IF(A42=U42,MAX(IF($G$16:$G$69=G42,$E$16:$E$69,"N/A")),MIN(IF($G$16:$G$69=G42,$E$16:$E$69,"N/A")))))</f>
        <v/>
      </c>
      <c r="W42" s="62" t="str">
        <f t="shared" si="1"/>
        <v xml:space="preserve"> </v>
      </c>
      <c r="X42" s="67" t="str">
        <f>IF(C42=0," ",IF(ISERROR(VLOOKUP(B42,'Non-Covered Rev Codes'!A:A,1,FALSE)),1,0))</f>
        <v xml:space="preserve"> </v>
      </c>
      <c r="Y42" s="70" t="str">
        <f t="shared" si="2"/>
        <v xml:space="preserve"> </v>
      </c>
      <c r="Z42" s="61"/>
      <c r="AA42" s="81"/>
      <c r="AB42">
        <v>39</v>
      </c>
      <c r="AC42" s="7"/>
    </row>
    <row r="43" spans="1:29" s="55" customFormat="1" ht="12.75" customHeight="1">
      <c r="A43" s="56">
        <v>28</v>
      </c>
      <c r="B43" s="57"/>
      <c r="C43" s="57"/>
      <c r="D43" s="58" t="str">
        <f>IF(ISNA(VLOOKUP(C43,'EAPG Weight Table'!$A$3:$F$721,5,FALSE))," ",(VLOOKUP(C43,'EAPG Weight Table'!$A$3:$F$721,5,FALSE)))</f>
        <v xml:space="preserve"> </v>
      </c>
      <c r="E43" s="59" t="str">
        <f>IF(ISNA(VLOOKUP(C43,'EAPG Weight Table'!$A$3:$F$721,6,FALSE))," ",(VLOOKUP(C43,'EAPG Weight Table'!$A$3:$F$721,6,FALSE)))</f>
        <v xml:space="preserve"> </v>
      </c>
      <c r="F43" s="60" t="str">
        <f>IF(ISNA(VLOOKUP(C43,'EAPG Weight Table'!$A$3:$F$721,2,FALSE))," ",(VLOOKUP(C43,'EAPG Weight Table'!$A$3:$F$721,2,FALSE)))</f>
        <v xml:space="preserve"> </v>
      </c>
      <c r="G43" s="60" t="str">
        <f>IF(ISNA(VLOOKUP(C43,'EAPG Weight Table'!$A$3:$F$721,3,FALSE))," ",(VLOOKUP(C43,'EAPG Weight Table'!$A$3:$F$721,3,FALSE)))</f>
        <v xml:space="preserve"> </v>
      </c>
      <c r="H43" s="57"/>
      <c r="I43" s="57"/>
      <c r="J43" s="57"/>
      <c r="K43" s="57"/>
      <c r="L43" s="57"/>
      <c r="M43" s="57"/>
      <c r="N43" s="57"/>
      <c r="O43" s="69" t="str">
        <f t="shared" si="6"/>
        <v xml:space="preserve"> </v>
      </c>
      <c r="P43" s="55" t="str">
        <f t="shared" si="3"/>
        <v xml:space="preserve"> </v>
      </c>
      <c r="Q43" s="112" t="str">
        <f t="shared" si="7"/>
        <v xml:space="preserve"> </v>
      </c>
      <c r="R43" s="55" t="str">
        <f t="shared" si="4"/>
        <v xml:space="preserve"> </v>
      </c>
      <c r="S43" s="144" t="str">
        <f t="array" ref="S43">IF(MAX(IF($G$16:$G$69=G43,$E$16:$E$69,"N/A"))=E43,"Yes","No")</f>
        <v>No</v>
      </c>
      <c r="T43" s="145">
        <f t="shared" si="8"/>
        <v>28</v>
      </c>
      <c r="U43" s="145">
        <f t="shared" si="9"/>
        <v>28</v>
      </c>
      <c r="V43" s="152" t="str">
        <f t="array" ref="V43">IF(B43=0,"",IF(AND(MAX(IF($G$16:$G$69=G43,$E$16:$E$69))=MIN(IF($G$16:$G$69=G43,$E$16:$E$69,"N/A")),A43&lt;&gt;U43),"N/A",IF(A43=U43,MAX(IF($G$16:$G$69=G43,$E$16:$E$69,"N/A")),MIN(IF($G$16:$G$69=G43,$E$16:$E$69,"N/A")))))</f>
        <v/>
      </c>
      <c r="W43" s="62" t="str">
        <f t="shared" si="1"/>
        <v xml:space="preserve"> </v>
      </c>
      <c r="X43" s="67" t="str">
        <f>IF(C43=0," ",IF(ISERROR(VLOOKUP(B43,'Non-Covered Rev Codes'!A:A,1,FALSE)),1,0))</f>
        <v xml:space="preserve"> </v>
      </c>
      <c r="Y43" s="70" t="str">
        <f t="shared" si="2"/>
        <v xml:space="preserve"> </v>
      </c>
      <c r="Z43" s="61"/>
      <c r="AA43" s="81"/>
      <c r="AB43">
        <v>40</v>
      </c>
      <c r="AC43" s="7"/>
    </row>
    <row r="44" spans="1:29" s="55" customFormat="1" ht="12.75" customHeight="1">
      <c r="A44" s="56">
        <v>29</v>
      </c>
      <c r="B44" s="57"/>
      <c r="C44" s="57"/>
      <c r="D44" s="58" t="str">
        <f>IF(ISNA(VLOOKUP(C44,'EAPG Weight Table'!$A$3:$F$721,5,FALSE))," ",(VLOOKUP(C44,'EAPG Weight Table'!$A$3:$F$721,5,FALSE)))</f>
        <v xml:space="preserve"> </v>
      </c>
      <c r="E44" s="59" t="str">
        <f>IF(ISNA(VLOOKUP(C44,'EAPG Weight Table'!$A$3:$F$721,6,FALSE))," ",(VLOOKUP(C44,'EAPG Weight Table'!$A$3:$F$721,6,FALSE)))</f>
        <v xml:space="preserve"> </v>
      </c>
      <c r="F44" s="60" t="str">
        <f>IF(ISNA(VLOOKUP(C44,'EAPG Weight Table'!$A$3:$F$721,2,FALSE))," ",(VLOOKUP(C44,'EAPG Weight Table'!$A$3:$F$721,2,FALSE)))</f>
        <v xml:space="preserve"> </v>
      </c>
      <c r="G44" s="60" t="str">
        <f>IF(ISNA(VLOOKUP(C44,'EAPG Weight Table'!$A$3:$F$721,3,FALSE))," ",(VLOOKUP(C44,'EAPG Weight Table'!$A$3:$F$721,3,FALSE)))</f>
        <v xml:space="preserve"> </v>
      </c>
      <c r="H44" s="57"/>
      <c r="I44" s="57"/>
      <c r="J44" s="57"/>
      <c r="K44" s="57"/>
      <c r="L44" s="57"/>
      <c r="M44" s="57"/>
      <c r="N44" s="57"/>
      <c r="O44" s="69" t="str">
        <f t="shared" si="6"/>
        <v xml:space="preserve"> </v>
      </c>
      <c r="P44" s="55" t="str">
        <f t="shared" si="3"/>
        <v xml:space="preserve"> </v>
      </c>
      <c r="Q44" s="112" t="str">
        <f t="shared" si="7"/>
        <v xml:space="preserve"> </v>
      </c>
      <c r="R44" s="55" t="str">
        <f t="shared" si="4"/>
        <v xml:space="preserve"> </v>
      </c>
      <c r="S44" s="144" t="str">
        <f t="array" ref="S44">IF(MAX(IF($G$16:$G$69=G44,$E$16:$E$69,"N/A"))=E44,"Yes","No")</f>
        <v>No</v>
      </c>
      <c r="T44" s="145">
        <f t="shared" si="8"/>
        <v>29</v>
      </c>
      <c r="U44" s="145">
        <f t="shared" si="9"/>
        <v>29</v>
      </c>
      <c r="V44" s="152" t="str">
        <f t="array" ref="V44">IF(B44=0,"",IF(AND(MAX(IF($G$16:$G$69=G44,$E$16:$E$69))=MIN(IF($G$16:$G$69=G44,$E$16:$E$69,"N/A")),A44&lt;&gt;U44),"N/A",IF(A44=U44,MAX(IF($G$16:$G$69=G44,$E$16:$E$69,"N/A")),MIN(IF($G$16:$G$69=G44,$E$16:$E$69,"N/A")))))</f>
        <v/>
      </c>
      <c r="W44" s="62" t="str">
        <f t="shared" si="1"/>
        <v xml:space="preserve"> </v>
      </c>
      <c r="X44" s="67" t="str">
        <f>IF(C44=0," ",IF(ISERROR(VLOOKUP(B44,'Non-Covered Rev Codes'!A:A,1,FALSE)),1,0))</f>
        <v xml:space="preserve"> </v>
      </c>
      <c r="Y44" s="70" t="str">
        <f t="shared" si="2"/>
        <v xml:space="preserve"> </v>
      </c>
      <c r="Z44" s="61"/>
      <c r="AA44" s="81"/>
      <c r="AB44">
        <v>41</v>
      </c>
      <c r="AC44" s="7"/>
    </row>
    <row r="45" spans="1:29" s="55" customFormat="1" ht="12.75" customHeight="1">
      <c r="A45" s="56">
        <v>30</v>
      </c>
      <c r="B45" s="57"/>
      <c r="C45" s="57"/>
      <c r="D45" s="58" t="str">
        <f>IF(ISNA(VLOOKUP(C45,'EAPG Weight Table'!$A$3:$F$721,5,FALSE))," ",(VLOOKUP(C45,'EAPG Weight Table'!$A$3:$F$721,5,FALSE)))</f>
        <v xml:space="preserve"> </v>
      </c>
      <c r="E45" s="59" t="str">
        <f>IF(ISNA(VLOOKUP(C45,'EAPG Weight Table'!$A$3:$F$721,6,FALSE))," ",(VLOOKUP(C45,'EAPG Weight Table'!$A$3:$F$721,6,FALSE)))</f>
        <v xml:space="preserve"> </v>
      </c>
      <c r="F45" s="60" t="str">
        <f>IF(ISNA(VLOOKUP(C45,'EAPG Weight Table'!$A$3:$F$721,2,FALSE))," ",(VLOOKUP(C45,'EAPG Weight Table'!$A$3:$F$721,2,FALSE)))</f>
        <v xml:space="preserve"> </v>
      </c>
      <c r="G45" s="60" t="str">
        <f>IF(ISNA(VLOOKUP(C45,'EAPG Weight Table'!$A$3:$F$721,3,FALSE))," ",(VLOOKUP(C45,'EAPG Weight Table'!$A$3:$F$721,3,FALSE)))</f>
        <v xml:space="preserve"> </v>
      </c>
      <c r="H45" s="57"/>
      <c r="I45" s="57"/>
      <c r="J45" s="57"/>
      <c r="K45" s="57"/>
      <c r="L45" s="57"/>
      <c r="M45" s="57"/>
      <c r="N45" s="57"/>
      <c r="O45" s="69" t="str">
        <f t="shared" si="6"/>
        <v xml:space="preserve"> </v>
      </c>
      <c r="P45" s="55" t="str">
        <f t="shared" si="3"/>
        <v xml:space="preserve"> </v>
      </c>
      <c r="Q45" s="112" t="str">
        <f t="shared" si="7"/>
        <v xml:space="preserve"> </v>
      </c>
      <c r="R45" s="55" t="str">
        <f t="shared" si="4"/>
        <v xml:space="preserve"> </v>
      </c>
      <c r="S45" s="144" t="str">
        <f t="array" ref="S45">IF(MAX(IF($G$16:$G$69=G45,$E$16:$E$69,"N/A"))=E45,"Yes","No")</f>
        <v>No</v>
      </c>
      <c r="T45" s="145">
        <f t="shared" si="8"/>
        <v>30</v>
      </c>
      <c r="U45" s="145">
        <f t="shared" si="9"/>
        <v>30</v>
      </c>
      <c r="V45" s="152" t="str">
        <f t="array" ref="V45">IF(B45=0,"",IF(AND(MAX(IF($G$16:$G$69=G45,$E$16:$E$69))=MIN(IF($G$16:$G$69=G45,$E$16:$E$69,"N/A")),A45&lt;&gt;U45),"N/A",IF(A45=U45,MAX(IF($G$16:$G$69=G45,$E$16:$E$69,"N/A")),MIN(IF($G$16:$G$69=G45,$E$16:$E$69,"N/A")))))</f>
        <v/>
      </c>
      <c r="W45" s="62" t="str">
        <f t="shared" si="1"/>
        <v xml:space="preserve"> </v>
      </c>
      <c r="X45" s="67" t="str">
        <f>IF(C45=0," ",IF(ISERROR(VLOOKUP(B45,'Non-Covered Rev Codes'!A:A,1,FALSE)),1,0))</f>
        <v xml:space="preserve"> </v>
      </c>
      <c r="Y45" s="70" t="str">
        <f t="shared" si="2"/>
        <v xml:space="preserve"> </v>
      </c>
      <c r="Z45" s="61"/>
      <c r="AA45" s="81"/>
      <c r="AB45">
        <v>42</v>
      </c>
      <c r="AC45" s="7"/>
    </row>
    <row r="46" spans="1:29" s="55" customFormat="1" ht="12.75" customHeight="1">
      <c r="A46" s="56">
        <v>31</v>
      </c>
      <c r="B46" s="57"/>
      <c r="C46" s="57"/>
      <c r="D46" s="58" t="str">
        <f>IF(ISNA(VLOOKUP(C46,'EAPG Weight Table'!$A$3:$F$721,5,FALSE))," ",(VLOOKUP(C46,'EAPG Weight Table'!$A$3:$F$721,5,FALSE)))</f>
        <v xml:space="preserve"> </v>
      </c>
      <c r="E46" s="59" t="str">
        <f>IF(ISNA(VLOOKUP(C46,'EAPG Weight Table'!$A$3:$F$721,6,FALSE))," ",(VLOOKUP(C46,'EAPG Weight Table'!$A$3:$F$721,6,FALSE)))</f>
        <v xml:space="preserve"> </v>
      </c>
      <c r="F46" s="60" t="str">
        <f>IF(ISNA(VLOOKUP(C46,'EAPG Weight Table'!$A$3:$F$721,2,FALSE))," ",(VLOOKUP(C46,'EAPG Weight Table'!$A$3:$F$721,2,FALSE)))</f>
        <v xml:space="preserve"> </v>
      </c>
      <c r="G46" s="60" t="str">
        <f>IF(ISNA(VLOOKUP(C46,'EAPG Weight Table'!$A$3:$F$721,3,FALSE))," ",(VLOOKUP(C46,'EAPG Weight Table'!$A$3:$F$721,3,FALSE)))</f>
        <v xml:space="preserve"> </v>
      </c>
      <c r="H46" s="57"/>
      <c r="I46" s="57"/>
      <c r="J46" s="57"/>
      <c r="K46" s="57"/>
      <c r="L46" s="57"/>
      <c r="M46" s="57"/>
      <c r="N46" s="57"/>
      <c r="O46" s="69" t="str">
        <f t="shared" si="6"/>
        <v xml:space="preserve"> </v>
      </c>
      <c r="P46" s="55" t="str">
        <f t="shared" si="3"/>
        <v xml:space="preserve"> </v>
      </c>
      <c r="Q46" s="112" t="str">
        <f t="shared" si="7"/>
        <v xml:space="preserve"> </v>
      </c>
      <c r="R46" s="55" t="str">
        <f t="shared" si="4"/>
        <v xml:space="preserve"> </v>
      </c>
      <c r="S46" s="144" t="str">
        <f t="array" ref="S46">IF(MAX(IF($G$16:$G$69=G46,$E$16:$E$69,"N/A"))=E46,"Yes","No")</f>
        <v>No</v>
      </c>
      <c r="T46" s="145">
        <f t="shared" si="8"/>
        <v>31</v>
      </c>
      <c r="U46" s="145">
        <f t="shared" si="9"/>
        <v>31</v>
      </c>
      <c r="V46" s="152" t="str">
        <f t="array" ref="V46">IF(B46=0,"",IF(AND(MAX(IF($G$16:$G$69=G46,$E$16:$E$69))=MIN(IF($G$16:$G$69=G46,$E$16:$E$69,"N/A")),A46&lt;&gt;U46),"N/A",IF(A46=U46,MAX(IF($G$16:$G$69=G46,$E$16:$E$69,"N/A")),MIN(IF($G$16:$G$69=G46,$E$16:$E$69,"N/A")))))</f>
        <v/>
      </c>
      <c r="W46" s="62" t="str">
        <f t="shared" si="1"/>
        <v xml:space="preserve"> </v>
      </c>
      <c r="X46" s="67" t="str">
        <f>IF(C46=0," ",IF(ISERROR(VLOOKUP(B46,'Non-Covered Rev Codes'!A:A,1,FALSE)),1,0))</f>
        <v xml:space="preserve"> </v>
      </c>
      <c r="Y46" s="70" t="str">
        <f t="shared" si="2"/>
        <v xml:space="preserve"> </v>
      </c>
      <c r="Z46" s="61"/>
      <c r="AA46" s="81"/>
      <c r="AB46">
        <v>43</v>
      </c>
      <c r="AC46" s="7"/>
    </row>
    <row r="47" spans="1:29" s="55" customFormat="1" ht="12.75" customHeight="1">
      <c r="A47" s="56">
        <v>32</v>
      </c>
      <c r="B47" s="57"/>
      <c r="C47" s="57"/>
      <c r="D47" s="58" t="str">
        <f>IF(ISNA(VLOOKUP(C47,'EAPG Weight Table'!$A$3:$F$721,5,FALSE))," ",(VLOOKUP(C47,'EAPG Weight Table'!$A$3:$F$721,5,FALSE)))</f>
        <v xml:space="preserve"> </v>
      </c>
      <c r="E47" s="59" t="str">
        <f>IF(ISNA(VLOOKUP(C47,'EAPG Weight Table'!$A$3:$F$721,6,FALSE))," ",(VLOOKUP(C47,'EAPG Weight Table'!$A$3:$F$721,6,FALSE)))</f>
        <v xml:space="preserve"> </v>
      </c>
      <c r="F47" s="60" t="str">
        <f>IF(ISNA(VLOOKUP(C47,'EAPG Weight Table'!$A$3:$F$721,2,FALSE))," ",(VLOOKUP(C47,'EAPG Weight Table'!$A$3:$F$721,2,FALSE)))</f>
        <v xml:space="preserve"> </v>
      </c>
      <c r="G47" s="60" t="str">
        <f>IF(ISNA(VLOOKUP(C47,'EAPG Weight Table'!$A$3:$F$721,3,FALSE))," ",(VLOOKUP(C47,'EAPG Weight Table'!$A$3:$F$721,3,FALSE)))</f>
        <v xml:space="preserve"> </v>
      </c>
      <c r="H47" s="57"/>
      <c r="I47" s="57"/>
      <c r="J47" s="57"/>
      <c r="K47" s="57"/>
      <c r="L47" s="57"/>
      <c r="M47" s="57"/>
      <c r="N47" s="57"/>
      <c r="O47" s="69" t="str">
        <f t="shared" si="6"/>
        <v xml:space="preserve"> </v>
      </c>
      <c r="P47" s="55" t="str">
        <f t="shared" si="3"/>
        <v xml:space="preserve"> </v>
      </c>
      <c r="Q47" s="112" t="str">
        <f t="shared" si="7"/>
        <v xml:space="preserve"> </v>
      </c>
      <c r="R47" s="55" t="str">
        <f t="shared" si="4"/>
        <v xml:space="preserve"> </v>
      </c>
      <c r="S47" s="144" t="str">
        <f t="array" ref="S47">IF(MAX(IF($G$16:$G$69=G47,$E$16:$E$69,"N/A"))=E47,"Yes","No")</f>
        <v>No</v>
      </c>
      <c r="T47" s="145">
        <f t="shared" si="8"/>
        <v>32</v>
      </c>
      <c r="U47" s="145">
        <f t="shared" si="9"/>
        <v>32</v>
      </c>
      <c r="V47" s="152" t="str">
        <f t="array" ref="V47">IF(B47=0,"",IF(AND(MAX(IF($G$16:$G$69=G47,$E$16:$E$69))=MIN(IF($G$16:$G$69=G47,$E$16:$E$69,"N/A")),A47&lt;&gt;U47),"N/A",IF(A47=U47,MAX(IF($G$16:$G$69=G47,$E$16:$E$69,"N/A")),MIN(IF($G$16:$G$69=G47,$E$16:$E$69,"N/A")))))</f>
        <v/>
      </c>
      <c r="W47" s="62" t="str">
        <f t="shared" si="1"/>
        <v xml:space="preserve"> </v>
      </c>
      <c r="X47" s="67" t="str">
        <f>IF(C47=0," ",IF(ISERROR(VLOOKUP(B47,'Non-Covered Rev Codes'!A:A,1,FALSE)),1,0))</f>
        <v xml:space="preserve"> </v>
      </c>
      <c r="Y47" s="70" t="str">
        <f t="shared" si="2"/>
        <v xml:space="preserve"> </v>
      </c>
      <c r="Z47" s="61"/>
      <c r="AA47" s="81"/>
      <c r="AB47">
        <v>44</v>
      </c>
      <c r="AC47" s="7"/>
    </row>
    <row r="48" spans="1:29" s="55" customFormat="1" ht="12.75" customHeight="1">
      <c r="A48" s="56">
        <v>33</v>
      </c>
      <c r="B48" s="57"/>
      <c r="C48" s="57"/>
      <c r="D48" s="58" t="str">
        <f>IF(ISNA(VLOOKUP(C48,'EAPG Weight Table'!$A$3:$F$721,5,FALSE))," ",(VLOOKUP(C48,'EAPG Weight Table'!$A$3:$F$721,5,FALSE)))</f>
        <v xml:space="preserve"> </v>
      </c>
      <c r="E48" s="59" t="str">
        <f>IF(ISNA(VLOOKUP(C48,'EAPG Weight Table'!$A$3:$F$721,6,FALSE))," ",(VLOOKUP(C48,'EAPG Weight Table'!$A$3:$F$721,6,FALSE)))</f>
        <v xml:space="preserve"> </v>
      </c>
      <c r="F48" s="60" t="str">
        <f>IF(ISNA(VLOOKUP(C48,'EAPG Weight Table'!$A$3:$F$721,2,FALSE))," ",(VLOOKUP(C48,'EAPG Weight Table'!$A$3:$F$721,2,FALSE)))</f>
        <v xml:space="preserve"> </v>
      </c>
      <c r="G48" s="60" t="str">
        <f>IF(ISNA(VLOOKUP(C48,'EAPG Weight Table'!$A$3:$F$721,3,FALSE))," ",(VLOOKUP(C48,'EAPG Weight Table'!$A$3:$F$721,3,FALSE)))</f>
        <v xml:space="preserve"> </v>
      </c>
      <c r="H48" s="57"/>
      <c r="I48" s="57"/>
      <c r="J48" s="57"/>
      <c r="K48" s="57"/>
      <c r="L48" s="57"/>
      <c r="M48" s="57"/>
      <c r="N48" s="57"/>
      <c r="O48" s="69" t="str">
        <f t="shared" si="6"/>
        <v xml:space="preserve"> </v>
      </c>
      <c r="P48" s="55" t="str">
        <f t="shared" si="3"/>
        <v xml:space="preserve"> </v>
      </c>
      <c r="Q48" s="112" t="str">
        <f t="shared" si="7"/>
        <v xml:space="preserve"> </v>
      </c>
      <c r="R48" s="55" t="str">
        <f t="shared" si="4"/>
        <v xml:space="preserve"> </v>
      </c>
      <c r="S48" s="144" t="str">
        <f t="array" ref="S48">IF(MAX(IF($G$16:$G$69=G48,$E$16:$E$69,"N/A"))=E48,"Yes","No")</f>
        <v>No</v>
      </c>
      <c r="T48" s="145">
        <f t="shared" si="8"/>
        <v>33</v>
      </c>
      <c r="U48" s="145">
        <f t="shared" si="9"/>
        <v>33</v>
      </c>
      <c r="V48" s="152" t="str">
        <f t="array" ref="V48">IF(B48=0,"",IF(AND(MAX(IF($G$16:$G$69=G48,$E$16:$E$69))=MIN(IF($G$16:$G$69=G48,$E$16:$E$69,"N/A")),A48&lt;&gt;U48),"N/A",IF(A48=U48,MAX(IF($G$16:$G$69=G48,$E$16:$E$69,"N/A")),MIN(IF($G$16:$G$69=G48,$E$16:$E$69,"N/A")))))</f>
        <v/>
      </c>
      <c r="W48" s="62" t="str">
        <f t="shared" ref="W48:W69" si="10">IF(C48=0," ",IF(AND(R48=1,V48=E48),1,IF(AND(R48=2,V48=E48),1.5,IF(AND(R48=1,V48&lt;&gt;E48),0.5,IF(AND(R48=2,V48&lt;&gt;E48),0.75,1)))))</f>
        <v xml:space="preserve"> </v>
      </c>
      <c r="X48" s="67" t="str">
        <f>IF(C48=0," ",IF(ISERROR(VLOOKUP(B48,'Non-Covered Rev Codes'!A:A,1,FALSE)),1,0))</f>
        <v xml:space="preserve"> </v>
      </c>
      <c r="Y48" s="70" t="str">
        <f t="shared" ref="Y48:Y69" si="11">IF(C48=0," ",IF(ISERROR(ROUND(E48*O48*P48*Q48*W48*X48,2)),"N/A",ROUND(E48*O48*P48*Q48*W48*X48,2)))</f>
        <v xml:space="preserve"> </v>
      </c>
      <c r="Z48" s="61"/>
      <c r="AA48" s="81"/>
      <c r="AB48">
        <v>45</v>
      </c>
      <c r="AC48" s="7"/>
    </row>
    <row r="49" spans="1:29" s="55" customFormat="1" ht="12.75" customHeight="1">
      <c r="A49" s="56">
        <v>34</v>
      </c>
      <c r="B49" s="57"/>
      <c r="C49" s="57"/>
      <c r="D49" s="58" t="str">
        <f>IF(ISNA(VLOOKUP(C49,'EAPG Weight Table'!$A$3:$F$721,5,FALSE))," ",(VLOOKUP(C49,'EAPG Weight Table'!$A$3:$F$721,5,FALSE)))</f>
        <v xml:space="preserve"> </v>
      </c>
      <c r="E49" s="59" t="str">
        <f>IF(ISNA(VLOOKUP(C49,'EAPG Weight Table'!$A$3:$F$721,6,FALSE))," ",(VLOOKUP(C49,'EAPG Weight Table'!$A$3:$F$721,6,FALSE)))</f>
        <v xml:space="preserve"> </v>
      </c>
      <c r="F49" s="60" t="str">
        <f>IF(ISNA(VLOOKUP(C49,'EAPG Weight Table'!$A$3:$F$721,2,FALSE))," ",(VLOOKUP(C49,'EAPG Weight Table'!$A$3:$F$721,2,FALSE)))</f>
        <v xml:space="preserve"> </v>
      </c>
      <c r="G49" s="60" t="str">
        <f>IF(ISNA(VLOOKUP(C49,'EAPG Weight Table'!$A$3:$F$721,3,FALSE))," ",(VLOOKUP(C49,'EAPG Weight Table'!$A$3:$F$721,3,FALSE)))</f>
        <v xml:space="preserve"> </v>
      </c>
      <c r="H49" s="57"/>
      <c r="I49" s="57"/>
      <c r="J49" s="57"/>
      <c r="K49" s="57"/>
      <c r="L49" s="57"/>
      <c r="M49" s="57"/>
      <c r="N49" s="57"/>
      <c r="O49" s="69" t="str">
        <f t="shared" si="6"/>
        <v xml:space="preserve"> </v>
      </c>
      <c r="P49" s="55" t="str">
        <f t="shared" si="3"/>
        <v xml:space="preserve"> </v>
      </c>
      <c r="Q49" s="112" t="str">
        <f t="shared" si="7"/>
        <v xml:space="preserve"> </v>
      </c>
      <c r="R49" s="55" t="str">
        <f t="shared" si="4"/>
        <v xml:space="preserve"> </v>
      </c>
      <c r="S49" s="144" t="str">
        <f t="array" ref="S49">IF(MAX(IF($G$16:$G$69=G49,$E$16:$E$69,"N/A"))=E49,"Yes","No")</f>
        <v>No</v>
      </c>
      <c r="T49" s="145">
        <f t="shared" si="8"/>
        <v>34</v>
      </c>
      <c r="U49" s="145">
        <f t="shared" si="9"/>
        <v>34</v>
      </c>
      <c r="V49" s="152" t="str">
        <f t="array" ref="V49">IF(B49=0,"",IF(AND(MAX(IF($G$16:$G$69=G49,$E$16:$E$69))=MIN(IF($G$16:$G$69=G49,$E$16:$E$69,"N/A")),A49&lt;&gt;U49),"N/A",IF(A49=U49,MAX(IF($G$16:$G$69=G49,$E$16:$E$69,"N/A")),MIN(IF($G$16:$G$69=G49,$E$16:$E$69,"N/A")))))</f>
        <v/>
      </c>
      <c r="W49" s="62" t="str">
        <f t="shared" si="10"/>
        <v xml:space="preserve"> </v>
      </c>
      <c r="X49" s="67" t="str">
        <f>IF(C49=0," ",IF(ISERROR(VLOOKUP(B49,'Non-Covered Rev Codes'!A:A,1,FALSE)),1,0))</f>
        <v xml:space="preserve"> </v>
      </c>
      <c r="Y49" s="70" t="str">
        <f t="shared" si="11"/>
        <v xml:space="preserve"> </v>
      </c>
      <c r="Z49" s="61"/>
      <c r="AA49" s="81"/>
      <c r="AB49">
        <v>46</v>
      </c>
      <c r="AC49" s="7"/>
    </row>
    <row r="50" spans="1:29" s="55" customFormat="1" ht="12.75" customHeight="1">
      <c r="A50" s="56">
        <v>35</v>
      </c>
      <c r="B50" s="57"/>
      <c r="C50" s="57"/>
      <c r="D50" s="58" t="str">
        <f>IF(ISNA(VLOOKUP(C50,'EAPG Weight Table'!$A$3:$F$721,5,FALSE))," ",(VLOOKUP(C50,'EAPG Weight Table'!$A$3:$F$721,5,FALSE)))</f>
        <v xml:space="preserve"> </v>
      </c>
      <c r="E50" s="59" t="str">
        <f>IF(ISNA(VLOOKUP(C50,'EAPG Weight Table'!$A$3:$F$721,6,FALSE))," ",(VLOOKUP(C50,'EAPG Weight Table'!$A$3:$F$721,6,FALSE)))</f>
        <v xml:space="preserve"> </v>
      </c>
      <c r="F50" s="60" t="str">
        <f>IF(ISNA(VLOOKUP(C50,'EAPG Weight Table'!$A$3:$F$721,2,FALSE))," ",(VLOOKUP(C50,'EAPG Weight Table'!$A$3:$F$721,2,FALSE)))</f>
        <v xml:space="preserve"> </v>
      </c>
      <c r="G50" s="60" t="str">
        <f>IF(ISNA(VLOOKUP(C50,'EAPG Weight Table'!$A$3:$F$721,3,FALSE))," ",(VLOOKUP(C50,'EAPG Weight Table'!$A$3:$F$721,3,FALSE)))</f>
        <v xml:space="preserve"> </v>
      </c>
      <c r="H50" s="57"/>
      <c r="I50" s="57"/>
      <c r="J50" s="57"/>
      <c r="K50" s="57"/>
      <c r="L50" s="57"/>
      <c r="M50" s="57"/>
      <c r="N50" s="57"/>
      <c r="O50" s="69" t="str">
        <f t="shared" si="6"/>
        <v xml:space="preserve"> </v>
      </c>
      <c r="P50" s="55" t="str">
        <f t="shared" si="3"/>
        <v xml:space="preserve"> </v>
      </c>
      <c r="Q50" s="112" t="str">
        <f t="shared" si="7"/>
        <v xml:space="preserve"> </v>
      </c>
      <c r="R50" s="55" t="str">
        <f t="shared" si="4"/>
        <v xml:space="preserve"> </v>
      </c>
      <c r="S50" s="144" t="str">
        <f t="array" ref="S50">IF(MAX(IF($G$16:$G$69=G50,$E$16:$E$69,"N/A"))=E50,"Yes","No")</f>
        <v>No</v>
      </c>
      <c r="T50" s="145">
        <f t="shared" si="8"/>
        <v>35</v>
      </c>
      <c r="U50" s="145">
        <f t="shared" si="9"/>
        <v>35</v>
      </c>
      <c r="V50" s="152" t="str">
        <f t="array" ref="V50">IF(B50=0,"",IF(AND(MAX(IF($G$16:$G$69=G50,$E$16:$E$69))=MIN(IF($G$16:$G$69=G50,$E$16:$E$69,"N/A")),A50&lt;&gt;U50),"N/A",IF(A50=U50,MAX(IF($G$16:$G$69=G50,$E$16:$E$69,"N/A")),MIN(IF($G$16:$G$69=G50,$E$16:$E$69,"N/A")))))</f>
        <v/>
      </c>
      <c r="W50" s="62" t="str">
        <f t="shared" si="10"/>
        <v xml:space="preserve"> </v>
      </c>
      <c r="X50" s="67" t="str">
        <f>IF(C50=0," ",IF(ISERROR(VLOOKUP(B50,'Non-Covered Rev Codes'!A:A,1,FALSE)),1,0))</f>
        <v xml:space="preserve"> </v>
      </c>
      <c r="Y50" s="70" t="str">
        <f t="shared" si="11"/>
        <v xml:space="preserve"> </v>
      </c>
      <c r="Z50" s="61"/>
      <c r="AA50" s="81"/>
      <c r="AB50">
        <v>47</v>
      </c>
      <c r="AC50" s="7"/>
    </row>
    <row r="51" spans="1:29" s="55" customFormat="1">
      <c r="A51" s="56">
        <v>36</v>
      </c>
      <c r="B51" s="57"/>
      <c r="C51" s="57"/>
      <c r="D51" s="58" t="str">
        <f>IF(ISNA(VLOOKUP(C51,'EAPG Weight Table'!$A$3:$F$721,5,FALSE))," ",(VLOOKUP(C51,'EAPG Weight Table'!$A$3:$F$721,5,FALSE)))</f>
        <v xml:space="preserve"> </v>
      </c>
      <c r="E51" s="59" t="str">
        <f>IF(ISNA(VLOOKUP(C51,'EAPG Weight Table'!$A$3:$F$721,6,FALSE))," ",(VLOOKUP(C51,'EAPG Weight Table'!$A$3:$F$721,6,FALSE)))</f>
        <v xml:space="preserve"> </v>
      </c>
      <c r="F51" s="60" t="str">
        <f>IF(ISNA(VLOOKUP(C51,'EAPG Weight Table'!$A$3:$F$721,2,FALSE))," ",(VLOOKUP(C51,'EAPG Weight Table'!$A$3:$F$721,2,FALSE)))</f>
        <v xml:space="preserve"> </v>
      </c>
      <c r="G51" s="60" t="str">
        <f>IF(ISNA(VLOOKUP(C51,'EAPG Weight Table'!$A$3:$F$721,3,FALSE))," ",(VLOOKUP(C51,'EAPG Weight Table'!$A$3:$F$721,3,FALSE)))</f>
        <v xml:space="preserve"> </v>
      </c>
      <c r="H51" s="57"/>
      <c r="I51" s="57"/>
      <c r="J51" s="57"/>
      <c r="K51" s="57"/>
      <c r="L51" s="57"/>
      <c r="M51" s="57"/>
      <c r="N51" s="57"/>
      <c r="O51" s="69" t="str">
        <f t="shared" si="6"/>
        <v xml:space="preserve"> </v>
      </c>
      <c r="P51" s="55" t="str">
        <f t="shared" si="3"/>
        <v xml:space="preserve"> </v>
      </c>
      <c r="Q51" s="112" t="str">
        <f t="shared" si="7"/>
        <v xml:space="preserve"> </v>
      </c>
      <c r="R51" s="55" t="str">
        <f t="shared" si="4"/>
        <v xml:space="preserve"> </v>
      </c>
      <c r="S51" s="144" t="str">
        <f t="array" ref="S51">IF(MAX(IF($G$16:$G$69=G51,$E$16:$E$69,"N/A"))=E51,"Yes","No")</f>
        <v>No</v>
      </c>
      <c r="T51" s="145">
        <f t="shared" si="8"/>
        <v>36</v>
      </c>
      <c r="U51" s="145">
        <f t="shared" si="9"/>
        <v>36</v>
      </c>
      <c r="V51" s="152" t="str">
        <f t="array" ref="V51">IF(B51=0,"",IF(AND(MAX(IF($G$16:$G$69=G51,$E$16:$E$69))=MIN(IF($G$16:$G$69=G51,$E$16:$E$69,"N/A")),A51&lt;&gt;U51),"N/A",IF(A51=U51,MAX(IF($G$16:$G$69=G51,$E$16:$E$69,"N/A")),MIN(IF($G$16:$G$69=G51,$E$16:$E$69,"N/A")))))</f>
        <v/>
      </c>
      <c r="W51" s="62" t="str">
        <f t="shared" si="10"/>
        <v xml:space="preserve"> </v>
      </c>
      <c r="X51" s="67" t="str">
        <f>IF(C51=0," ",IF(ISERROR(VLOOKUP(B51,'Non-Covered Rev Codes'!A:A,1,FALSE)),1,0))</f>
        <v xml:space="preserve"> </v>
      </c>
      <c r="Y51" s="70" t="str">
        <f t="shared" si="11"/>
        <v xml:space="preserve"> </v>
      </c>
      <c r="Z51" s="61"/>
      <c r="AA51" s="81"/>
      <c r="AB51">
        <v>48</v>
      </c>
      <c r="AC51" s="7"/>
    </row>
    <row r="52" spans="1:29" s="55" customFormat="1" ht="12.75" customHeight="1">
      <c r="A52" s="56">
        <v>37</v>
      </c>
      <c r="B52" s="57"/>
      <c r="C52" s="57"/>
      <c r="D52" s="58" t="str">
        <f>IF(ISNA(VLOOKUP(C52,'EAPG Weight Table'!$A$3:$F$721,5,FALSE))," ",(VLOOKUP(C52,'EAPG Weight Table'!$A$3:$F$721,5,FALSE)))</f>
        <v xml:space="preserve"> </v>
      </c>
      <c r="E52" s="59" t="str">
        <f>IF(ISNA(VLOOKUP(C52,'EAPG Weight Table'!$A$3:$F$721,6,FALSE))," ",(VLOOKUP(C52,'EAPG Weight Table'!$A$3:$F$721,6,FALSE)))</f>
        <v xml:space="preserve"> </v>
      </c>
      <c r="F52" s="60" t="str">
        <f>IF(ISNA(VLOOKUP(C52,'EAPG Weight Table'!$A$3:$F$721,2,FALSE))," ",(VLOOKUP(C52,'EAPG Weight Table'!$A$3:$F$721,2,FALSE)))</f>
        <v xml:space="preserve"> </v>
      </c>
      <c r="G52" s="60" t="str">
        <f>IF(ISNA(VLOOKUP(C52,'EAPG Weight Table'!$A$3:$F$721,3,FALSE))," ",(VLOOKUP(C52,'EAPG Weight Table'!$A$3:$F$721,3,FALSE)))</f>
        <v xml:space="preserve"> </v>
      </c>
      <c r="H52" s="57"/>
      <c r="I52" s="57"/>
      <c r="J52" s="57"/>
      <c r="K52" s="57"/>
      <c r="L52" s="57"/>
      <c r="M52" s="57"/>
      <c r="N52" s="57"/>
      <c r="O52" s="69" t="str">
        <f t="shared" si="6"/>
        <v xml:space="preserve"> </v>
      </c>
      <c r="P52" s="55" t="str">
        <f t="shared" si="3"/>
        <v xml:space="preserve"> </v>
      </c>
      <c r="Q52" s="112" t="str">
        <f t="shared" si="7"/>
        <v xml:space="preserve"> </v>
      </c>
      <c r="R52" s="55" t="str">
        <f t="shared" si="4"/>
        <v xml:space="preserve"> </v>
      </c>
      <c r="S52" s="144" t="str">
        <f t="array" ref="S52">IF(MAX(IF($G$16:$G$69=G52,$E$16:$E$69,"N/A"))=E52,"Yes","No")</f>
        <v>No</v>
      </c>
      <c r="T52" s="145">
        <f t="shared" si="8"/>
        <v>37</v>
      </c>
      <c r="U52" s="145">
        <f t="shared" si="9"/>
        <v>37</v>
      </c>
      <c r="V52" s="152" t="str">
        <f t="array" ref="V52">IF(B52=0,"",IF(AND(MAX(IF($G$16:$G$69=G52,$E$16:$E$69))=MIN(IF($G$16:$G$69=G52,$E$16:$E$69,"N/A")),A52&lt;&gt;U52),"N/A",IF(A52=U52,MAX(IF($G$16:$G$69=G52,$E$16:$E$69,"N/A")),MIN(IF($G$16:$G$69=G52,$E$16:$E$69,"N/A")))))</f>
        <v/>
      </c>
      <c r="W52" s="62" t="str">
        <f t="shared" si="10"/>
        <v xml:space="preserve"> </v>
      </c>
      <c r="X52" s="67" t="str">
        <f>IF(C52=0," ",IF(ISERROR(VLOOKUP(B52,'Non-Covered Rev Codes'!A:A,1,FALSE)),1,0))</f>
        <v xml:space="preserve"> </v>
      </c>
      <c r="Y52" s="70" t="str">
        <f t="shared" si="11"/>
        <v xml:space="preserve"> </v>
      </c>
      <c r="Z52" s="61"/>
      <c r="AA52" s="81"/>
      <c r="AB52">
        <v>49</v>
      </c>
      <c r="AC52" s="7"/>
    </row>
    <row r="53" spans="1:29" s="55" customFormat="1" ht="12.75" customHeight="1">
      <c r="A53" s="56">
        <v>38</v>
      </c>
      <c r="B53" s="57"/>
      <c r="C53" s="57"/>
      <c r="D53" s="58" t="str">
        <f>IF(ISNA(VLOOKUP(C53,'EAPG Weight Table'!$A$3:$F$721,5,FALSE))," ",(VLOOKUP(C53,'EAPG Weight Table'!$A$3:$F$721,5,FALSE)))</f>
        <v xml:space="preserve"> </v>
      </c>
      <c r="E53" s="59" t="str">
        <f>IF(ISNA(VLOOKUP(C53,'EAPG Weight Table'!$A$3:$F$721,6,FALSE))," ",(VLOOKUP(C53,'EAPG Weight Table'!$A$3:$F$721,6,FALSE)))</f>
        <v xml:space="preserve"> </v>
      </c>
      <c r="F53" s="60" t="str">
        <f>IF(ISNA(VLOOKUP(C53,'EAPG Weight Table'!$A$3:$F$721,2,FALSE))," ",(VLOOKUP(C53,'EAPG Weight Table'!$A$3:$F$721,2,FALSE)))</f>
        <v xml:space="preserve"> </v>
      </c>
      <c r="G53" s="60" t="str">
        <f>IF(ISNA(VLOOKUP(C53,'EAPG Weight Table'!$A$3:$F$721,3,FALSE))," ",(VLOOKUP(C53,'EAPG Weight Table'!$A$3:$F$721,3,FALSE)))</f>
        <v xml:space="preserve"> </v>
      </c>
      <c r="H53" s="57"/>
      <c r="I53" s="57"/>
      <c r="J53" s="57"/>
      <c r="K53" s="57"/>
      <c r="L53" s="57"/>
      <c r="M53" s="57"/>
      <c r="N53" s="57"/>
      <c r="O53" s="69" t="str">
        <f t="shared" si="6"/>
        <v xml:space="preserve"> </v>
      </c>
      <c r="P53" s="55" t="str">
        <f t="shared" si="3"/>
        <v xml:space="preserve"> </v>
      </c>
      <c r="Q53" s="112" t="str">
        <f t="shared" si="7"/>
        <v xml:space="preserve"> </v>
      </c>
      <c r="R53" s="55" t="str">
        <f t="shared" si="4"/>
        <v xml:space="preserve"> </v>
      </c>
      <c r="S53" s="144" t="str">
        <f t="array" ref="S53">IF(MAX(IF($G$16:$G$69=G53,$E$16:$E$69,"N/A"))=E53,"Yes","No")</f>
        <v>No</v>
      </c>
      <c r="T53" s="145">
        <f t="shared" si="8"/>
        <v>38</v>
      </c>
      <c r="U53" s="145">
        <f t="shared" si="9"/>
        <v>38</v>
      </c>
      <c r="V53" s="152" t="str">
        <f t="array" ref="V53">IF(B53=0,"",IF(AND(MAX(IF($G$16:$G$69=G53,$E$16:$E$69))=MIN(IF($G$16:$G$69=G53,$E$16:$E$69,"N/A")),A53&lt;&gt;U53),"N/A",IF(A53=U53,MAX(IF($G$16:$G$69=G53,$E$16:$E$69,"N/A")),MIN(IF($G$16:$G$69=G53,$E$16:$E$69,"N/A")))))</f>
        <v/>
      </c>
      <c r="W53" s="62" t="str">
        <f t="shared" si="10"/>
        <v xml:space="preserve"> </v>
      </c>
      <c r="X53" s="67" t="str">
        <f>IF(C53=0," ",IF(ISERROR(VLOOKUP(B53,'Non-Covered Rev Codes'!A:A,1,FALSE)),1,0))</f>
        <v xml:space="preserve"> </v>
      </c>
      <c r="Y53" s="70" t="str">
        <f t="shared" si="11"/>
        <v xml:space="preserve"> </v>
      </c>
      <c r="Z53" s="61"/>
      <c r="AA53" s="81"/>
      <c r="AB53">
        <v>60</v>
      </c>
      <c r="AC53" s="7"/>
    </row>
    <row r="54" spans="1:29" s="55" customFormat="1" ht="12.75" customHeight="1">
      <c r="A54" s="56">
        <v>39</v>
      </c>
      <c r="B54" s="57"/>
      <c r="C54" s="57"/>
      <c r="D54" s="58" t="str">
        <f>IF(ISNA(VLOOKUP(C54,'EAPG Weight Table'!$A$3:$F$721,5,FALSE))," ",(VLOOKUP(C54,'EAPG Weight Table'!$A$3:$F$721,5,FALSE)))</f>
        <v xml:space="preserve"> </v>
      </c>
      <c r="E54" s="59" t="str">
        <f>IF(ISNA(VLOOKUP(C54,'EAPG Weight Table'!$A$3:$F$721,6,FALSE))," ",(VLOOKUP(C54,'EAPG Weight Table'!$A$3:$F$721,6,FALSE)))</f>
        <v xml:space="preserve"> </v>
      </c>
      <c r="F54" s="60" t="str">
        <f>IF(ISNA(VLOOKUP(C54,'EAPG Weight Table'!$A$3:$F$721,2,FALSE))," ",(VLOOKUP(C54,'EAPG Weight Table'!$A$3:$F$721,2,FALSE)))</f>
        <v xml:space="preserve"> </v>
      </c>
      <c r="G54" s="60" t="str">
        <f>IF(ISNA(VLOOKUP(C54,'EAPG Weight Table'!$A$3:$F$721,3,FALSE))," ",(VLOOKUP(C54,'EAPG Weight Table'!$A$3:$F$721,3,FALSE)))</f>
        <v xml:space="preserve"> </v>
      </c>
      <c r="H54" s="57"/>
      <c r="I54" s="57"/>
      <c r="J54" s="57"/>
      <c r="K54" s="57"/>
      <c r="L54" s="57"/>
      <c r="M54" s="57"/>
      <c r="N54" s="57"/>
      <c r="O54" s="69" t="str">
        <f t="shared" si="6"/>
        <v xml:space="preserve"> </v>
      </c>
      <c r="P54" s="55" t="str">
        <f t="shared" si="3"/>
        <v xml:space="preserve"> </v>
      </c>
      <c r="Q54" s="112" t="str">
        <f t="shared" si="7"/>
        <v xml:space="preserve"> </v>
      </c>
      <c r="R54" s="55" t="str">
        <f t="shared" si="4"/>
        <v xml:space="preserve"> </v>
      </c>
      <c r="S54" s="144" t="str">
        <f t="array" ref="S54">IF(MAX(IF($G$16:$G$69=G54,$E$16:$E$69,"N/A"))=E54,"Yes","No")</f>
        <v>No</v>
      </c>
      <c r="T54" s="145">
        <f t="shared" si="8"/>
        <v>39</v>
      </c>
      <c r="U54" s="145">
        <f t="shared" si="9"/>
        <v>39</v>
      </c>
      <c r="V54" s="152" t="str">
        <f t="array" ref="V54">IF(B54=0,"",IF(AND(MAX(IF($G$16:$G$69=G54,$E$16:$E$69))=MIN(IF($G$16:$G$69=G54,$E$16:$E$69,"N/A")),A54&lt;&gt;U54),"N/A",IF(A54=U54,MAX(IF($G$16:$G$69=G54,$E$16:$E$69,"N/A")),MIN(IF($G$16:$G$69=G54,$E$16:$E$69,"N/A")))))</f>
        <v/>
      </c>
      <c r="W54" s="62" t="str">
        <f t="shared" si="10"/>
        <v xml:space="preserve"> </v>
      </c>
      <c r="X54" s="67" t="str">
        <f>IF(C54=0," ",IF(ISERROR(VLOOKUP(B54,'Non-Covered Rev Codes'!A:A,1,FALSE)),1,0))</f>
        <v xml:space="preserve"> </v>
      </c>
      <c r="Y54" s="70" t="str">
        <f t="shared" si="11"/>
        <v xml:space="preserve"> </v>
      </c>
      <c r="Z54" s="61"/>
      <c r="AA54" s="81"/>
      <c r="AB54">
        <v>61</v>
      </c>
      <c r="AC54" s="7"/>
    </row>
    <row r="55" spans="1:29" s="55" customFormat="1" ht="12.75" customHeight="1">
      <c r="A55" s="56">
        <v>40</v>
      </c>
      <c r="B55" s="57"/>
      <c r="C55" s="57"/>
      <c r="D55" s="58" t="str">
        <f>IF(ISNA(VLOOKUP(C55,'EAPG Weight Table'!$A$3:$F$721,5,FALSE))," ",(VLOOKUP(C55,'EAPG Weight Table'!$A$3:$F$721,5,FALSE)))</f>
        <v xml:space="preserve"> </v>
      </c>
      <c r="E55" s="59" t="str">
        <f>IF(ISNA(VLOOKUP(C55,'EAPG Weight Table'!$A$3:$F$721,6,FALSE))," ",(VLOOKUP(C55,'EAPG Weight Table'!$A$3:$F$721,6,FALSE)))</f>
        <v xml:space="preserve"> </v>
      </c>
      <c r="F55" s="60" t="str">
        <f>IF(ISNA(VLOOKUP(C55,'EAPG Weight Table'!$A$3:$F$721,2,FALSE))," ",(VLOOKUP(C55,'EAPG Weight Table'!$A$3:$F$721,2,FALSE)))</f>
        <v xml:space="preserve"> </v>
      </c>
      <c r="G55" s="60" t="str">
        <f>IF(ISNA(VLOOKUP(C55,'EAPG Weight Table'!$A$3:$F$721,3,FALSE))," ",(VLOOKUP(C55,'EAPG Weight Table'!$A$3:$F$721,3,FALSE)))</f>
        <v xml:space="preserve"> </v>
      </c>
      <c r="H55" s="57"/>
      <c r="I55" s="57"/>
      <c r="J55" s="57"/>
      <c r="K55" s="57"/>
      <c r="L55" s="57"/>
      <c r="M55" s="57"/>
      <c r="N55" s="57"/>
      <c r="O55" s="69" t="str">
        <f t="shared" si="6"/>
        <v xml:space="preserve"> </v>
      </c>
      <c r="P55" s="55" t="str">
        <f t="shared" si="3"/>
        <v xml:space="preserve"> </v>
      </c>
      <c r="Q55" s="112" t="str">
        <f t="shared" si="7"/>
        <v xml:space="preserve"> </v>
      </c>
      <c r="R55" s="55" t="str">
        <f t="shared" si="4"/>
        <v xml:space="preserve"> </v>
      </c>
      <c r="S55" s="144" t="str">
        <f t="array" ref="S55">IF(MAX(IF($G$16:$G$69=G55,$E$16:$E$69,"N/A"))=E55,"Yes","No")</f>
        <v>No</v>
      </c>
      <c r="T55" s="145">
        <f t="shared" si="8"/>
        <v>40</v>
      </c>
      <c r="U55" s="145">
        <f t="shared" si="9"/>
        <v>40</v>
      </c>
      <c r="V55" s="152" t="str">
        <f t="array" ref="V55">IF(B55=0,"",IF(AND(MAX(IF($G$16:$G$69=G55,$E$16:$E$69))=MIN(IF($G$16:$G$69=G55,$E$16:$E$69,"N/A")),A55&lt;&gt;U55),"N/A",IF(A55=U55,MAX(IF($G$16:$G$69=G55,$E$16:$E$69,"N/A")),MIN(IF($G$16:$G$69=G55,$E$16:$E$69,"N/A")))))</f>
        <v/>
      </c>
      <c r="W55" s="62" t="str">
        <f t="shared" si="10"/>
        <v xml:space="preserve"> </v>
      </c>
      <c r="X55" s="67" t="str">
        <f>IF(C55=0," ",IF(ISERROR(VLOOKUP(B55,'Non-Covered Rev Codes'!A:A,1,FALSE)),1,0))</f>
        <v xml:space="preserve"> </v>
      </c>
      <c r="Y55" s="70" t="str">
        <f t="shared" si="11"/>
        <v xml:space="preserve"> </v>
      </c>
      <c r="Z55" s="61"/>
      <c r="AA55" s="81"/>
      <c r="AB55">
        <v>62</v>
      </c>
      <c r="AC55" s="7"/>
    </row>
    <row r="56" spans="1:29" s="55" customFormat="1" ht="12.75" customHeight="1">
      <c r="A56" s="56">
        <v>41</v>
      </c>
      <c r="B56" s="57"/>
      <c r="C56" s="57"/>
      <c r="D56" s="58" t="str">
        <f>IF(ISNA(VLOOKUP(C56,'EAPG Weight Table'!$A$3:$F$721,5,FALSE))," ",(VLOOKUP(C56,'EAPG Weight Table'!$A$3:$F$721,5,FALSE)))</f>
        <v xml:space="preserve"> </v>
      </c>
      <c r="E56" s="59" t="str">
        <f>IF(ISNA(VLOOKUP(C56,'EAPG Weight Table'!$A$3:$F$721,6,FALSE))," ",(VLOOKUP(C56,'EAPG Weight Table'!$A$3:$F$721,6,FALSE)))</f>
        <v xml:space="preserve"> </v>
      </c>
      <c r="F56" s="60" t="str">
        <f>IF(ISNA(VLOOKUP(C56,'EAPG Weight Table'!$A$3:$F$721,2,FALSE))," ",(VLOOKUP(C56,'EAPG Weight Table'!$A$3:$F$721,2,FALSE)))</f>
        <v xml:space="preserve"> </v>
      </c>
      <c r="G56" s="60" t="str">
        <f>IF(ISNA(VLOOKUP(C56,'EAPG Weight Table'!$A$3:$F$721,3,FALSE))," ",(VLOOKUP(C56,'EAPG Weight Table'!$A$3:$F$721,3,FALSE)))</f>
        <v xml:space="preserve"> </v>
      </c>
      <c r="H56" s="57"/>
      <c r="I56" s="57"/>
      <c r="J56" s="57"/>
      <c r="K56" s="57"/>
      <c r="L56" s="57"/>
      <c r="M56" s="57"/>
      <c r="N56" s="57"/>
      <c r="O56" s="69" t="str">
        <f t="shared" si="6"/>
        <v xml:space="preserve"> </v>
      </c>
      <c r="P56" s="55" t="str">
        <f t="shared" si="3"/>
        <v xml:space="preserve"> </v>
      </c>
      <c r="Q56" s="112" t="str">
        <f t="shared" si="7"/>
        <v xml:space="preserve"> </v>
      </c>
      <c r="R56" s="55" t="str">
        <f t="shared" si="4"/>
        <v xml:space="preserve"> </v>
      </c>
      <c r="S56" s="144" t="str">
        <f t="array" ref="S56">IF(MAX(IF($G$16:$G$69=G56,$E$16:$E$69,"N/A"))=E56,"Yes","No")</f>
        <v>No</v>
      </c>
      <c r="T56" s="145">
        <f t="shared" si="8"/>
        <v>41</v>
      </c>
      <c r="U56" s="145">
        <f t="shared" si="9"/>
        <v>41</v>
      </c>
      <c r="V56" s="152" t="str">
        <f t="array" ref="V56">IF(B56=0,"",IF(AND(MAX(IF($G$16:$G$69=G56,$E$16:$E$69))=MIN(IF($G$16:$G$69=G56,$E$16:$E$69,"N/A")),A56&lt;&gt;U56),"N/A",IF(A56=U56,MAX(IF($G$16:$G$69=G56,$E$16:$E$69,"N/A")),MIN(IF($G$16:$G$69=G56,$E$16:$E$69,"N/A")))))</f>
        <v/>
      </c>
      <c r="W56" s="62" t="str">
        <f t="shared" si="10"/>
        <v xml:space="preserve"> </v>
      </c>
      <c r="X56" s="67" t="str">
        <f>IF(C56=0," ",IF(ISERROR(VLOOKUP(B56,'Non-Covered Rev Codes'!A:A,1,FALSE)),1,0))</f>
        <v xml:space="preserve"> </v>
      </c>
      <c r="Y56" s="70" t="str">
        <f t="shared" si="11"/>
        <v xml:space="preserve"> </v>
      </c>
      <c r="Z56" s="61"/>
      <c r="AA56" s="81"/>
      <c r="AB56">
        <v>63</v>
      </c>
      <c r="AC56" s="7"/>
    </row>
    <row r="57" spans="1:29" s="55" customFormat="1" ht="12.75" customHeight="1">
      <c r="A57" s="56">
        <v>42</v>
      </c>
      <c r="B57" s="57"/>
      <c r="C57" s="57"/>
      <c r="D57" s="58" t="str">
        <f>IF(ISNA(VLOOKUP(C57,'EAPG Weight Table'!$A$3:$F$721,5,FALSE))," ",(VLOOKUP(C57,'EAPG Weight Table'!$A$3:$F$721,5,FALSE)))</f>
        <v xml:space="preserve"> </v>
      </c>
      <c r="E57" s="59" t="str">
        <f>IF(ISNA(VLOOKUP(C57,'EAPG Weight Table'!$A$3:$F$721,6,FALSE))," ",(VLOOKUP(C57,'EAPG Weight Table'!$A$3:$F$721,6,FALSE)))</f>
        <v xml:space="preserve"> </v>
      </c>
      <c r="F57" s="60" t="str">
        <f>IF(ISNA(VLOOKUP(C57,'EAPG Weight Table'!$A$3:$F$721,2,FALSE))," ",(VLOOKUP(C57,'EAPG Weight Table'!$A$3:$F$721,2,FALSE)))</f>
        <v xml:space="preserve"> </v>
      </c>
      <c r="G57" s="60" t="str">
        <f>IF(ISNA(VLOOKUP(C57,'EAPG Weight Table'!$A$3:$F$721,3,FALSE))," ",(VLOOKUP(C57,'EAPG Weight Table'!$A$3:$F$721,3,FALSE)))</f>
        <v xml:space="preserve"> </v>
      </c>
      <c r="H57" s="57"/>
      <c r="I57" s="57"/>
      <c r="J57" s="57"/>
      <c r="K57" s="57"/>
      <c r="L57" s="57"/>
      <c r="M57" s="57"/>
      <c r="N57" s="57"/>
      <c r="O57" s="69" t="str">
        <f t="shared" si="6"/>
        <v xml:space="preserve"> </v>
      </c>
      <c r="P57" s="55" t="str">
        <f t="shared" si="3"/>
        <v xml:space="preserve"> </v>
      </c>
      <c r="Q57" s="112" t="str">
        <f t="shared" si="7"/>
        <v xml:space="preserve"> </v>
      </c>
      <c r="R57" s="55" t="str">
        <f t="shared" si="4"/>
        <v xml:space="preserve"> </v>
      </c>
      <c r="S57" s="144" t="str">
        <f t="array" ref="S57">IF(MAX(IF($G$16:$G$69=G57,$E$16:$E$69,"N/A"))=E57,"Yes","No")</f>
        <v>No</v>
      </c>
      <c r="T57" s="145">
        <f t="shared" si="8"/>
        <v>42</v>
      </c>
      <c r="U57" s="145">
        <f t="shared" si="9"/>
        <v>42</v>
      </c>
      <c r="V57" s="152" t="str">
        <f t="array" ref="V57">IF(B57=0,"",IF(AND(MAX(IF($G$16:$G$69=G57,$E$16:$E$69))=MIN(IF($G$16:$G$69=G57,$E$16:$E$69,"N/A")),A57&lt;&gt;U57),"N/A",IF(A57=U57,MAX(IF($G$16:$G$69=G57,$E$16:$E$69,"N/A")),MIN(IF($G$16:$G$69=G57,$E$16:$E$69,"N/A")))))</f>
        <v/>
      </c>
      <c r="W57" s="62" t="str">
        <f t="shared" si="10"/>
        <v xml:space="preserve"> </v>
      </c>
      <c r="X57" s="67" t="str">
        <f>IF(C57=0," ",IF(ISERROR(VLOOKUP(B57,'Non-Covered Rev Codes'!A:A,1,FALSE)),1,0))</f>
        <v xml:space="preserve"> </v>
      </c>
      <c r="Y57" s="70" t="str">
        <f t="shared" si="11"/>
        <v xml:space="preserve"> </v>
      </c>
      <c r="Z57" s="61"/>
      <c r="AA57" s="81"/>
      <c r="AB57">
        <v>64</v>
      </c>
      <c r="AC57" s="7"/>
    </row>
    <row r="58" spans="1:29" s="55" customFormat="1" ht="12.75" customHeight="1">
      <c r="A58" s="56">
        <v>43</v>
      </c>
      <c r="B58" s="57"/>
      <c r="C58" s="57"/>
      <c r="D58" s="58" t="str">
        <f>IF(ISNA(VLOOKUP(C58,'EAPG Weight Table'!$A$3:$F$721,5,FALSE))," ",(VLOOKUP(C58,'EAPG Weight Table'!$A$3:$F$721,5,FALSE)))</f>
        <v xml:space="preserve"> </v>
      </c>
      <c r="E58" s="59" t="str">
        <f>IF(ISNA(VLOOKUP(C58,'EAPG Weight Table'!$A$3:$F$721,6,FALSE))," ",(VLOOKUP(C58,'EAPG Weight Table'!$A$3:$F$721,6,FALSE)))</f>
        <v xml:space="preserve"> </v>
      </c>
      <c r="F58" s="60" t="str">
        <f>IF(ISNA(VLOOKUP(C58,'EAPG Weight Table'!$A$3:$F$721,2,FALSE))," ",(VLOOKUP(C58,'EAPG Weight Table'!$A$3:$F$721,2,FALSE)))</f>
        <v xml:space="preserve"> </v>
      </c>
      <c r="G58" s="60" t="str">
        <f>IF(ISNA(VLOOKUP(C58,'EAPG Weight Table'!$A$3:$F$721,3,FALSE))," ",(VLOOKUP(C58,'EAPG Weight Table'!$A$3:$F$721,3,FALSE)))</f>
        <v xml:space="preserve"> </v>
      </c>
      <c r="H58" s="57"/>
      <c r="I58" s="57"/>
      <c r="J58" s="57"/>
      <c r="K58" s="57"/>
      <c r="L58" s="57"/>
      <c r="M58" s="57"/>
      <c r="N58" s="57"/>
      <c r="O58" s="69" t="str">
        <f t="shared" si="6"/>
        <v xml:space="preserve"> </v>
      </c>
      <c r="P58" s="55" t="str">
        <f t="shared" si="3"/>
        <v xml:space="preserve"> </v>
      </c>
      <c r="Q58" s="112" t="str">
        <f t="shared" si="7"/>
        <v xml:space="preserve"> </v>
      </c>
      <c r="R58" s="55" t="str">
        <f t="shared" si="4"/>
        <v xml:space="preserve"> </v>
      </c>
      <c r="S58" s="144" t="str">
        <f t="array" ref="S58">IF(MAX(IF($G$16:$G$69=G58,$E$16:$E$69,"N/A"))=E58,"Yes","No")</f>
        <v>No</v>
      </c>
      <c r="T58" s="145">
        <f t="shared" si="8"/>
        <v>43</v>
      </c>
      <c r="U58" s="145">
        <f t="shared" si="9"/>
        <v>43</v>
      </c>
      <c r="V58" s="152" t="str">
        <f t="array" ref="V58">IF(B58=0,"",IF(AND(MAX(IF($G$16:$G$69=G58,$E$16:$E$69))=MIN(IF($G$16:$G$69=G58,$E$16:$E$69,"N/A")),A58&lt;&gt;U58),"N/A",IF(A58=U58,MAX(IF($G$16:$G$69=G58,$E$16:$E$69,"N/A")),MIN(IF($G$16:$G$69=G58,$E$16:$E$69,"N/A")))))</f>
        <v/>
      </c>
      <c r="W58" s="62" t="str">
        <f t="shared" si="10"/>
        <v xml:space="preserve"> </v>
      </c>
      <c r="X58" s="67" t="str">
        <f>IF(C58=0," ",IF(ISERROR(VLOOKUP(B58,'Non-Covered Rev Codes'!A:A,1,FALSE)),1,0))</f>
        <v xml:space="preserve"> </v>
      </c>
      <c r="Y58" s="70" t="str">
        <f t="shared" si="11"/>
        <v xml:space="preserve"> </v>
      </c>
      <c r="Z58" s="61"/>
      <c r="AA58" s="81"/>
      <c r="AB58">
        <v>65</v>
      </c>
      <c r="AC58" s="7"/>
    </row>
    <row r="59" spans="1:29" s="55" customFormat="1" ht="12.75" customHeight="1">
      <c r="A59" s="56">
        <v>44</v>
      </c>
      <c r="B59" s="57"/>
      <c r="C59" s="57"/>
      <c r="D59" s="58" t="str">
        <f>IF(ISNA(VLOOKUP(C59,'EAPG Weight Table'!$A$3:$F$721,5,FALSE))," ",(VLOOKUP(C59,'EAPG Weight Table'!$A$3:$F$721,5,FALSE)))</f>
        <v xml:space="preserve"> </v>
      </c>
      <c r="E59" s="59" t="str">
        <f>IF(ISNA(VLOOKUP(C59,'EAPG Weight Table'!$A$3:$F$721,6,FALSE))," ",(VLOOKUP(C59,'EAPG Weight Table'!$A$3:$F$721,6,FALSE)))</f>
        <v xml:space="preserve"> </v>
      </c>
      <c r="F59" s="60" t="str">
        <f>IF(ISNA(VLOOKUP(C59,'EAPG Weight Table'!$A$3:$F$721,2,FALSE))," ",(VLOOKUP(C59,'EAPG Weight Table'!$A$3:$F$721,2,FALSE)))</f>
        <v xml:space="preserve"> </v>
      </c>
      <c r="G59" s="60" t="str">
        <f>IF(ISNA(VLOOKUP(C59,'EAPG Weight Table'!$A$3:$F$721,3,FALSE))," ",(VLOOKUP(C59,'EAPG Weight Table'!$A$3:$F$721,3,FALSE)))</f>
        <v xml:space="preserve"> </v>
      </c>
      <c r="H59" s="57"/>
      <c r="I59" s="57"/>
      <c r="J59" s="57"/>
      <c r="K59" s="57"/>
      <c r="L59" s="57"/>
      <c r="M59" s="57"/>
      <c r="N59" s="57"/>
      <c r="O59" s="69" t="str">
        <f t="shared" si="6"/>
        <v xml:space="preserve"> </v>
      </c>
      <c r="P59" s="55" t="str">
        <f t="shared" si="3"/>
        <v xml:space="preserve"> </v>
      </c>
      <c r="Q59" s="112" t="str">
        <f t="shared" si="7"/>
        <v xml:space="preserve"> </v>
      </c>
      <c r="R59" s="55" t="str">
        <f t="shared" si="4"/>
        <v xml:space="preserve"> </v>
      </c>
      <c r="S59" s="144" t="str">
        <f t="array" ref="S59">IF(MAX(IF($G$16:$G$69=G59,$E$16:$E$69,"N/A"))=E59,"Yes","No")</f>
        <v>No</v>
      </c>
      <c r="T59" s="145">
        <f t="shared" si="8"/>
        <v>44</v>
      </c>
      <c r="U59" s="145">
        <f t="shared" si="9"/>
        <v>44</v>
      </c>
      <c r="V59" s="152" t="str">
        <f t="array" ref="V59">IF(B59=0,"",IF(AND(MAX(IF($G$16:$G$69=G59,$E$16:$E$69))=MIN(IF($G$16:$G$69=G59,$E$16:$E$69,"N/A")),A59&lt;&gt;U59),"N/A",IF(A59=U59,MAX(IF($G$16:$G$69=G59,$E$16:$E$69,"N/A")),MIN(IF($G$16:$G$69=G59,$E$16:$E$69,"N/A")))))</f>
        <v/>
      </c>
      <c r="W59" s="62" t="str">
        <f t="shared" si="10"/>
        <v xml:space="preserve"> </v>
      </c>
      <c r="X59" s="67" t="str">
        <f>IF(C59=0," ",IF(ISERROR(VLOOKUP(B59,'Non-Covered Rev Codes'!A:A,1,FALSE)),1,0))</f>
        <v xml:space="preserve"> </v>
      </c>
      <c r="Y59" s="70" t="str">
        <f t="shared" si="11"/>
        <v xml:space="preserve"> </v>
      </c>
      <c r="Z59" s="61"/>
      <c r="AA59" s="81"/>
      <c r="AB59">
        <v>66</v>
      </c>
      <c r="AC59" s="7"/>
    </row>
    <row r="60" spans="1:29" s="55" customFormat="1" ht="12.75" customHeight="1">
      <c r="A60" s="56">
        <v>45</v>
      </c>
      <c r="B60" s="57"/>
      <c r="C60" s="57"/>
      <c r="D60" s="58" t="str">
        <f>IF(ISNA(VLOOKUP(C60,'EAPG Weight Table'!$A$3:$F$721,5,FALSE))," ",(VLOOKUP(C60,'EAPG Weight Table'!$A$3:$F$721,5,FALSE)))</f>
        <v xml:space="preserve"> </v>
      </c>
      <c r="E60" s="59" t="str">
        <f>IF(ISNA(VLOOKUP(C60,'EAPG Weight Table'!$A$3:$F$721,6,FALSE))," ",(VLOOKUP(C60,'EAPG Weight Table'!$A$3:$F$721,6,FALSE)))</f>
        <v xml:space="preserve"> </v>
      </c>
      <c r="F60" s="60" t="str">
        <f>IF(ISNA(VLOOKUP(C60,'EAPG Weight Table'!$A$3:$F$721,2,FALSE))," ",(VLOOKUP(C60,'EAPG Weight Table'!$A$3:$F$721,2,FALSE)))</f>
        <v xml:space="preserve"> </v>
      </c>
      <c r="G60" s="60" t="str">
        <f>IF(ISNA(VLOOKUP(C60,'EAPG Weight Table'!$A$3:$F$721,3,FALSE))," ",(VLOOKUP(C60,'EAPG Weight Table'!$A$3:$F$721,3,FALSE)))</f>
        <v xml:space="preserve"> </v>
      </c>
      <c r="H60" s="57"/>
      <c r="I60" s="57"/>
      <c r="J60" s="57"/>
      <c r="K60" s="57"/>
      <c r="L60" s="57"/>
      <c r="M60" s="57"/>
      <c r="N60" s="57"/>
      <c r="O60" s="69" t="str">
        <f t="shared" si="6"/>
        <v xml:space="preserve"> </v>
      </c>
      <c r="P60" s="55" t="str">
        <f t="shared" si="3"/>
        <v xml:space="preserve"> </v>
      </c>
      <c r="Q60" s="112" t="str">
        <f t="shared" si="7"/>
        <v xml:space="preserve"> </v>
      </c>
      <c r="R60" s="55" t="str">
        <f t="shared" si="4"/>
        <v xml:space="preserve"> </v>
      </c>
      <c r="S60" s="144" t="str">
        <f t="array" ref="S60">IF(MAX(IF($G$16:$G$69=G60,$E$16:$E$69,"N/A"))=E60,"Yes","No")</f>
        <v>No</v>
      </c>
      <c r="T60" s="145">
        <f t="shared" si="8"/>
        <v>45</v>
      </c>
      <c r="U60" s="145">
        <f t="shared" si="9"/>
        <v>45</v>
      </c>
      <c r="V60" s="152" t="str">
        <f t="array" ref="V60">IF(B60=0,"",IF(AND(MAX(IF($G$16:$G$69=G60,$E$16:$E$69))=MIN(IF($G$16:$G$69=G60,$E$16:$E$69,"N/A")),A60&lt;&gt;U60),"N/A",IF(A60=U60,MAX(IF($G$16:$G$69=G60,$E$16:$E$69,"N/A")),MIN(IF($G$16:$G$69=G60,$E$16:$E$69,"N/A")))))</f>
        <v/>
      </c>
      <c r="W60" s="62" t="str">
        <f t="shared" si="10"/>
        <v xml:space="preserve"> </v>
      </c>
      <c r="X60" s="67" t="str">
        <f>IF(C60=0," ",IF(ISERROR(VLOOKUP(B60,'Non-Covered Rev Codes'!A:A,1,FALSE)),1,0))</f>
        <v xml:space="preserve"> </v>
      </c>
      <c r="Y60" s="70" t="str">
        <f t="shared" si="11"/>
        <v xml:space="preserve"> </v>
      </c>
      <c r="Z60" s="61"/>
      <c r="AA60" s="81"/>
      <c r="AB60">
        <v>67</v>
      </c>
      <c r="AC60" s="7"/>
    </row>
    <row r="61" spans="1:29" s="55" customFormat="1" ht="12.75" customHeight="1">
      <c r="A61" s="56">
        <v>46</v>
      </c>
      <c r="B61" s="57"/>
      <c r="C61" s="57"/>
      <c r="D61" s="58" t="str">
        <f>IF(ISNA(VLOOKUP(C61,'EAPG Weight Table'!$A$3:$F$721,5,FALSE))," ",(VLOOKUP(C61,'EAPG Weight Table'!$A$3:$F$721,5,FALSE)))</f>
        <v xml:space="preserve"> </v>
      </c>
      <c r="E61" s="59" t="str">
        <f>IF(ISNA(VLOOKUP(C61,'EAPG Weight Table'!$A$3:$F$721,6,FALSE))," ",(VLOOKUP(C61,'EAPG Weight Table'!$A$3:$F$721,6,FALSE)))</f>
        <v xml:space="preserve"> </v>
      </c>
      <c r="F61" s="60" t="str">
        <f>IF(ISNA(VLOOKUP(C61,'EAPG Weight Table'!$A$3:$F$721,2,FALSE))," ",(VLOOKUP(C61,'EAPG Weight Table'!$A$3:$F$721,2,FALSE)))</f>
        <v xml:space="preserve"> </v>
      </c>
      <c r="G61" s="60" t="str">
        <f>IF(ISNA(VLOOKUP(C61,'EAPG Weight Table'!$A$3:$F$721,3,FALSE))," ",(VLOOKUP(C61,'EAPG Weight Table'!$A$3:$F$721,3,FALSE)))</f>
        <v xml:space="preserve"> </v>
      </c>
      <c r="H61" s="57"/>
      <c r="I61" s="57"/>
      <c r="J61" s="57"/>
      <c r="K61" s="57"/>
      <c r="L61" s="57"/>
      <c r="M61" s="57"/>
      <c r="N61" s="57"/>
      <c r="O61" s="69" t="str">
        <f t="shared" si="6"/>
        <v xml:space="preserve"> </v>
      </c>
      <c r="P61" s="55" t="str">
        <f t="shared" si="3"/>
        <v xml:space="preserve"> </v>
      </c>
      <c r="Q61" s="112" t="str">
        <f t="shared" si="7"/>
        <v xml:space="preserve"> </v>
      </c>
      <c r="R61" s="55" t="str">
        <f t="shared" si="4"/>
        <v xml:space="preserve"> </v>
      </c>
      <c r="S61" s="144" t="str">
        <f t="array" ref="S61">IF(MAX(IF($G$16:$G$69=G61,$E$16:$E$69,"N/A"))=E61,"Yes","No")</f>
        <v>No</v>
      </c>
      <c r="T61" s="145">
        <f t="shared" si="8"/>
        <v>46</v>
      </c>
      <c r="U61" s="145">
        <f t="shared" si="9"/>
        <v>46</v>
      </c>
      <c r="V61" s="152" t="str">
        <f t="array" ref="V61">IF(B61=0,"",IF(AND(MAX(IF($G$16:$G$69=G61,$E$16:$E$69))=MIN(IF($G$16:$G$69=G61,$E$16:$E$69,"N/A")),A61&lt;&gt;U61),"N/A",IF(A61=U61,MAX(IF($G$16:$G$69=G61,$E$16:$E$69,"N/A")),MIN(IF($G$16:$G$69=G61,$E$16:$E$69,"N/A")))))</f>
        <v/>
      </c>
      <c r="W61" s="62" t="str">
        <f t="shared" si="10"/>
        <v xml:space="preserve"> </v>
      </c>
      <c r="X61" s="67" t="str">
        <f>IF(C61=0," ",IF(ISERROR(VLOOKUP(B61,'Non-Covered Rev Codes'!A:A,1,FALSE)),1,0))</f>
        <v xml:space="preserve"> </v>
      </c>
      <c r="Y61" s="70" t="str">
        <f t="shared" si="11"/>
        <v xml:space="preserve"> </v>
      </c>
      <c r="Z61" s="61"/>
      <c r="AA61" s="81"/>
      <c r="AB61">
        <v>80</v>
      </c>
      <c r="AC61" s="7"/>
    </row>
    <row r="62" spans="1:29" s="55" customFormat="1" ht="12.75" customHeight="1">
      <c r="A62" s="56">
        <v>47</v>
      </c>
      <c r="B62" s="57"/>
      <c r="C62" s="57"/>
      <c r="D62" s="58" t="str">
        <f>IF(ISNA(VLOOKUP(C62,'EAPG Weight Table'!$A$3:$F$721,5,FALSE))," ",(VLOOKUP(C62,'EAPG Weight Table'!$A$3:$F$721,5,FALSE)))</f>
        <v xml:space="preserve"> </v>
      </c>
      <c r="E62" s="59" t="str">
        <f>IF(ISNA(VLOOKUP(C62,'EAPG Weight Table'!$A$3:$F$721,6,FALSE))," ",(VLOOKUP(C62,'EAPG Weight Table'!$A$3:$F$721,6,FALSE)))</f>
        <v xml:space="preserve"> </v>
      </c>
      <c r="F62" s="60" t="str">
        <f>IF(ISNA(VLOOKUP(C62,'EAPG Weight Table'!$A$3:$F$721,2,FALSE))," ",(VLOOKUP(C62,'EAPG Weight Table'!$A$3:$F$721,2,FALSE)))</f>
        <v xml:space="preserve"> </v>
      </c>
      <c r="G62" s="60" t="str">
        <f>IF(ISNA(VLOOKUP(C62,'EAPG Weight Table'!$A$3:$F$721,3,FALSE))," ",(VLOOKUP(C62,'EAPG Weight Table'!$A$3:$F$721,3,FALSE)))</f>
        <v xml:space="preserve"> </v>
      </c>
      <c r="H62" s="57"/>
      <c r="I62" s="57"/>
      <c r="J62" s="57"/>
      <c r="K62" s="57"/>
      <c r="L62" s="57"/>
      <c r="M62" s="57"/>
      <c r="N62" s="57"/>
      <c r="O62" s="69" t="str">
        <f t="shared" si="6"/>
        <v xml:space="preserve"> </v>
      </c>
      <c r="P62" s="55" t="str">
        <f t="shared" si="3"/>
        <v xml:space="preserve"> </v>
      </c>
      <c r="Q62" s="112" t="str">
        <f t="shared" si="7"/>
        <v xml:space="preserve"> </v>
      </c>
      <c r="R62" s="55" t="str">
        <f t="shared" si="4"/>
        <v xml:space="preserve"> </v>
      </c>
      <c r="S62" s="144" t="str">
        <f t="array" ref="S62">IF(MAX(IF($G$16:$G$69=G62,$E$16:$E$69,"N/A"))=E62,"Yes","No")</f>
        <v>No</v>
      </c>
      <c r="T62" s="145">
        <f t="shared" si="8"/>
        <v>47</v>
      </c>
      <c r="U62" s="145">
        <f t="shared" si="9"/>
        <v>47</v>
      </c>
      <c r="V62" s="152" t="str">
        <f t="array" ref="V62">IF(B62=0,"",IF(AND(MAX(IF($G$16:$G$69=G62,$E$16:$E$69))=MIN(IF($G$16:$G$69=G62,$E$16:$E$69,"N/A")),A62&lt;&gt;U62),"N/A",IF(A62=U62,MAX(IF($G$16:$G$69=G62,$E$16:$E$69,"N/A")),MIN(IF($G$16:$G$69=G62,$E$16:$E$69,"N/A")))))</f>
        <v/>
      </c>
      <c r="W62" s="62" t="str">
        <f t="shared" si="10"/>
        <v xml:space="preserve"> </v>
      </c>
      <c r="X62" s="67" t="str">
        <f>IF(C62=0," ",IF(ISERROR(VLOOKUP(B62,'Non-Covered Rev Codes'!A:A,1,FALSE)),1,0))</f>
        <v xml:space="preserve"> </v>
      </c>
      <c r="Y62" s="70" t="str">
        <f t="shared" si="11"/>
        <v xml:space="preserve"> </v>
      </c>
      <c r="Z62" s="61"/>
      <c r="AA62" s="81"/>
      <c r="AB62">
        <v>81</v>
      </c>
      <c r="AC62" s="7"/>
    </row>
    <row r="63" spans="1:29" s="55" customFormat="1" ht="12.75" customHeight="1">
      <c r="A63" s="56">
        <v>48</v>
      </c>
      <c r="B63" s="57"/>
      <c r="C63" s="57"/>
      <c r="D63" s="58" t="str">
        <f>IF(ISNA(VLOOKUP(C63,'EAPG Weight Table'!$A$3:$F$721,5,FALSE))," ",(VLOOKUP(C63,'EAPG Weight Table'!$A$3:$F$721,5,FALSE)))</f>
        <v xml:space="preserve"> </v>
      </c>
      <c r="E63" s="59" t="str">
        <f>IF(ISNA(VLOOKUP(C63,'EAPG Weight Table'!$A$3:$F$721,6,FALSE))," ",(VLOOKUP(C63,'EAPG Weight Table'!$A$3:$F$721,6,FALSE)))</f>
        <v xml:space="preserve"> </v>
      </c>
      <c r="F63" s="60" t="str">
        <f>IF(ISNA(VLOOKUP(C63,'EAPG Weight Table'!$A$3:$F$721,2,FALSE))," ",(VLOOKUP(C63,'EAPG Weight Table'!$A$3:$F$721,2,FALSE)))</f>
        <v xml:space="preserve"> </v>
      </c>
      <c r="G63" s="60" t="str">
        <f>IF(ISNA(VLOOKUP(C63,'EAPG Weight Table'!$A$3:$F$721,3,FALSE))," ",(VLOOKUP(C63,'EAPG Weight Table'!$A$3:$F$721,3,FALSE)))</f>
        <v xml:space="preserve"> </v>
      </c>
      <c r="H63" s="57"/>
      <c r="I63" s="57"/>
      <c r="J63" s="57"/>
      <c r="K63" s="57"/>
      <c r="L63" s="57"/>
      <c r="M63" s="57"/>
      <c r="N63" s="57"/>
      <c r="O63" s="69" t="str">
        <f t="shared" si="6"/>
        <v xml:space="preserve"> </v>
      </c>
      <c r="P63" s="55" t="str">
        <f t="shared" si="3"/>
        <v xml:space="preserve"> </v>
      </c>
      <c r="Q63" s="112" t="str">
        <f t="shared" si="7"/>
        <v xml:space="preserve"> </v>
      </c>
      <c r="R63" s="55" t="str">
        <f t="shared" si="4"/>
        <v xml:space="preserve"> </v>
      </c>
      <c r="S63" s="144" t="str">
        <f t="array" ref="S63">IF(MAX(IF($G$16:$G$69=G63,$E$16:$E$69,"N/A"))=E63,"Yes","No")</f>
        <v>No</v>
      </c>
      <c r="T63" s="145">
        <f t="shared" si="8"/>
        <v>48</v>
      </c>
      <c r="U63" s="145">
        <f t="shared" si="9"/>
        <v>48</v>
      </c>
      <c r="V63" s="152" t="str">
        <f t="array" ref="V63">IF(B63=0,"",IF(AND(MAX(IF($G$16:$G$69=G63,$E$16:$E$69))=MIN(IF($G$16:$G$69=G63,$E$16:$E$69,"N/A")),A63&lt;&gt;U63),"N/A",IF(A63=U63,MAX(IF($G$16:$G$69=G63,$E$16:$E$69,"N/A")),MIN(IF($G$16:$G$69=G63,$E$16:$E$69,"N/A")))))</f>
        <v/>
      </c>
      <c r="W63" s="62" t="str">
        <f t="shared" si="10"/>
        <v xml:space="preserve"> </v>
      </c>
      <c r="X63" s="67" t="str">
        <f>IF(C63=0," ",IF(ISERROR(VLOOKUP(B63,'Non-Covered Rev Codes'!A:A,1,FALSE)),1,0))</f>
        <v xml:space="preserve"> </v>
      </c>
      <c r="Y63" s="70" t="str">
        <f t="shared" si="11"/>
        <v xml:space="preserve"> </v>
      </c>
      <c r="Z63" s="61"/>
      <c r="AA63" s="81"/>
      <c r="AB63">
        <v>82</v>
      </c>
      <c r="AC63" s="7"/>
    </row>
    <row r="64" spans="1:29" s="55" customFormat="1" ht="12.75" customHeight="1">
      <c r="A64" s="56">
        <v>49</v>
      </c>
      <c r="B64" s="57"/>
      <c r="C64" s="57"/>
      <c r="D64" s="58" t="str">
        <f>IF(ISNA(VLOOKUP(C64,'EAPG Weight Table'!$A$3:$F$721,5,FALSE))," ",(VLOOKUP(C64,'EAPG Weight Table'!$A$3:$F$721,5,FALSE)))</f>
        <v xml:space="preserve"> </v>
      </c>
      <c r="E64" s="59" t="str">
        <f>IF(ISNA(VLOOKUP(C64,'EAPG Weight Table'!$A$3:$F$721,6,FALSE))," ",(VLOOKUP(C64,'EAPG Weight Table'!$A$3:$F$721,6,FALSE)))</f>
        <v xml:space="preserve"> </v>
      </c>
      <c r="F64" s="60" t="str">
        <f>IF(ISNA(VLOOKUP(C64,'EAPG Weight Table'!$A$3:$F$721,2,FALSE))," ",(VLOOKUP(C64,'EAPG Weight Table'!$A$3:$F$721,2,FALSE)))</f>
        <v xml:space="preserve"> </v>
      </c>
      <c r="G64" s="60" t="str">
        <f>IF(ISNA(VLOOKUP(C64,'EAPG Weight Table'!$A$3:$F$721,3,FALSE))," ",(VLOOKUP(C64,'EAPG Weight Table'!$A$3:$F$721,3,FALSE)))</f>
        <v xml:space="preserve"> </v>
      </c>
      <c r="H64" s="57"/>
      <c r="I64" s="57"/>
      <c r="J64" s="57"/>
      <c r="K64" s="57"/>
      <c r="L64" s="57"/>
      <c r="M64" s="57"/>
      <c r="N64" s="57"/>
      <c r="O64" s="69" t="str">
        <f t="shared" si="6"/>
        <v xml:space="preserve"> </v>
      </c>
      <c r="P64" s="55" t="str">
        <f t="shared" si="3"/>
        <v xml:space="preserve"> </v>
      </c>
      <c r="Q64" s="112" t="str">
        <f t="shared" si="7"/>
        <v xml:space="preserve"> </v>
      </c>
      <c r="R64" s="55" t="str">
        <f t="shared" si="4"/>
        <v xml:space="preserve"> </v>
      </c>
      <c r="S64" s="144" t="str">
        <f t="array" ref="S64">IF(MAX(IF($G$16:$G$69=G64,$E$16:$E$69,"N/A"))=E64,"Yes","No")</f>
        <v>No</v>
      </c>
      <c r="T64" s="145">
        <f t="shared" si="8"/>
        <v>49</v>
      </c>
      <c r="U64" s="145">
        <f t="shared" si="9"/>
        <v>49</v>
      </c>
      <c r="V64" s="152" t="str">
        <f t="array" ref="V64">IF(B64=0,"",IF(AND(MAX(IF($G$16:$G$69=G64,$E$16:$E$69))=MIN(IF($G$16:$G$69=G64,$E$16:$E$69,"N/A")),A64&lt;&gt;U64),"N/A",IF(A64=U64,MAX(IF($G$16:$G$69=G64,$E$16:$E$69,"N/A")),MIN(IF($G$16:$G$69=G64,$E$16:$E$69,"N/A")))))</f>
        <v/>
      </c>
      <c r="W64" s="62" t="str">
        <f t="shared" si="10"/>
        <v xml:space="preserve"> </v>
      </c>
      <c r="X64" s="67" t="str">
        <f>IF(C64=0," ",IF(ISERROR(VLOOKUP(B64,'Non-Covered Rev Codes'!A:A,1,FALSE)),1,0))</f>
        <v xml:space="preserve"> </v>
      </c>
      <c r="Y64" s="70" t="str">
        <f t="shared" si="11"/>
        <v xml:space="preserve"> </v>
      </c>
      <c r="Z64" s="61"/>
      <c r="AA64" s="81"/>
      <c r="AB64">
        <v>83</v>
      </c>
      <c r="AC64" s="7"/>
    </row>
    <row r="65" spans="1:29" s="55" customFormat="1" ht="12.75" customHeight="1">
      <c r="A65" s="56">
        <v>50</v>
      </c>
      <c r="B65" s="57"/>
      <c r="C65" s="57"/>
      <c r="D65" s="58" t="str">
        <f>IF(ISNA(VLOOKUP(C65,'EAPG Weight Table'!$A$3:$F$721,5,FALSE))," ",(VLOOKUP(C65,'EAPG Weight Table'!$A$3:$F$721,5,FALSE)))</f>
        <v xml:space="preserve"> </v>
      </c>
      <c r="E65" s="59" t="str">
        <f>IF(ISNA(VLOOKUP(C65,'EAPG Weight Table'!$A$3:$F$721,6,FALSE))," ",(VLOOKUP(C65,'EAPG Weight Table'!$A$3:$F$721,6,FALSE)))</f>
        <v xml:space="preserve"> </v>
      </c>
      <c r="F65" s="60" t="str">
        <f>IF(ISNA(VLOOKUP(C65,'EAPG Weight Table'!$A$3:$F$721,2,FALSE))," ",(VLOOKUP(C65,'EAPG Weight Table'!$A$3:$F$721,2,FALSE)))</f>
        <v xml:space="preserve"> </v>
      </c>
      <c r="G65" s="60" t="str">
        <f>IF(ISNA(VLOOKUP(C65,'EAPG Weight Table'!$A$3:$F$721,3,FALSE))," ",(VLOOKUP(C65,'EAPG Weight Table'!$A$3:$F$721,3,FALSE)))</f>
        <v xml:space="preserve"> </v>
      </c>
      <c r="H65" s="57"/>
      <c r="I65" s="57"/>
      <c r="J65" s="57"/>
      <c r="K65" s="57"/>
      <c r="L65" s="57"/>
      <c r="M65" s="57"/>
      <c r="N65" s="57"/>
      <c r="O65" s="69" t="str">
        <f t="shared" si="6"/>
        <v xml:space="preserve"> </v>
      </c>
      <c r="P65" s="55" t="str">
        <f t="shared" si="3"/>
        <v xml:space="preserve"> </v>
      </c>
      <c r="Q65" s="112" t="str">
        <f t="shared" si="7"/>
        <v xml:space="preserve"> </v>
      </c>
      <c r="R65" s="55" t="str">
        <f t="shared" si="4"/>
        <v xml:space="preserve"> </v>
      </c>
      <c r="S65" s="144" t="str">
        <f t="array" ref="S65">IF(MAX(IF($G$16:$G$69=G65,$E$16:$E$69,"N/A"))=E65,"Yes","No")</f>
        <v>No</v>
      </c>
      <c r="T65" s="145">
        <f t="shared" si="8"/>
        <v>50</v>
      </c>
      <c r="U65" s="145">
        <f t="shared" si="9"/>
        <v>50</v>
      </c>
      <c r="V65" s="152" t="str">
        <f t="array" ref="V65">IF(B65=0,"",IF(AND(MAX(IF($G$16:$G$69=G65,$E$16:$E$69))=MIN(IF($G$16:$G$69=G65,$E$16:$E$69,"N/A")),A65&lt;&gt;U65),"N/A",IF(A65=U65,MAX(IF($G$16:$G$69=G65,$E$16:$E$69,"N/A")),MIN(IF($G$16:$G$69=G65,$E$16:$E$69,"N/A")))))</f>
        <v/>
      </c>
      <c r="W65" s="62" t="str">
        <f t="shared" si="10"/>
        <v xml:space="preserve"> </v>
      </c>
      <c r="X65" s="67" t="str">
        <f>IF(C65=0," ",IF(ISERROR(VLOOKUP(B65,'Non-Covered Rev Codes'!A:A,1,FALSE)),1,0))</f>
        <v xml:space="preserve"> </v>
      </c>
      <c r="Y65" s="70" t="str">
        <f t="shared" si="11"/>
        <v xml:space="preserve"> </v>
      </c>
      <c r="Z65" s="61"/>
      <c r="AA65" s="81"/>
      <c r="AB65">
        <v>84</v>
      </c>
      <c r="AC65" s="7"/>
    </row>
    <row r="66" spans="1:29" s="55" customFormat="1" ht="12.75" customHeight="1">
      <c r="A66" s="56">
        <v>51</v>
      </c>
      <c r="B66" s="57"/>
      <c r="C66" s="57"/>
      <c r="D66" s="58" t="str">
        <f>IF(ISNA(VLOOKUP(C66,'EAPG Weight Table'!$A$3:$F$721,5,FALSE))," ",(VLOOKUP(C66,'EAPG Weight Table'!$A$3:$F$721,5,FALSE)))</f>
        <v xml:space="preserve"> </v>
      </c>
      <c r="E66" s="59" t="str">
        <f>IF(ISNA(VLOOKUP(C66,'EAPG Weight Table'!$A$3:$F$721,6,FALSE))," ",(VLOOKUP(C66,'EAPG Weight Table'!$A$3:$F$721,6,FALSE)))</f>
        <v xml:space="preserve"> </v>
      </c>
      <c r="F66" s="60" t="str">
        <f>IF(ISNA(VLOOKUP(C66,'EAPG Weight Table'!$A$3:$F$721,2,FALSE))," ",(VLOOKUP(C66,'EAPG Weight Table'!$A$3:$F$721,2,FALSE)))</f>
        <v xml:space="preserve"> </v>
      </c>
      <c r="G66" s="60" t="str">
        <f>IF(ISNA(VLOOKUP(C66,'EAPG Weight Table'!$A$3:$F$721,3,FALSE))," ",(VLOOKUP(C66,'EAPG Weight Table'!$A$3:$F$721,3,FALSE)))</f>
        <v xml:space="preserve"> </v>
      </c>
      <c r="H66" s="57"/>
      <c r="I66" s="57"/>
      <c r="J66" s="57"/>
      <c r="K66" s="57"/>
      <c r="L66" s="57"/>
      <c r="M66" s="57"/>
      <c r="N66" s="57"/>
      <c r="O66" s="69" t="str">
        <f t="shared" si="6"/>
        <v xml:space="preserve"> </v>
      </c>
      <c r="P66" s="55" t="str">
        <f t="shared" si="3"/>
        <v xml:space="preserve"> </v>
      </c>
      <c r="Q66" s="112" t="str">
        <f t="shared" si="7"/>
        <v xml:space="preserve"> </v>
      </c>
      <c r="R66" s="55" t="str">
        <f t="shared" si="4"/>
        <v xml:space="preserve"> </v>
      </c>
      <c r="S66" s="144" t="str">
        <f t="array" ref="S66">IF(MAX(IF($G$16:$G$69=G66,$E$16:$E$69,"N/A"))=E66,"Yes","No")</f>
        <v>No</v>
      </c>
      <c r="T66" s="145">
        <f t="shared" si="8"/>
        <v>51</v>
      </c>
      <c r="U66" s="145">
        <f t="shared" si="9"/>
        <v>51</v>
      </c>
      <c r="V66" s="152" t="str">
        <f t="array" ref="V66">IF(B66=0,"",IF(AND(MAX(IF($G$16:$G$69=G66,$E$16:$E$69))=MIN(IF($G$16:$G$69=G66,$E$16:$E$69,"N/A")),A66&lt;&gt;U66),"N/A",IF(A66=U66,MAX(IF($G$16:$G$69=G66,$E$16:$E$69,"N/A")),MIN(IF($G$16:$G$69=G66,$E$16:$E$69,"N/A")))))</f>
        <v/>
      </c>
      <c r="W66" s="62" t="str">
        <f t="shared" si="10"/>
        <v xml:space="preserve"> </v>
      </c>
      <c r="X66" s="67" t="str">
        <f>IF(C66=0," ",IF(ISERROR(VLOOKUP(B66,'Non-Covered Rev Codes'!A:A,1,FALSE)),1,0))</f>
        <v xml:space="preserve"> </v>
      </c>
      <c r="Y66" s="70" t="str">
        <f t="shared" si="11"/>
        <v xml:space="preserve"> </v>
      </c>
      <c r="Z66" s="61"/>
      <c r="AA66" s="81"/>
      <c r="AB66">
        <v>85</v>
      </c>
      <c r="AC66" s="7"/>
    </row>
    <row r="67" spans="1:29" s="55" customFormat="1" ht="12.75" customHeight="1">
      <c r="A67" s="56">
        <v>52</v>
      </c>
      <c r="B67" s="57"/>
      <c r="C67" s="57"/>
      <c r="D67" s="58" t="str">
        <f>IF(ISNA(VLOOKUP(C67,'EAPG Weight Table'!$A$3:$F$721,5,FALSE))," ",(VLOOKUP(C67,'EAPG Weight Table'!$A$3:$F$721,5,FALSE)))</f>
        <v xml:space="preserve"> </v>
      </c>
      <c r="E67" s="59" t="str">
        <f>IF(ISNA(VLOOKUP(C67,'EAPG Weight Table'!$A$3:$F$721,6,FALSE))," ",(VLOOKUP(C67,'EAPG Weight Table'!$A$3:$F$721,6,FALSE)))</f>
        <v xml:space="preserve"> </v>
      </c>
      <c r="F67" s="60" t="str">
        <f>IF(ISNA(VLOOKUP(C67,'EAPG Weight Table'!$A$3:$F$721,2,FALSE))," ",(VLOOKUP(C67,'EAPG Weight Table'!$A$3:$F$721,2,FALSE)))</f>
        <v xml:space="preserve"> </v>
      </c>
      <c r="G67" s="60" t="str">
        <f>IF(ISNA(VLOOKUP(C67,'EAPG Weight Table'!$A$3:$F$721,3,FALSE))," ",(VLOOKUP(C67,'EAPG Weight Table'!$A$3:$F$721,3,FALSE)))</f>
        <v xml:space="preserve"> </v>
      </c>
      <c r="H67" s="57"/>
      <c r="I67" s="57"/>
      <c r="J67" s="57"/>
      <c r="K67" s="57"/>
      <c r="L67" s="57"/>
      <c r="M67" s="57"/>
      <c r="N67" s="57"/>
      <c r="O67" s="69" t="str">
        <f t="shared" si="6"/>
        <v xml:space="preserve"> </v>
      </c>
      <c r="P67" s="55" t="str">
        <f t="shared" si="3"/>
        <v xml:space="preserve"> </v>
      </c>
      <c r="Q67" s="112" t="str">
        <f t="shared" si="7"/>
        <v xml:space="preserve"> </v>
      </c>
      <c r="R67" s="55" t="str">
        <f t="shared" si="4"/>
        <v xml:space="preserve"> </v>
      </c>
      <c r="S67" s="144" t="str">
        <f t="array" ref="S67">IF(MAX(IF($G$16:$G$69=G67,$E$16:$E$69,"N/A"))=E67,"Yes","No")</f>
        <v>No</v>
      </c>
      <c r="T67" s="145">
        <f t="shared" si="8"/>
        <v>52</v>
      </c>
      <c r="U67" s="145">
        <f t="shared" si="9"/>
        <v>52</v>
      </c>
      <c r="V67" s="152" t="str">
        <f t="array" ref="V67">IF(B67=0,"",IF(AND(MAX(IF($G$16:$G$69=G67,$E$16:$E$69))=MIN(IF($G$16:$G$69=G67,$E$16:$E$69,"N/A")),A67&lt;&gt;U67),"N/A",IF(A67=U67,MAX(IF($G$16:$G$69=G67,$E$16:$E$69,"N/A")),MIN(IF($G$16:$G$69=G67,$E$16:$E$69,"N/A")))))</f>
        <v/>
      </c>
      <c r="W67" s="62" t="str">
        <f t="shared" si="10"/>
        <v xml:space="preserve"> </v>
      </c>
      <c r="X67" s="67" t="str">
        <f>IF(C67=0," ",IF(ISERROR(VLOOKUP(B67,'Non-Covered Rev Codes'!A:A,1,FALSE)),1,0))</f>
        <v xml:space="preserve"> </v>
      </c>
      <c r="Y67" s="70" t="str">
        <f t="shared" si="11"/>
        <v xml:space="preserve"> </v>
      </c>
      <c r="Z67" s="61"/>
      <c r="AA67" s="81"/>
      <c r="AB67">
        <v>86</v>
      </c>
      <c r="AC67" s="7"/>
    </row>
    <row r="68" spans="1:29" s="55" customFormat="1" ht="12.75" customHeight="1">
      <c r="A68" s="56">
        <v>53</v>
      </c>
      <c r="B68" s="57"/>
      <c r="C68" s="57"/>
      <c r="D68" s="58" t="str">
        <f>IF(ISNA(VLOOKUP(C68,'EAPG Weight Table'!$A$3:$F$721,5,FALSE))," ",(VLOOKUP(C68,'EAPG Weight Table'!$A$3:$F$721,5,FALSE)))</f>
        <v xml:space="preserve"> </v>
      </c>
      <c r="E68" s="59" t="str">
        <f>IF(ISNA(VLOOKUP(C68,'EAPG Weight Table'!$A$3:$F$721,6,FALSE))," ",(VLOOKUP(C68,'EAPG Weight Table'!$A$3:$F$721,6,FALSE)))</f>
        <v xml:space="preserve"> </v>
      </c>
      <c r="F68" s="60" t="str">
        <f>IF(ISNA(VLOOKUP(C68,'EAPG Weight Table'!$A$3:$F$721,2,FALSE))," ",(VLOOKUP(C68,'EAPG Weight Table'!$A$3:$F$721,2,FALSE)))</f>
        <v xml:space="preserve"> </v>
      </c>
      <c r="G68" s="60" t="str">
        <f>IF(ISNA(VLOOKUP(C68,'EAPG Weight Table'!$A$3:$F$721,3,FALSE))," ",(VLOOKUP(C68,'EAPG Weight Table'!$A$3:$F$721,3,FALSE)))</f>
        <v xml:space="preserve"> </v>
      </c>
      <c r="H68" s="57"/>
      <c r="I68" s="57"/>
      <c r="J68" s="57"/>
      <c r="K68" s="57"/>
      <c r="L68" s="57"/>
      <c r="M68" s="57"/>
      <c r="N68" s="57"/>
      <c r="O68" s="69" t="str">
        <f t="shared" si="6"/>
        <v xml:space="preserve"> </v>
      </c>
      <c r="P68" s="55" t="str">
        <f t="shared" si="3"/>
        <v xml:space="preserve"> </v>
      </c>
      <c r="Q68" s="112" t="str">
        <f t="shared" si="7"/>
        <v xml:space="preserve"> </v>
      </c>
      <c r="R68" s="55" t="str">
        <f t="shared" si="4"/>
        <v xml:space="preserve"> </v>
      </c>
      <c r="S68" s="144" t="str">
        <f t="array" ref="S68">IF(MAX(IF($G$16:$G$69=G68,$E$16:$E$69,"N/A"))=E68,"Yes","No")</f>
        <v>No</v>
      </c>
      <c r="T68" s="145">
        <f t="shared" si="8"/>
        <v>53</v>
      </c>
      <c r="U68" s="145">
        <f t="shared" si="9"/>
        <v>53</v>
      </c>
      <c r="V68" s="152" t="str">
        <f t="array" ref="V68">IF(B68=0,"",IF(AND(MAX(IF($G$16:$G$69=G68,$E$16:$E$69))=MIN(IF($G$16:$G$69=G68,$E$16:$E$69,"N/A")),A68&lt;&gt;U68),"N/A",IF(A68=U68,MAX(IF($G$16:$G$69=G68,$E$16:$E$69,"N/A")),MIN(IF($G$16:$G$69=G68,$E$16:$E$69,"N/A")))))</f>
        <v/>
      </c>
      <c r="W68" s="62" t="str">
        <f t="shared" si="10"/>
        <v xml:space="preserve"> </v>
      </c>
      <c r="X68" s="67" t="str">
        <f>IF(C68=0," ",IF(ISERROR(VLOOKUP(B68,'Non-Covered Rev Codes'!A:A,1,FALSE)),1,0))</f>
        <v xml:space="preserve"> </v>
      </c>
      <c r="Y68" s="70" t="str">
        <f t="shared" si="11"/>
        <v xml:space="preserve"> </v>
      </c>
      <c r="Z68" s="61"/>
      <c r="AA68" s="81"/>
      <c r="AB68">
        <v>87</v>
      </c>
      <c r="AC68" s="7"/>
    </row>
    <row r="69" spans="1:29" s="55" customFormat="1" ht="12.75" customHeight="1">
      <c r="A69" s="56">
        <v>54</v>
      </c>
      <c r="B69" s="57"/>
      <c r="C69" s="57"/>
      <c r="D69" s="58" t="str">
        <f>IF(ISNA(VLOOKUP(C69,'EAPG Weight Table'!$A$3:$F$721,5,FALSE))," ",(VLOOKUP(C69,'EAPG Weight Table'!$A$3:$F$721,5,FALSE)))</f>
        <v xml:space="preserve"> </v>
      </c>
      <c r="E69" s="59" t="str">
        <f>IF(ISNA(VLOOKUP(C69,'EAPG Weight Table'!$A$3:$F$721,6,FALSE))," ",(VLOOKUP(C69,'EAPG Weight Table'!$A$3:$F$721,6,FALSE)))</f>
        <v xml:space="preserve"> </v>
      </c>
      <c r="F69" s="60" t="str">
        <f>IF(ISNA(VLOOKUP(C69,'EAPG Weight Table'!$A$3:$F$721,2,FALSE))," ",(VLOOKUP(C69,'EAPG Weight Table'!$A$3:$F$721,2,FALSE)))</f>
        <v xml:space="preserve"> </v>
      </c>
      <c r="G69" s="60" t="str">
        <f>IF(ISNA(VLOOKUP(C69,'EAPG Weight Table'!$A$3:$F$721,3,FALSE))," ",(VLOOKUP(C69,'EAPG Weight Table'!$A$3:$F$721,3,FALSE)))</f>
        <v xml:space="preserve"> </v>
      </c>
      <c r="H69" s="57"/>
      <c r="I69" s="57"/>
      <c r="J69" s="57"/>
      <c r="K69" s="57"/>
      <c r="L69" s="57"/>
      <c r="M69" s="57"/>
      <c r="N69" s="57"/>
      <c r="O69" s="69" t="str">
        <f t="shared" si="6"/>
        <v xml:space="preserve"> </v>
      </c>
      <c r="P69" s="55" t="str">
        <f t="shared" si="3"/>
        <v xml:space="preserve"> </v>
      </c>
      <c r="Q69" s="112" t="str">
        <f t="shared" si="7"/>
        <v xml:space="preserve"> </v>
      </c>
      <c r="R69" s="55" t="str">
        <f t="shared" si="4"/>
        <v xml:space="preserve"> </v>
      </c>
      <c r="S69" s="144" t="str">
        <f t="array" ref="S69">IF(MAX(IF($G$16:$G$69=G69,$E$16:$E$69,"N/A"))=E69,"Yes","No")</f>
        <v>No</v>
      </c>
      <c r="T69" s="145">
        <f t="shared" si="8"/>
        <v>54</v>
      </c>
      <c r="U69" s="145">
        <f t="shared" si="9"/>
        <v>54</v>
      </c>
      <c r="V69" s="152" t="str">
        <f t="array" ref="V69">IF(B69=0,"",IF(AND(MAX(IF($G$16:$G$69=G69,$E$16:$E$69))=MIN(IF($G$16:$G$69=G69,$E$16:$E$69,"N/A")),A69&lt;&gt;U69),"N/A",IF(A69=U69,MAX(IF($G$16:$G$69=G69,$E$16:$E$69,"N/A")),MIN(IF($G$16:$G$69=G69,$E$16:$E$69,"N/A")))))</f>
        <v/>
      </c>
      <c r="W69" s="62" t="str">
        <f t="shared" si="10"/>
        <v xml:space="preserve"> </v>
      </c>
      <c r="X69" s="67" t="str">
        <f>IF(C69=0," ",IF(ISERROR(VLOOKUP(B69,'Non-Covered Rev Codes'!A:A,1,FALSE)),1,0))</f>
        <v xml:space="preserve"> </v>
      </c>
      <c r="Y69" s="70" t="str">
        <f t="shared" si="11"/>
        <v xml:space="preserve"> </v>
      </c>
      <c r="Z69" s="61"/>
      <c r="AA69" s="81"/>
      <c r="AB69">
        <v>88</v>
      </c>
      <c r="AC69" s="7"/>
    </row>
    <row r="70" spans="1:29" s="16" customFormat="1" ht="14.25" customHeight="1">
      <c r="A70" s="247" t="s">
        <v>5</v>
      </c>
      <c r="B70" s="248"/>
      <c r="C70" s="248"/>
      <c r="D70" s="248"/>
      <c r="E70" s="248"/>
      <c r="F70" s="248"/>
      <c r="G70" s="248"/>
      <c r="H70" s="248"/>
      <c r="I70" s="248"/>
      <c r="J70" s="248"/>
      <c r="K70" s="248"/>
      <c r="L70" s="248"/>
      <c r="M70" s="248"/>
      <c r="N70" s="248"/>
      <c r="O70" s="248"/>
      <c r="P70" s="248"/>
      <c r="Q70" s="248"/>
      <c r="R70" s="248"/>
      <c r="S70" s="248"/>
      <c r="T70" s="248"/>
      <c r="U70" s="248"/>
      <c r="V70" s="248"/>
      <c r="W70" s="248"/>
      <c r="X70" s="248"/>
      <c r="Y70" s="248"/>
      <c r="Z70" s="248"/>
      <c r="AA70" s="249"/>
      <c r="AB70">
        <v>89</v>
      </c>
      <c r="AC70" s="83"/>
    </row>
    <row r="71" spans="1:29" s="7" customFormat="1">
      <c r="A71" s="71"/>
      <c r="C71" s="21"/>
      <c r="D71" s="21"/>
      <c r="E71" s="22"/>
      <c r="F71" s="21"/>
      <c r="G71" s="23"/>
      <c r="H71" s="11"/>
      <c r="S71" s="143"/>
      <c r="T71" s="143"/>
      <c r="U71" s="148"/>
      <c r="AB71">
        <v>90</v>
      </c>
    </row>
    <row r="72" spans="1:29" s="7" customFormat="1">
      <c r="A72" s="71"/>
      <c r="C72" s="21"/>
      <c r="D72" s="21"/>
      <c r="E72" s="22"/>
      <c r="F72" s="21"/>
      <c r="G72" s="23"/>
      <c r="H72" s="11"/>
      <c r="S72" s="143"/>
      <c r="T72" s="143"/>
      <c r="U72" s="148"/>
      <c r="AB72">
        <v>91</v>
      </c>
    </row>
    <row r="73" spans="1:29" s="7" customFormat="1">
      <c r="A73" s="71"/>
      <c r="C73" s="21"/>
      <c r="D73" s="21"/>
      <c r="E73" s="24"/>
      <c r="F73" s="21"/>
      <c r="G73" s="23"/>
      <c r="H73" s="11"/>
      <c r="S73" s="143"/>
      <c r="T73" s="143"/>
      <c r="U73" s="148"/>
      <c r="AB73">
        <v>92</v>
      </c>
    </row>
    <row r="74" spans="1:29" s="7" customFormat="1">
      <c r="A74" s="71"/>
      <c r="C74" s="21"/>
      <c r="D74" s="21"/>
      <c r="E74" s="22"/>
      <c r="F74" s="21"/>
      <c r="G74" s="23"/>
      <c r="H74" s="11"/>
      <c r="S74" s="143"/>
      <c r="T74" s="143"/>
      <c r="U74" s="148"/>
      <c r="AB74">
        <v>93</v>
      </c>
    </row>
    <row r="75" spans="1:29" s="7" customFormat="1">
      <c r="A75" s="71"/>
      <c r="C75" s="21"/>
      <c r="D75" s="21"/>
      <c r="E75" s="22"/>
      <c r="F75" s="21"/>
      <c r="G75" s="23"/>
      <c r="H75" s="11"/>
      <c r="S75" s="143"/>
      <c r="T75" s="143"/>
      <c r="U75" s="148"/>
      <c r="AB75">
        <v>94</v>
      </c>
    </row>
    <row r="76" spans="1:29" s="7" customFormat="1">
      <c r="A76" s="71"/>
      <c r="C76" s="21"/>
      <c r="D76" s="21"/>
      <c r="E76" s="22"/>
      <c r="F76" s="21"/>
      <c r="G76" s="23"/>
      <c r="H76" s="11"/>
      <c r="S76" s="143"/>
      <c r="T76" s="143"/>
      <c r="U76" s="148"/>
      <c r="AB76">
        <v>95</v>
      </c>
    </row>
    <row r="77" spans="1:29" s="7" customFormat="1">
      <c r="A77" s="71"/>
      <c r="C77" s="21"/>
      <c r="D77" s="21"/>
      <c r="E77" s="22"/>
      <c r="F77" s="21"/>
      <c r="G77" s="23"/>
      <c r="H77" s="11"/>
      <c r="S77" s="143"/>
      <c r="T77" s="143"/>
      <c r="U77" s="148"/>
      <c r="AB77">
        <v>96</v>
      </c>
    </row>
    <row r="78" spans="1:29">
      <c r="AB78">
        <v>97</v>
      </c>
    </row>
    <row r="79" spans="1:29">
      <c r="AB79">
        <v>99</v>
      </c>
    </row>
    <row r="80" spans="1:29">
      <c r="AB80">
        <v>110</v>
      </c>
    </row>
    <row r="81" spans="28:28">
      <c r="AB81">
        <v>111</v>
      </c>
    </row>
    <row r="82" spans="28:28">
      <c r="AB82">
        <v>112</v>
      </c>
    </row>
    <row r="83" spans="28:28">
      <c r="AB83">
        <v>113</v>
      </c>
    </row>
    <row r="84" spans="28:28">
      <c r="AB84">
        <v>114</v>
      </c>
    </row>
    <row r="85" spans="28:28">
      <c r="AB85">
        <v>115</v>
      </c>
    </row>
    <row r="86" spans="28:28">
      <c r="AB86">
        <v>116</v>
      </c>
    </row>
    <row r="87" spans="28:28">
      <c r="AB87">
        <v>117</v>
      </c>
    </row>
    <row r="88" spans="28:28">
      <c r="AB88">
        <v>118</v>
      </c>
    </row>
    <row r="89" spans="28:28">
      <c r="AB89">
        <v>130</v>
      </c>
    </row>
    <row r="90" spans="28:28">
      <c r="AB90">
        <v>131</v>
      </c>
    </row>
    <row r="91" spans="28:28">
      <c r="AB91">
        <v>132</v>
      </c>
    </row>
    <row r="92" spans="28:28">
      <c r="AB92">
        <v>133</v>
      </c>
    </row>
    <row r="93" spans="28:28">
      <c r="AB93">
        <v>134</v>
      </c>
    </row>
    <row r="94" spans="28:28">
      <c r="AB94">
        <v>135</v>
      </c>
    </row>
    <row r="95" spans="28:28">
      <c r="AB95">
        <v>136</v>
      </c>
    </row>
    <row r="96" spans="28:28">
      <c r="AB96">
        <v>137</v>
      </c>
    </row>
    <row r="97" spans="28:28">
      <c r="AB97">
        <v>138</v>
      </c>
    </row>
    <row r="98" spans="28:28">
      <c r="AB98">
        <v>139</v>
      </c>
    </row>
    <row r="99" spans="28:28">
      <c r="AB99">
        <v>140</v>
      </c>
    </row>
    <row r="100" spans="28:28">
      <c r="AB100">
        <v>141</v>
      </c>
    </row>
    <row r="101" spans="28:28">
      <c r="AB101">
        <v>142</v>
      </c>
    </row>
    <row r="102" spans="28:28">
      <c r="AB102">
        <v>143</v>
      </c>
    </row>
    <row r="103" spans="28:28">
      <c r="AB103">
        <v>144</v>
      </c>
    </row>
    <row r="104" spans="28:28">
      <c r="AB104">
        <v>145</v>
      </c>
    </row>
    <row r="105" spans="28:28">
      <c r="AB105">
        <v>146</v>
      </c>
    </row>
    <row r="106" spans="28:28">
      <c r="AB106">
        <v>147</v>
      </c>
    </row>
    <row r="107" spans="28:28">
      <c r="AB107">
        <v>148</v>
      </c>
    </row>
    <row r="108" spans="28:28">
      <c r="AB108">
        <v>149</v>
      </c>
    </row>
    <row r="109" spans="28:28">
      <c r="AB109">
        <v>160</v>
      </c>
    </row>
    <row r="110" spans="28:28">
      <c r="AB110">
        <v>161</v>
      </c>
    </row>
    <row r="111" spans="28:28">
      <c r="AB111">
        <v>162</v>
      </c>
    </row>
    <row r="112" spans="28:28">
      <c r="AB112">
        <v>163</v>
      </c>
    </row>
    <row r="113" spans="28:28">
      <c r="AB113">
        <v>164</v>
      </c>
    </row>
    <row r="114" spans="28:28">
      <c r="AB114">
        <v>165</v>
      </c>
    </row>
    <row r="115" spans="28:28">
      <c r="AB115">
        <v>166</v>
      </c>
    </row>
    <row r="116" spans="28:28">
      <c r="AB116">
        <v>167</v>
      </c>
    </row>
    <row r="117" spans="28:28">
      <c r="AB117">
        <v>168</v>
      </c>
    </row>
    <row r="118" spans="28:28">
      <c r="AB118">
        <v>169</v>
      </c>
    </row>
    <row r="119" spans="28:28">
      <c r="AB119">
        <v>180</v>
      </c>
    </row>
    <row r="120" spans="28:28">
      <c r="AB120">
        <v>181</v>
      </c>
    </row>
    <row r="121" spans="28:28">
      <c r="AB121">
        <v>182</v>
      </c>
    </row>
    <row r="122" spans="28:28">
      <c r="AB122">
        <v>183</v>
      </c>
    </row>
    <row r="123" spans="28:28">
      <c r="AB123">
        <v>184</v>
      </c>
    </row>
    <row r="124" spans="28:28">
      <c r="AB124">
        <v>185</v>
      </c>
    </row>
    <row r="125" spans="28:28">
      <c r="AB125">
        <v>190</v>
      </c>
    </row>
    <row r="126" spans="28:28">
      <c r="AB126">
        <v>191</v>
      </c>
    </row>
    <row r="127" spans="28:28">
      <c r="AB127">
        <v>192</v>
      </c>
    </row>
    <row r="128" spans="28:28">
      <c r="AB128">
        <v>193</v>
      </c>
    </row>
    <row r="129" spans="28:28">
      <c r="AB129">
        <v>194</v>
      </c>
    </row>
    <row r="130" spans="28:28">
      <c r="AB130">
        <v>195</v>
      </c>
    </row>
    <row r="131" spans="28:28">
      <c r="AB131">
        <v>196</v>
      </c>
    </row>
    <row r="132" spans="28:28">
      <c r="AB132">
        <v>197</v>
      </c>
    </row>
    <row r="133" spans="28:28">
      <c r="AB133">
        <v>198</v>
      </c>
    </row>
    <row r="134" spans="28:28">
      <c r="AB134">
        <v>199</v>
      </c>
    </row>
    <row r="135" spans="28:28">
      <c r="AB135">
        <v>200</v>
      </c>
    </row>
    <row r="136" spans="28:28">
      <c r="AB136">
        <v>201</v>
      </c>
    </row>
    <row r="137" spans="28:28">
      <c r="AB137">
        <v>210</v>
      </c>
    </row>
    <row r="138" spans="28:28">
      <c r="AB138">
        <v>211</v>
      </c>
    </row>
    <row r="139" spans="28:28">
      <c r="AB139">
        <v>212</v>
      </c>
    </row>
    <row r="140" spans="28:28">
      <c r="AB140">
        <v>213</v>
      </c>
    </row>
    <row r="141" spans="28:28">
      <c r="AB141">
        <v>214</v>
      </c>
    </row>
    <row r="142" spans="28:28">
      <c r="AB142">
        <v>215</v>
      </c>
    </row>
    <row r="143" spans="28:28">
      <c r="AB143">
        <v>216</v>
      </c>
    </row>
    <row r="144" spans="28:28">
      <c r="AB144">
        <v>217</v>
      </c>
    </row>
    <row r="145" spans="28:28">
      <c r="AB145">
        <v>218</v>
      </c>
    </row>
    <row r="146" spans="28:28">
      <c r="AB146">
        <v>219</v>
      </c>
    </row>
    <row r="147" spans="28:28">
      <c r="AB147">
        <v>220</v>
      </c>
    </row>
    <row r="148" spans="28:28">
      <c r="AB148">
        <v>221</v>
      </c>
    </row>
    <row r="149" spans="28:28">
      <c r="AB149">
        <v>222</v>
      </c>
    </row>
    <row r="150" spans="28:28">
      <c r="AB150">
        <v>223</v>
      </c>
    </row>
    <row r="151" spans="28:28">
      <c r="AB151">
        <v>224</v>
      </c>
    </row>
    <row r="152" spans="28:28">
      <c r="AB152">
        <v>230</v>
      </c>
    </row>
    <row r="153" spans="28:28">
      <c r="AB153">
        <v>231</v>
      </c>
    </row>
    <row r="154" spans="28:28">
      <c r="AB154">
        <v>232</v>
      </c>
    </row>
    <row r="155" spans="28:28">
      <c r="AB155">
        <v>233</v>
      </c>
    </row>
    <row r="156" spans="28:28">
      <c r="AB156">
        <v>234</v>
      </c>
    </row>
    <row r="157" spans="28:28">
      <c r="AB157">
        <v>235</v>
      </c>
    </row>
    <row r="158" spans="28:28">
      <c r="AB158">
        <v>236</v>
      </c>
    </row>
    <row r="159" spans="28:28">
      <c r="AB159">
        <v>237</v>
      </c>
    </row>
    <row r="160" spans="28:28">
      <c r="AB160">
        <v>238</v>
      </c>
    </row>
    <row r="161" spans="28:28">
      <c r="AB161">
        <v>239</v>
      </c>
    </row>
    <row r="162" spans="28:28">
      <c r="AB162">
        <v>240</v>
      </c>
    </row>
    <row r="163" spans="28:28">
      <c r="AB163">
        <v>241</v>
      </c>
    </row>
    <row r="164" spans="28:28">
      <c r="AB164">
        <v>250</v>
      </c>
    </row>
    <row r="165" spans="28:28">
      <c r="AB165">
        <v>251</v>
      </c>
    </row>
    <row r="166" spans="28:28">
      <c r="AB166">
        <v>252</v>
      </c>
    </row>
    <row r="167" spans="28:28">
      <c r="AB167">
        <v>253</v>
      </c>
    </row>
    <row r="168" spans="28:28">
      <c r="AB168">
        <v>254</v>
      </c>
    </row>
    <row r="169" spans="28:28">
      <c r="AB169">
        <v>255</v>
      </c>
    </row>
    <row r="170" spans="28:28">
      <c r="AB170">
        <v>256</v>
      </c>
    </row>
    <row r="171" spans="28:28">
      <c r="AB171">
        <v>257</v>
      </c>
    </row>
    <row r="172" spans="28:28">
      <c r="AB172">
        <v>270</v>
      </c>
    </row>
    <row r="173" spans="28:28">
      <c r="AB173">
        <v>271</v>
      </c>
    </row>
    <row r="174" spans="28:28">
      <c r="AB174">
        <v>272</v>
      </c>
    </row>
    <row r="175" spans="28:28">
      <c r="AB175">
        <v>273</v>
      </c>
    </row>
    <row r="176" spans="28:28">
      <c r="AB176">
        <v>274</v>
      </c>
    </row>
    <row r="177" spans="28:28">
      <c r="AB177">
        <v>275</v>
      </c>
    </row>
    <row r="178" spans="28:28">
      <c r="AB178">
        <v>280</v>
      </c>
    </row>
    <row r="179" spans="28:28">
      <c r="AB179">
        <v>281</v>
      </c>
    </row>
    <row r="180" spans="28:28">
      <c r="AB180">
        <v>282</v>
      </c>
    </row>
    <row r="181" spans="28:28">
      <c r="AB181">
        <v>283</v>
      </c>
    </row>
    <row r="182" spans="28:28">
      <c r="AB182">
        <v>284</v>
      </c>
    </row>
    <row r="183" spans="28:28">
      <c r="AB183">
        <v>285</v>
      </c>
    </row>
    <row r="184" spans="28:28">
      <c r="AB184">
        <v>286</v>
      </c>
    </row>
    <row r="185" spans="28:28">
      <c r="AB185">
        <v>287</v>
      </c>
    </row>
    <row r="186" spans="28:28">
      <c r="AB186">
        <v>288</v>
      </c>
    </row>
    <row r="187" spans="28:28">
      <c r="AB187">
        <v>289</v>
      </c>
    </row>
    <row r="188" spans="28:28">
      <c r="AB188">
        <v>290</v>
      </c>
    </row>
    <row r="189" spans="28:28">
      <c r="AB189">
        <v>291</v>
      </c>
    </row>
    <row r="190" spans="28:28">
      <c r="AB190">
        <v>292</v>
      </c>
    </row>
    <row r="191" spans="28:28">
      <c r="AB191">
        <v>293</v>
      </c>
    </row>
    <row r="192" spans="28:28">
      <c r="AB192">
        <v>294</v>
      </c>
    </row>
    <row r="193" spans="28:28">
      <c r="AB193">
        <v>295</v>
      </c>
    </row>
    <row r="194" spans="28:28">
      <c r="AB194">
        <v>296</v>
      </c>
    </row>
    <row r="195" spans="28:28">
      <c r="AB195">
        <v>297</v>
      </c>
    </row>
    <row r="196" spans="28:28">
      <c r="AB196">
        <v>298</v>
      </c>
    </row>
    <row r="197" spans="28:28">
      <c r="AB197">
        <v>299</v>
      </c>
    </row>
    <row r="198" spans="28:28">
      <c r="AB198">
        <v>300</v>
      </c>
    </row>
    <row r="199" spans="28:28">
      <c r="AB199">
        <v>301</v>
      </c>
    </row>
    <row r="200" spans="28:28">
      <c r="AB200">
        <v>302</v>
      </c>
    </row>
    <row r="201" spans="28:28">
      <c r="AB201">
        <v>303</v>
      </c>
    </row>
    <row r="202" spans="28:28">
      <c r="AB202">
        <v>310</v>
      </c>
    </row>
    <row r="203" spans="28:28">
      <c r="AB203">
        <v>311</v>
      </c>
    </row>
    <row r="204" spans="28:28">
      <c r="AB204">
        <v>312</v>
      </c>
    </row>
    <row r="205" spans="28:28">
      <c r="AB205">
        <v>313</v>
      </c>
    </row>
    <row r="206" spans="28:28">
      <c r="AB206">
        <v>314</v>
      </c>
    </row>
    <row r="207" spans="28:28">
      <c r="AB207">
        <v>315</v>
      </c>
    </row>
    <row r="208" spans="28:28">
      <c r="AB208">
        <v>316</v>
      </c>
    </row>
    <row r="209" spans="28:28">
      <c r="AB209">
        <v>317</v>
      </c>
    </row>
    <row r="210" spans="28:28">
      <c r="AB210">
        <v>318</v>
      </c>
    </row>
    <row r="211" spans="28:28">
      <c r="AB211">
        <v>319</v>
      </c>
    </row>
    <row r="212" spans="28:28">
      <c r="AB212">
        <v>320</v>
      </c>
    </row>
    <row r="213" spans="28:28">
      <c r="AB213">
        <v>321</v>
      </c>
    </row>
    <row r="214" spans="28:28">
      <c r="AB214">
        <v>322</v>
      </c>
    </row>
    <row r="215" spans="28:28">
      <c r="AB215">
        <v>323</v>
      </c>
    </row>
    <row r="216" spans="28:28">
      <c r="AB216">
        <v>324</v>
      </c>
    </row>
    <row r="217" spans="28:28">
      <c r="AB217">
        <v>327</v>
      </c>
    </row>
    <row r="218" spans="28:28">
      <c r="AB218">
        <v>328</v>
      </c>
    </row>
    <row r="219" spans="28:28">
      <c r="AB219">
        <v>329</v>
      </c>
    </row>
    <row r="220" spans="28:28">
      <c r="AB220">
        <v>330</v>
      </c>
    </row>
    <row r="221" spans="28:28">
      <c r="AB221">
        <v>331</v>
      </c>
    </row>
    <row r="222" spans="28:28">
      <c r="AB222">
        <v>332</v>
      </c>
    </row>
    <row r="223" spans="28:28">
      <c r="AB223">
        <v>340</v>
      </c>
    </row>
    <row r="224" spans="28:28">
      <c r="AB224">
        <v>341</v>
      </c>
    </row>
    <row r="225" spans="28:28">
      <c r="AB225">
        <v>342</v>
      </c>
    </row>
    <row r="226" spans="28:28">
      <c r="AB226">
        <v>343</v>
      </c>
    </row>
    <row r="227" spans="28:28">
      <c r="AB227">
        <v>344</v>
      </c>
    </row>
    <row r="228" spans="28:28">
      <c r="AB228">
        <v>345</v>
      </c>
    </row>
    <row r="229" spans="28:28">
      <c r="AB229">
        <v>346</v>
      </c>
    </row>
    <row r="230" spans="28:28">
      <c r="AB230">
        <v>347</v>
      </c>
    </row>
    <row r="231" spans="28:28">
      <c r="AB231">
        <v>348</v>
      </c>
    </row>
    <row r="232" spans="28:28">
      <c r="AB232">
        <v>349</v>
      </c>
    </row>
    <row r="233" spans="28:28">
      <c r="AB233">
        <v>350</v>
      </c>
    </row>
    <row r="234" spans="28:28">
      <c r="AB234">
        <v>351</v>
      </c>
    </row>
    <row r="235" spans="28:28">
      <c r="AB235">
        <v>352</v>
      </c>
    </row>
    <row r="236" spans="28:28">
      <c r="AB236">
        <v>353</v>
      </c>
    </row>
    <row r="237" spans="28:28">
      <c r="AB237">
        <v>354</v>
      </c>
    </row>
    <row r="238" spans="28:28">
      <c r="AB238">
        <v>355</v>
      </c>
    </row>
    <row r="239" spans="28:28">
      <c r="AB239">
        <v>356</v>
      </c>
    </row>
    <row r="240" spans="28:28">
      <c r="AB240">
        <v>357</v>
      </c>
    </row>
    <row r="241" spans="28:28">
      <c r="AB241">
        <v>358</v>
      </c>
    </row>
    <row r="242" spans="28:28">
      <c r="AB242">
        <v>359</v>
      </c>
    </row>
    <row r="243" spans="28:28">
      <c r="AB243">
        <v>360</v>
      </c>
    </row>
    <row r="244" spans="28:28">
      <c r="AB244">
        <v>361</v>
      </c>
    </row>
    <row r="245" spans="28:28">
      <c r="AB245">
        <v>362</v>
      </c>
    </row>
    <row r="246" spans="28:28">
      <c r="AB246">
        <v>363</v>
      </c>
    </row>
    <row r="247" spans="28:28">
      <c r="AB247">
        <v>364</v>
      </c>
    </row>
    <row r="248" spans="28:28">
      <c r="AB248">
        <v>365</v>
      </c>
    </row>
    <row r="249" spans="28:28">
      <c r="AB249">
        <v>366</v>
      </c>
    </row>
    <row r="250" spans="28:28">
      <c r="AB250">
        <v>367</v>
      </c>
    </row>
    <row r="251" spans="28:28">
      <c r="AB251">
        <v>368</v>
      </c>
    </row>
    <row r="252" spans="28:28">
      <c r="AB252">
        <v>369</v>
      </c>
    </row>
    <row r="253" spans="28:28">
      <c r="AB253">
        <v>370</v>
      </c>
    </row>
    <row r="254" spans="28:28">
      <c r="AB254">
        <v>371</v>
      </c>
    </row>
    <row r="255" spans="28:28">
      <c r="AB255">
        <v>372</v>
      </c>
    </row>
    <row r="256" spans="28:28">
      <c r="AB256">
        <v>373</v>
      </c>
    </row>
    <row r="257" spans="28:28">
      <c r="AB257">
        <v>374</v>
      </c>
    </row>
    <row r="258" spans="28:28">
      <c r="AB258">
        <v>375</v>
      </c>
    </row>
    <row r="259" spans="28:28">
      <c r="AB259">
        <v>376</v>
      </c>
    </row>
    <row r="260" spans="28:28">
      <c r="AB260">
        <v>377</v>
      </c>
    </row>
    <row r="261" spans="28:28">
      <c r="AB261">
        <v>378</v>
      </c>
    </row>
    <row r="262" spans="28:28">
      <c r="AB262">
        <v>379</v>
      </c>
    </row>
    <row r="263" spans="28:28">
      <c r="AB263">
        <v>380</v>
      </c>
    </row>
    <row r="264" spans="28:28">
      <c r="AB264">
        <v>381</v>
      </c>
    </row>
    <row r="265" spans="28:28">
      <c r="AB265">
        <v>382</v>
      </c>
    </row>
    <row r="266" spans="28:28">
      <c r="AB266">
        <v>385</v>
      </c>
    </row>
    <row r="267" spans="28:28">
      <c r="AB267">
        <v>390</v>
      </c>
    </row>
    <row r="268" spans="28:28">
      <c r="AB268">
        <v>391</v>
      </c>
    </row>
    <row r="269" spans="28:28">
      <c r="AB269">
        <v>392</v>
      </c>
    </row>
    <row r="270" spans="28:28">
      <c r="AB270">
        <v>393</v>
      </c>
    </row>
    <row r="271" spans="28:28">
      <c r="AB271">
        <v>394</v>
      </c>
    </row>
    <row r="272" spans="28:28">
      <c r="AB272">
        <v>395</v>
      </c>
    </row>
    <row r="273" spans="28:28">
      <c r="AB273">
        <v>396</v>
      </c>
    </row>
    <row r="274" spans="28:28">
      <c r="AB274">
        <v>397</v>
      </c>
    </row>
    <row r="275" spans="28:28">
      <c r="AB275">
        <v>398</v>
      </c>
    </row>
    <row r="276" spans="28:28">
      <c r="AB276">
        <v>399</v>
      </c>
    </row>
    <row r="277" spans="28:28">
      <c r="AB277">
        <v>400</v>
      </c>
    </row>
    <row r="278" spans="28:28">
      <c r="AB278">
        <v>401</v>
      </c>
    </row>
    <row r="279" spans="28:28">
      <c r="AB279">
        <v>402</v>
      </c>
    </row>
    <row r="280" spans="28:28">
      <c r="AB280">
        <v>403</v>
      </c>
    </row>
    <row r="281" spans="28:28">
      <c r="AB281">
        <v>404</v>
      </c>
    </row>
    <row r="282" spans="28:28">
      <c r="AB282">
        <v>405</v>
      </c>
    </row>
    <row r="283" spans="28:28">
      <c r="AB283">
        <v>406</v>
      </c>
    </row>
    <row r="284" spans="28:28">
      <c r="AB284">
        <v>407</v>
      </c>
    </row>
    <row r="285" spans="28:28">
      <c r="AB285">
        <v>408</v>
      </c>
    </row>
    <row r="286" spans="28:28">
      <c r="AB286">
        <v>409</v>
      </c>
    </row>
    <row r="287" spans="28:28">
      <c r="AB287">
        <v>410</v>
      </c>
    </row>
    <row r="288" spans="28:28">
      <c r="AB288">
        <v>411</v>
      </c>
    </row>
    <row r="289" spans="28:28">
      <c r="AB289">
        <v>412</v>
      </c>
    </row>
    <row r="290" spans="28:28">
      <c r="AB290">
        <v>413</v>
      </c>
    </row>
    <row r="291" spans="28:28">
      <c r="AB291">
        <v>414</v>
      </c>
    </row>
    <row r="292" spans="28:28">
      <c r="AB292">
        <v>415</v>
      </c>
    </row>
    <row r="293" spans="28:28">
      <c r="AB293">
        <v>416</v>
      </c>
    </row>
    <row r="294" spans="28:28">
      <c r="AB294">
        <v>417</v>
      </c>
    </row>
    <row r="295" spans="28:28">
      <c r="AB295">
        <v>418</v>
      </c>
    </row>
    <row r="296" spans="28:28">
      <c r="AB296">
        <v>419</v>
      </c>
    </row>
    <row r="297" spans="28:28">
      <c r="AB297">
        <v>420</v>
      </c>
    </row>
    <row r="298" spans="28:28">
      <c r="AB298">
        <v>421</v>
      </c>
    </row>
    <row r="299" spans="28:28">
      <c r="AB299">
        <v>422</v>
      </c>
    </row>
    <row r="300" spans="28:28">
      <c r="AB300">
        <v>423</v>
      </c>
    </row>
    <row r="301" spans="28:28">
      <c r="AB301">
        <v>424</v>
      </c>
    </row>
    <row r="302" spans="28:28">
      <c r="AB302">
        <v>425</v>
      </c>
    </row>
    <row r="303" spans="28:28">
      <c r="AB303">
        <v>426</v>
      </c>
    </row>
    <row r="304" spans="28:28">
      <c r="AB304">
        <v>427</v>
      </c>
    </row>
    <row r="305" spans="28:28">
      <c r="AB305">
        <v>428</v>
      </c>
    </row>
    <row r="306" spans="28:28">
      <c r="AB306">
        <v>429</v>
      </c>
    </row>
    <row r="307" spans="28:28">
      <c r="AB307">
        <v>430</v>
      </c>
    </row>
    <row r="308" spans="28:28">
      <c r="AB308">
        <v>431</v>
      </c>
    </row>
    <row r="309" spans="28:28">
      <c r="AB309">
        <v>432</v>
      </c>
    </row>
    <row r="310" spans="28:28">
      <c r="AB310">
        <v>433</v>
      </c>
    </row>
    <row r="311" spans="28:28">
      <c r="AB311">
        <v>434</v>
      </c>
    </row>
    <row r="312" spans="28:28">
      <c r="AB312">
        <v>435</v>
      </c>
    </row>
    <row r="313" spans="28:28">
      <c r="AB313">
        <v>436</v>
      </c>
    </row>
    <row r="314" spans="28:28">
      <c r="AB314">
        <v>437</v>
      </c>
    </row>
    <row r="315" spans="28:28">
      <c r="AB315">
        <v>438</v>
      </c>
    </row>
    <row r="316" spans="28:28">
      <c r="AB316">
        <v>439</v>
      </c>
    </row>
    <row r="317" spans="28:28">
      <c r="AB317">
        <v>440</v>
      </c>
    </row>
    <row r="318" spans="28:28">
      <c r="AB318">
        <v>441</v>
      </c>
    </row>
    <row r="319" spans="28:28">
      <c r="AB319">
        <v>443</v>
      </c>
    </row>
    <row r="320" spans="28:28">
      <c r="AB320">
        <v>444</v>
      </c>
    </row>
    <row r="321" spans="28:28">
      <c r="AB321">
        <v>448</v>
      </c>
    </row>
    <row r="322" spans="28:28">
      <c r="AB322">
        <v>449</v>
      </c>
    </row>
    <row r="323" spans="28:28">
      <c r="AB323">
        <v>450</v>
      </c>
    </row>
    <row r="324" spans="28:28">
      <c r="AB324">
        <v>451</v>
      </c>
    </row>
    <row r="325" spans="28:28">
      <c r="AB325">
        <v>452</v>
      </c>
    </row>
    <row r="326" spans="28:28">
      <c r="AB326">
        <v>453</v>
      </c>
    </row>
    <row r="327" spans="28:28">
      <c r="AB327">
        <v>454</v>
      </c>
    </row>
    <row r="328" spans="28:28">
      <c r="AB328">
        <v>455</v>
      </c>
    </row>
    <row r="329" spans="28:28">
      <c r="AB329">
        <v>456</v>
      </c>
    </row>
    <row r="330" spans="28:28">
      <c r="AB330">
        <v>457</v>
      </c>
    </row>
    <row r="331" spans="28:28">
      <c r="AB331">
        <v>458</v>
      </c>
    </row>
    <row r="332" spans="28:28">
      <c r="AB332">
        <v>459</v>
      </c>
    </row>
    <row r="333" spans="28:28">
      <c r="AB333">
        <v>460</v>
      </c>
    </row>
    <row r="334" spans="28:28">
      <c r="AB334">
        <v>461</v>
      </c>
    </row>
    <row r="335" spans="28:28">
      <c r="AB335">
        <v>462</v>
      </c>
    </row>
    <row r="336" spans="28:28">
      <c r="AB336">
        <v>463</v>
      </c>
    </row>
    <row r="337" spans="28:28">
      <c r="AB337">
        <v>464</v>
      </c>
    </row>
    <row r="338" spans="28:28">
      <c r="AB338">
        <v>465</v>
      </c>
    </row>
    <row r="339" spans="28:28">
      <c r="AB339">
        <v>470</v>
      </c>
    </row>
    <row r="340" spans="28:28">
      <c r="AB340">
        <v>471</v>
      </c>
    </row>
    <row r="341" spans="28:28">
      <c r="AB341">
        <v>472</v>
      </c>
    </row>
    <row r="342" spans="28:28">
      <c r="AB342">
        <v>473</v>
      </c>
    </row>
    <row r="343" spans="28:28">
      <c r="AB343">
        <v>474</v>
      </c>
    </row>
    <row r="344" spans="28:28">
      <c r="AB344">
        <v>475</v>
      </c>
    </row>
    <row r="345" spans="28:28">
      <c r="AB345">
        <v>476</v>
      </c>
    </row>
    <row r="346" spans="28:28">
      <c r="AB346">
        <v>477</v>
      </c>
    </row>
    <row r="347" spans="28:28">
      <c r="AB347">
        <v>478</v>
      </c>
    </row>
    <row r="348" spans="28:28">
      <c r="AB348">
        <v>479</v>
      </c>
    </row>
    <row r="349" spans="28:28">
      <c r="AB349">
        <v>480</v>
      </c>
    </row>
    <row r="350" spans="28:28">
      <c r="AB350">
        <v>481</v>
      </c>
    </row>
    <row r="351" spans="28:28">
      <c r="AB351">
        <v>482</v>
      </c>
    </row>
    <row r="352" spans="28:28">
      <c r="AB352">
        <v>483</v>
      </c>
    </row>
    <row r="353" spans="28:28">
      <c r="AB353">
        <v>484</v>
      </c>
    </row>
    <row r="354" spans="28:28">
      <c r="AB354">
        <v>485</v>
      </c>
    </row>
    <row r="355" spans="28:28">
      <c r="AB355">
        <v>486</v>
      </c>
    </row>
    <row r="356" spans="28:28">
      <c r="AB356">
        <v>487</v>
      </c>
    </row>
    <row r="357" spans="28:28">
      <c r="AB357">
        <v>488</v>
      </c>
    </row>
    <row r="358" spans="28:28">
      <c r="AB358">
        <v>489</v>
      </c>
    </row>
    <row r="359" spans="28:28">
      <c r="AB359">
        <v>490</v>
      </c>
    </row>
    <row r="360" spans="28:28">
      <c r="AB360">
        <v>491</v>
      </c>
    </row>
    <row r="361" spans="28:28">
      <c r="AB361">
        <v>492</v>
      </c>
    </row>
    <row r="362" spans="28:28">
      <c r="AB362">
        <v>495</v>
      </c>
    </row>
    <row r="363" spans="28:28">
      <c r="AB363">
        <v>496</v>
      </c>
    </row>
    <row r="364" spans="28:28">
      <c r="AB364">
        <v>500</v>
      </c>
    </row>
    <row r="365" spans="28:28">
      <c r="AB365">
        <v>501</v>
      </c>
    </row>
    <row r="366" spans="28:28">
      <c r="AB366">
        <v>502</v>
      </c>
    </row>
    <row r="367" spans="28:28">
      <c r="AB367">
        <v>510</v>
      </c>
    </row>
    <row r="368" spans="28:28">
      <c r="AB368">
        <v>520</v>
      </c>
    </row>
    <row r="369" spans="28:28">
      <c r="AB369">
        <v>521</v>
      </c>
    </row>
    <row r="370" spans="28:28">
      <c r="AB370">
        <v>522</v>
      </c>
    </row>
    <row r="371" spans="28:28">
      <c r="AB371">
        <v>523</v>
      </c>
    </row>
    <row r="372" spans="28:28">
      <c r="AB372">
        <v>524</v>
      </c>
    </row>
    <row r="373" spans="28:28">
      <c r="AB373">
        <v>525</v>
      </c>
    </row>
    <row r="374" spans="28:28">
      <c r="AB374">
        <v>526</v>
      </c>
    </row>
    <row r="375" spans="28:28">
      <c r="AB375">
        <v>527</v>
      </c>
    </row>
    <row r="376" spans="28:28">
      <c r="AB376">
        <v>528</v>
      </c>
    </row>
    <row r="377" spans="28:28">
      <c r="AB377">
        <v>529</v>
      </c>
    </row>
    <row r="378" spans="28:28">
      <c r="AB378">
        <v>530</v>
      </c>
    </row>
    <row r="379" spans="28:28">
      <c r="AB379">
        <v>531</v>
      </c>
    </row>
    <row r="380" spans="28:28">
      <c r="AB380">
        <v>532</v>
      </c>
    </row>
    <row r="381" spans="28:28">
      <c r="AB381">
        <v>533</v>
      </c>
    </row>
    <row r="382" spans="28:28">
      <c r="AB382">
        <v>534</v>
      </c>
    </row>
    <row r="383" spans="28:28">
      <c r="AB383">
        <v>535</v>
      </c>
    </row>
    <row r="384" spans="28:28">
      <c r="AB384">
        <v>536</v>
      </c>
    </row>
    <row r="385" spans="28:28">
      <c r="AB385">
        <v>550</v>
      </c>
    </row>
    <row r="386" spans="28:28">
      <c r="AB386">
        <v>551</v>
      </c>
    </row>
    <row r="387" spans="28:28">
      <c r="AB387">
        <v>552</v>
      </c>
    </row>
    <row r="388" spans="28:28">
      <c r="AB388">
        <v>553</v>
      </c>
    </row>
    <row r="389" spans="28:28">
      <c r="AB389">
        <v>554</v>
      </c>
    </row>
    <row r="390" spans="28:28">
      <c r="AB390">
        <v>555</v>
      </c>
    </row>
    <row r="391" spans="28:28">
      <c r="AB391">
        <v>560</v>
      </c>
    </row>
    <row r="392" spans="28:28">
      <c r="AB392">
        <v>561</v>
      </c>
    </row>
    <row r="393" spans="28:28">
      <c r="AB393">
        <v>562</v>
      </c>
    </row>
    <row r="394" spans="28:28">
      <c r="AB394">
        <v>563</v>
      </c>
    </row>
    <row r="395" spans="28:28">
      <c r="AB395">
        <v>564</v>
      </c>
    </row>
    <row r="396" spans="28:28">
      <c r="AB396">
        <v>565</v>
      </c>
    </row>
    <row r="397" spans="28:28">
      <c r="AB397">
        <v>570</v>
      </c>
    </row>
    <row r="398" spans="28:28">
      <c r="AB398">
        <v>571</v>
      </c>
    </row>
    <row r="399" spans="28:28">
      <c r="AB399">
        <v>572</v>
      </c>
    </row>
    <row r="400" spans="28:28">
      <c r="AB400">
        <v>573</v>
      </c>
    </row>
    <row r="401" spans="28:28">
      <c r="AB401">
        <v>574</v>
      </c>
    </row>
    <row r="402" spans="28:28">
      <c r="AB402">
        <v>575</v>
      </c>
    </row>
    <row r="403" spans="28:28">
      <c r="AB403">
        <v>576</v>
      </c>
    </row>
    <row r="404" spans="28:28">
      <c r="AB404">
        <v>577</v>
      </c>
    </row>
    <row r="405" spans="28:28">
      <c r="AB405">
        <v>578</v>
      </c>
    </row>
    <row r="406" spans="28:28">
      <c r="AB406">
        <v>579</v>
      </c>
    </row>
    <row r="407" spans="28:28">
      <c r="AB407">
        <v>591</v>
      </c>
    </row>
    <row r="408" spans="28:28">
      <c r="AB408">
        <v>592</v>
      </c>
    </row>
    <row r="409" spans="28:28">
      <c r="AB409">
        <v>593</v>
      </c>
    </row>
    <row r="410" spans="28:28">
      <c r="AB410">
        <v>594</v>
      </c>
    </row>
    <row r="411" spans="28:28">
      <c r="AB411">
        <v>595</v>
      </c>
    </row>
    <row r="412" spans="28:28">
      <c r="AB412">
        <v>596</v>
      </c>
    </row>
    <row r="413" spans="28:28">
      <c r="AB413">
        <v>597</v>
      </c>
    </row>
    <row r="414" spans="28:28">
      <c r="AB414">
        <v>598</v>
      </c>
    </row>
    <row r="415" spans="28:28">
      <c r="AB415">
        <v>599</v>
      </c>
    </row>
    <row r="416" spans="28:28">
      <c r="AB416">
        <v>600</v>
      </c>
    </row>
    <row r="417" spans="28:28">
      <c r="AB417">
        <v>601</v>
      </c>
    </row>
    <row r="418" spans="28:28">
      <c r="AB418">
        <v>602</v>
      </c>
    </row>
    <row r="419" spans="28:28">
      <c r="AB419">
        <v>603</v>
      </c>
    </row>
    <row r="420" spans="28:28">
      <c r="AB420">
        <v>604</v>
      </c>
    </row>
    <row r="421" spans="28:28">
      <c r="AB421">
        <v>605</v>
      </c>
    </row>
    <row r="422" spans="28:28">
      <c r="AB422">
        <v>620</v>
      </c>
    </row>
    <row r="423" spans="28:28">
      <c r="AB423">
        <v>621</v>
      </c>
    </row>
    <row r="424" spans="28:28">
      <c r="AB424">
        <v>623</v>
      </c>
    </row>
    <row r="425" spans="28:28">
      <c r="AB425">
        <v>624</v>
      </c>
    </row>
    <row r="426" spans="28:28">
      <c r="AB426">
        <v>625</v>
      </c>
    </row>
    <row r="427" spans="28:28">
      <c r="AB427">
        <v>626</v>
      </c>
    </row>
    <row r="428" spans="28:28">
      <c r="AB428">
        <v>627</v>
      </c>
    </row>
    <row r="429" spans="28:28">
      <c r="AB429">
        <v>628</v>
      </c>
    </row>
    <row r="430" spans="28:28">
      <c r="AB430">
        <v>629</v>
      </c>
    </row>
    <row r="431" spans="28:28">
      <c r="AB431">
        <v>630</v>
      </c>
    </row>
    <row r="432" spans="28:28">
      <c r="AB432">
        <v>631</v>
      </c>
    </row>
    <row r="433" spans="28:28">
      <c r="AB433">
        <v>632</v>
      </c>
    </row>
    <row r="434" spans="28:28">
      <c r="AB434">
        <v>633</v>
      </c>
    </row>
    <row r="435" spans="28:28">
      <c r="AB435">
        <v>634</v>
      </c>
    </row>
    <row r="436" spans="28:28">
      <c r="AB436">
        <v>635</v>
      </c>
    </row>
    <row r="437" spans="28:28">
      <c r="AB437">
        <v>636</v>
      </c>
    </row>
    <row r="438" spans="28:28">
      <c r="AB438">
        <v>637</v>
      </c>
    </row>
    <row r="439" spans="28:28">
      <c r="AB439">
        <v>638</v>
      </c>
    </row>
    <row r="440" spans="28:28">
      <c r="AB440">
        <v>639</v>
      </c>
    </row>
    <row r="441" spans="28:28">
      <c r="AB441">
        <v>640</v>
      </c>
    </row>
    <row r="442" spans="28:28">
      <c r="AB442">
        <v>650</v>
      </c>
    </row>
    <row r="443" spans="28:28">
      <c r="AB443">
        <v>651</v>
      </c>
    </row>
    <row r="444" spans="28:28">
      <c r="AB444">
        <v>652</v>
      </c>
    </row>
    <row r="445" spans="28:28">
      <c r="AB445">
        <v>653</v>
      </c>
    </row>
    <row r="446" spans="28:28">
      <c r="AB446">
        <v>654</v>
      </c>
    </row>
    <row r="447" spans="28:28">
      <c r="AB447">
        <v>655</v>
      </c>
    </row>
    <row r="448" spans="28:28">
      <c r="AB448">
        <v>656</v>
      </c>
    </row>
    <row r="449" spans="28:28">
      <c r="AB449">
        <v>657</v>
      </c>
    </row>
    <row r="450" spans="28:28">
      <c r="AB450">
        <v>658</v>
      </c>
    </row>
    <row r="451" spans="28:28">
      <c r="AB451">
        <v>659</v>
      </c>
    </row>
    <row r="452" spans="28:28">
      <c r="AB452">
        <v>660</v>
      </c>
    </row>
    <row r="453" spans="28:28">
      <c r="AB453">
        <v>661</v>
      </c>
    </row>
    <row r="454" spans="28:28">
      <c r="AB454">
        <v>662</v>
      </c>
    </row>
    <row r="455" spans="28:28">
      <c r="AB455">
        <v>663</v>
      </c>
    </row>
    <row r="456" spans="28:28">
      <c r="AB456">
        <v>670</v>
      </c>
    </row>
    <row r="457" spans="28:28">
      <c r="AB457">
        <v>671</v>
      </c>
    </row>
    <row r="458" spans="28:28">
      <c r="AB458">
        <v>672</v>
      </c>
    </row>
    <row r="459" spans="28:28">
      <c r="AB459">
        <v>673</v>
      </c>
    </row>
    <row r="460" spans="28:28">
      <c r="AB460">
        <v>674</v>
      </c>
    </row>
    <row r="461" spans="28:28">
      <c r="AB461">
        <v>675</v>
      </c>
    </row>
    <row r="462" spans="28:28">
      <c r="AB462">
        <v>676</v>
      </c>
    </row>
    <row r="463" spans="28:28">
      <c r="AB463">
        <v>690</v>
      </c>
    </row>
    <row r="464" spans="28:28">
      <c r="AB464">
        <v>691</v>
      </c>
    </row>
    <row r="465" spans="28:28">
      <c r="AB465">
        <v>692</v>
      </c>
    </row>
    <row r="466" spans="28:28">
      <c r="AB466">
        <v>693</v>
      </c>
    </row>
    <row r="467" spans="28:28">
      <c r="AB467">
        <v>694</v>
      </c>
    </row>
    <row r="468" spans="28:28">
      <c r="AB468">
        <v>695</v>
      </c>
    </row>
    <row r="469" spans="28:28">
      <c r="AB469">
        <v>710</v>
      </c>
    </row>
    <row r="470" spans="28:28">
      <c r="AB470">
        <v>711</v>
      </c>
    </row>
    <row r="471" spans="28:28">
      <c r="AB471">
        <v>712</v>
      </c>
    </row>
    <row r="472" spans="28:28">
      <c r="AB472">
        <v>713</v>
      </c>
    </row>
    <row r="473" spans="28:28">
      <c r="AB473">
        <v>714</v>
      </c>
    </row>
    <row r="474" spans="28:28">
      <c r="AB474">
        <v>720</v>
      </c>
    </row>
    <row r="475" spans="28:28">
      <c r="AB475">
        <v>721</v>
      </c>
    </row>
    <row r="476" spans="28:28">
      <c r="AB476">
        <v>722</v>
      </c>
    </row>
    <row r="477" spans="28:28">
      <c r="AB477">
        <v>723</v>
      </c>
    </row>
    <row r="478" spans="28:28">
      <c r="AB478">
        <v>724</v>
      </c>
    </row>
    <row r="479" spans="28:28">
      <c r="AB479">
        <v>725</v>
      </c>
    </row>
    <row r="480" spans="28:28">
      <c r="AB480">
        <v>726</v>
      </c>
    </row>
    <row r="481" spans="28:28">
      <c r="AB481">
        <v>727</v>
      </c>
    </row>
    <row r="482" spans="28:28">
      <c r="AB482">
        <v>740</v>
      </c>
    </row>
    <row r="483" spans="28:28">
      <c r="AB483">
        <v>741</v>
      </c>
    </row>
    <row r="484" spans="28:28">
      <c r="AB484">
        <v>742</v>
      </c>
    </row>
    <row r="485" spans="28:28">
      <c r="AB485">
        <v>743</v>
      </c>
    </row>
    <row r="486" spans="28:28">
      <c r="AB486">
        <v>744</v>
      </c>
    </row>
    <row r="487" spans="28:28">
      <c r="AB487">
        <v>750</v>
      </c>
    </row>
    <row r="488" spans="28:28">
      <c r="AB488">
        <v>751</v>
      </c>
    </row>
    <row r="489" spans="28:28">
      <c r="AB489">
        <v>752</v>
      </c>
    </row>
    <row r="490" spans="28:28">
      <c r="AB490">
        <v>753</v>
      </c>
    </row>
    <row r="491" spans="28:28">
      <c r="AB491">
        <v>760</v>
      </c>
    </row>
    <row r="492" spans="28:28">
      <c r="AB492">
        <v>761</v>
      </c>
    </row>
    <row r="493" spans="28:28">
      <c r="AB493">
        <v>762</v>
      </c>
    </row>
    <row r="494" spans="28:28">
      <c r="AB494">
        <v>763</v>
      </c>
    </row>
    <row r="495" spans="28:28">
      <c r="AB495">
        <v>764</v>
      </c>
    </row>
    <row r="496" spans="28:28">
      <c r="AB496">
        <v>765</v>
      </c>
    </row>
    <row r="497" spans="28:28">
      <c r="AB497">
        <v>766</v>
      </c>
    </row>
    <row r="498" spans="28:28">
      <c r="AB498">
        <v>770</v>
      </c>
    </row>
    <row r="499" spans="28:28">
      <c r="AB499">
        <v>771</v>
      </c>
    </row>
    <row r="500" spans="28:28">
      <c r="AB500">
        <v>772</v>
      </c>
    </row>
    <row r="501" spans="28:28">
      <c r="AB501">
        <v>780</v>
      </c>
    </row>
    <row r="502" spans="28:28">
      <c r="AB502">
        <v>781</v>
      </c>
    </row>
    <row r="503" spans="28:28">
      <c r="AB503">
        <v>782</v>
      </c>
    </row>
    <row r="504" spans="28:28">
      <c r="AB504">
        <v>783</v>
      </c>
    </row>
    <row r="505" spans="28:28">
      <c r="AB505">
        <v>784</v>
      </c>
    </row>
    <row r="506" spans="28:28">
      <c r="AB506">
        <v>785</v>
      </c>
    </row>
    <row r="507" spans="28:28">
      <c r="AB507">
        <v>786</v>
      </c>
    </row>
    <row r="508" spans="28:28">
      <c r="AB508">
        <v>800</v>
      </c>
    </row>
    <row r="509" spans="28:28">
      <c r="AB509">
        <v>801</v>
      </c>
    </row>
    <row r="510" spans="28:28">
      <c r="AB510">
        <v>802</v>
      </c>
    </row>
    <row r="511" spans="28:28">
      <c r="AB511">
        <v>803</v>
      </c>
    </row>
    <row r="512" spans="28:28">
      <c r="AB512">
        <v>804</v>
      </c>
    </row>
    <row r="513" spans="28:28">
      <c r="AB513">
        <v>805</v>
      </c>
    </row>
    <row r="514" spans="28:28">
      <c r="AB514">
        <v>806</v>
      </c>
    </row>
    <row r="515" spans="28:28">
      <c r="AB515">
        <v>807</v>
      </c>
    </row>
    <row r="516" spans="28:28">
      <c r="AB516">
        <v>808</v>
      </c>
    </row>
    <row r="517" spans="28:28">
      <c r="AB517">
        <v>809</v>
      </c>
    </row>
    <row r="518" spans="28:28">
      <c r="AB518">
        <v>810</v>
      </c>
    </row>
    <row r="519" spans="28:28">
      <c r="AB519">
        <v>820</v>
      </c>
    </row>
    <row r="520" spans="28:28">
      <c r="AB520">
        <v>821</v>
      </c>
    </row>
    <row r="521" spans="28:28">
      <c r="AB521">
        <v>822</v>
      </c>
    </row>
    <row r="522" spans="28:28">
      <c r="AB522">
        <v>823</v>
      </c>
    </row>
    <row r="523" spans="28:28">
      <c r="AB523">
        <v>824</v>
      </c>
    </row>
    <row r="524" spans="28:28">
      <c r="AB524">
        <v>825</v>
      </c>
    </row>
    <row r="525" spans="28:28">
      <c r="AB525">
        <v>826</v>
      </c>
    </row>
    <row r="526" spans="28:28">
      <c r="AB526">
        <v>827</v>
      </c>
    </row>
    <row r="527" spans="28:28">
      <c r="AB527">
        <v>828</v>
      </c>
    </row>
    <row r="528" spans="28:28">
      <c r="AB528">
        <v>829</v>
      </c>
    </row>
    <row r="529" spans="28:28">
      <c r="AB529">
        <v>830</v>
      </c>
    </row>
    <row r="530" spans="28:28">
      <c r="AB530">
        <v>831</v>
      </c>
    </row>
    <row r="531" spans="28:28">
      <c r="AB531">
        <v>840</v>
      </c>
    </row>
    <row r="532" spans="28:28">
      <c r="AB532">
        <v>841</v>
      </c>
    </row>
    <row r="533" spans="28:28">
      <c r="AB533">
        <v>842</v>
      </c>
    </row>
    <row r="534" spans="28:28">
      <c r="AB534">
        <v>843</v>
      </c>
    </row>
    <row r="535" spans="28:28">
      <c r="AB535">
        <v>850</v>
      </c>
    </row>
    <row r="536" spans="28:28">
      <c r="AB536">
        <v>851</v>
      </c>
    </row>
    <row r="537" spans="28:28">
      <c r="AB537">
        <v>852</v>
      </c>
    </row>
    <row r="538" spans="28:28">
      <c r="AB538">
        <v>853</v>
      </c>
    </row>
    <row r="539" spans="28:28">
      <c r="AB539">
        <v>854</v>
      </c>
    </row>
    <row r="540" spans="28:28">
      <c r="AB540">
        <v>860</v>
      </c>
    </row>
    <row r="541" spans="28:28">
      <c r="AB541">
        <v>861</v>
      </c>
    </row>
    <row r="542" spans="28:28">
      <c r="AB542">
        <v>870</v>
      </c>
    </row>
    <row r="543" spans="28:28">
      <c r="AB543">
        <v>871</v>
      </c>
    </row>
    <row r="544" spans="28:28">
      <c r="AB544">
        <v>872</v>
      </c>
    </row>
    <row r="545" spans="28:28">
      <c r="AB545">
        <v>873</v>
      </c>
    </row>
    <row r="546" spans="28:28">
      <c r="AB546">
        <v>874</v>
      </c>
    </row>
    <row r="547" spans="28:28">
      <c r="AB547">
        <v>875</v>
      </c>
    </row>
    <row r="548" spans="28:28">
      <c r="AB548">
        <v>876</v>
      </c>
    </row>
    <row r="549" spans="28:28">
      <c r="AB549">
        <v>877</v>
      </c>
    </row>
    <row r="550" spans="28:28">
      <c r="AB550">
        <v>878</v>
      </c>
    </row>
    <row r="551" spans="28:28">
      <c r="AB551">
        <v>879</v>
      </c>
    </row>
    <row r="552" spans="28:28">
      <c r="AB552">
        <v>880</v>
      </c>
    </row>
    <row r="553" spans="28:28">
      <c r="AB553">
        <v>881</v>
      </c>
    </row>
    <row r="554" spans="28:28">
      <c r="AB554">
        <v>882</v>
      </c>
    </row>
    <row r="555" spans="28:28">
      <c r="AB555">
        <v>993</v>
      </c>
    </row>
    <row r="556" spans="28:28">
      <c r="AB556">
        <v>994</v>
      </c>
    </row>
    <row r="557" spans="28:28">
      <c r="AB557">
        <v>999</v>
      </c>
    </row>
    <row r="558" spans="28:28">
      <c r="AB558">
        <v>1001</v>
      </c>
    </row>
    <row r="559" spans="28:28">
      <c r="AB559">
        <v>1002</v>
      </c>
    </row>
    <row r="560" spans="28:28">
      <c r="AB560">
        <v>1003</v>
      </c>
    </row>
    <row r="561" spans="28:28">
      <c r="AB561">
        <v>1004</v>
      </c>
    </row>
    <row r="562" spans="28:28">
      <c r="AB562">
        <v>1005</v>
      </c>
    </row>
    <row r="563" spans="28:28">
      <c r="AB563">
        <v>1006</v>
      </c>
    </row>
    <row r="564" spans="28:28">
      <c r="AB564">
        <v>1007</v>
      </c>
    </row>
    <row r="565" spans="28:28">
      <c r="AB565">
        <v>1008</v>
      </c>
    </row>
    <row r="566" spans="28:28">
      <c r="AB566">
        <v>1009</v>
      </c>
    </row>
    <row r="567" spans="28:28">
      <c r="AB567">
        <v>1010</v>
      </c>
    </row>
    <row r="568" spans="28:28">
      <c r="AB568">
        <v>1011</v>
      </c>
    </row>
    <row r="569" spans="28:28">
      <c r="AB569">
        <v>1012</v>
      </c>
    </row>
    <row r="570" spans="28:28">
      <c r="AB570">
        <v>1013</v>
      </c>
    </row>
    <row r="571" spans="28:28">
      <c r="AB571">
        <v>1014</v>
      </c>
    </row>
    <row r="572" spans="28:28">
      <c r="AB572">
        <v>1015</v>
      </c>
    </row>
    <row r="573" spans="28:28">
      <c r="AB573">
        <v>1016</v>
      </c>
    </row>
    <row r="574" spans="28:28">
      <c r="AB574">
        <v>1017</v>
      </c>
    </row>
    <row r="575" spans="28:28">
      <c r="AB575">
        <v>1018</v>
      </c>
    </row>
    <row r="576" spans="28:28">
      <c r="AB576">
        <v>1019</v>
      </c>
    </row>
    <row r="577" spans="28:28">
      <c r="AB577">
        <v>1020</v>
      </c>
    </row>
    <row r="578" spans="28:28">
      <c r="AB578">
        <v>1090</v>
      </c>
    </row>
  </sheetData>
  <mergeCells count="6">
    <mergeCell ref="A3:AA3"/>
    <mergeCell ref="A4:D4"/>
    <mergeCell ref="E9:G9"/>
    <mergeCell ref="A70:AA70"/>
    <mergeCell ref="A14:B14"/>
    <mergeCell ref="A5:D5"/>
  </mergeCells>
  <dataValidations count="3">
    <dataValidation type="list" allowBlank="1" showInputMessage="1" showErrorMessage="1" sqref="H16:N69">
      <formula1>$L$5:$L$6</formula1>
    </dataValidation>
    <dataValidation type="list" allowBlank="1" showInputMessage="1" showErrorMessage="1" sqref="D8">
      <formula1>$AI$15:$AI$31</formula1>
    </dataValidation>
    <dataValidation type="list" allowBlank="1" showInputMessage="1" showErrorMessage="1" sqref="C16:C69">
      <formula1>$AB$13:$AB$578</formula1>
    </dataValidation>
  </dataValidations>
  <printOptions horizontalCentered="1"/>
  <pageMargins left="0.5" right="0.5" top="0.5" bottom="0.5" header="0.3" footer="0.3"/>
  <pageSetup paperSize="5" scale="54"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F566"/>
  <sheetViews>
    <sheetView view="pageBreakPreview" zoomScaleNormal="100" zoomScaleSheetLayoutView="100" workbookViewId="0">
      <pane ySplit="1" topLeftCell="A2" activePane="bottomLeft" state="frozen"/>
      <selection activeCell="E2" sqref="E2"/>
      <selection pane="bottomLeft"/>
    </sheetView>
  </sheetViews>
  <sheetFormatPr defaultColWidth="8.85546875" defaultRowHeight="13.5"/>
  <cols>
    <col min="1" max="1" width="8.85546875" style="18"/>
    <col min="2" max="3" width="8.85546875" style="18" customWidth="1"/>
    <col min="4" max="4" width="10" style="18" customWidth="1"/>
    <col min="5" max="5" width="73.5703125" style="18" customWidth="1"/>
    <col min="6" max="16384" width="8.85546875" style="18"/>
  </cols>
  <sheetData>
    <row r="1" spans="1:6" s="111" customFormat="1" ht="27">
      <c r="A1" s="109" t="s">
        <v>40</v>
      </c>
      <c r="B1" s="109" t="s">
        <v>42</v>
      </c>
      <c r="C1" s="109" t="s">
        <v>43</v>
      </c>
      <c r="D1" s="109" t="s">
        <v>44</v>
      </c>
      <c r="E1" s="110" t="s">
        <v>45</v>
      </c>
      <c r="F1" s="104" t="s">
        <v>46</v>
      </c>
    </row>
    <row r="2" spans="1:6">
      <c r="A2" s="105"/>
      <c r="B2" s="105"/>
      <c r="C2" s="105"/>
      <c r="D2" s="105"/>
      <c r="E2" s="106" t="s">
        <v>1241</v>
      </c>
      <c r="F2" s="107"/>
    </row>
    <row r="3" spans="1:6" ht="14.25">
      <c r="A3">
        <v>1</v>
      </c>
      <c r="B3">
        <v>1</v>
      </c>
      <c r="C3">
        <v>2</v>
      </c>
      <c r="D3">
        <v>0</v>
      </c>
      <c r="E3" t="s">
        <v>47</v>
      </c>
      <c r="F3" s="166">
        <v>0.13159999999999999</v>
      </c>
    </row>
    <row r="4" spans="1:6" ht="14.25">
      <c r="A4">
        <v>2</v>
      </c>
      <c r="B4">
        <v>1</v>
      </c>
      <c r="C4">
        <v>2</v>
      </c>
      <c r="D4">
        <v>0</v>
      </c>
      <c r="E4" t="s">
        <v>48</v>
      </c>
      <c r="F4" s="166">
        <v>0.90369999999999995</v>
      </c>
    </row>
    <row r="5" spans="1:6" ht="14.25">
      <c r="A5">
        <v>3</v>
      </c>
      <c r="B5">
        <v>1</v>
      </c>
      <c r="C5">
        <v>2</v>
      </c>
      <c r="D5">
        <v>0</v>
      </c>
      <c r="E5" t="s">
        <v>49</v>
      </c>
      <c r="F5" s="166">
        <v>0.61229999999999996</v>
      </c>
    </row>
    <row r="6" spans="1:6" ht="14.25">
      <c r="A6">
        <v>4</v>
      </c>
      <c r="B6">
        <v>1</v>
      </c>
      <c r="C6">
        <v>2</v>
      </c>
      <c r="D6">
        <v>0</v>
      </c>
      <c r="E6" t="s">
        <v>50</v>
      </c>
      <c r="F6" s="166">
        <v>2.1107999999999998</v>
      </c>
    </row>
    <row r="7" spans="1:6" ht="14.25">
      <c r="A7">
        <v>5</v>
      </c>
      <c r="B7">
        <v>1</v>
      </c>
      <c r="C7">
        <v>2</v>
      </c>
      <c r="D7">
        <v>0</v>
      </c>
      <c r="E7" t="s">
        <v>51</v>
      </c>
      <c r="F7" s="166">
        <v>0.13700000000000001</v>
      </c>
    </row>
    <row r="8" spans="1:6" ht="14.25">
      <c r="A8">
        <v>6</v>
      </c>
      <c r="B8">
        <v>1</v>
      </c>
      <c r="C8">
        <v>2</v>
      </c>
      <c r="D8">
        <v>0</v>
      </c>
      <c r="E8" t="s">
        <v>52</v>
      </c>
      <c r="F8" s="166">
        <v>0.79410000000000003</v>
      </c>
    </row>
    <row r="9" spans="1:6" ht="14.25">
      <c r="A9">
        <v>7</v>
      </c>
      <c r="B9">
        <v>1</v>
      </c>
      <c r="C9">
        <v>2</v>
      </c>
      <c r="D9">
        <v>0</v>
      </c>
      <c r="E9" t="s">
        <v>53</v>
      </c>
      <c r="F9" s="166">
        <v>1.4118999999999999</v>
      </c>
    </row>
    <row r="10" spans="1:6" ht="14.25">
      <c r="A10">
        <v>8</v>
      </c>
      <c r="B10">
        <v>1</v>
      </c>
      <c r="C10">
        <v>2</v>
      </c>
      <c r="D10">
        <v>0</v>
      </c>
      <c r="E10" t="s">
        <v>54</v>
      </c>
      <c r="F10" s="166">
        <v>2.0939000000000001</v>
      </c>
    </row>
    <row r="11" spans="1:6" ht="14.25">
      <c r="A11">
        <v>9</v>
      </c>
      <c r="B11">
        <v>1</v>
      </c>
      <c r="C11">
        <v>2</v>
      </c>
      <c r="D11">
        <v>0</v>
      </c>
      <c r="E11" t="s">
        <v>55</v>
      </c>
      <c r="F11" s="166">
        <v>0.96599999999999997</v>
      </c>
    </row>
    <row r="12" spans="1:6" ht="14.25">
      <c r="A12">
        <v>10</v>
      </c>
      <c r="B12">
        <v>1</v>
      </c>
      <c r="C12">
        <v>2</v>
      </c>
      <c r="D12">
        <v>0</v>
      </c>
      <c r="E12" t="s">
        <v>56</v>
      </c>
      <c r="F12" s="166">
        <v>2.1171000000000002</v>
      </c>
    </row>
    <row r="13" spans="1:6" ht="14.25">
      <c r="A13">
        <v>11</v>
      </c>
      <c r="B13">
        <v>1</v>
      </c>
      <c r="C13">
        <v>2</v>
      </c>
      <c r="D13">
        <v>0</v>
      </c>
      <c r="E13" t="s">
        <v>57</v>
      </c>
      <c r="F13" s="166">
        <v>4.0213000000000001</v>
      </c>
    </row>
    <row r="14" spans="1:6" ht="14.25">
      <c r="A14">
        <v>12</v>
      </c>
      <c r="B14">
        <v>1</v>
      </c>
      <c r="C14">
        <v>2</v>
      </c>
      <c r="D14">
        <v>0</v>
      </c>
      <c r="E14" t="s">
        <v>58</v>
      </c>
      <c r="F14" s="166">
        <v>0.57489999999999997</v>
      </c>
    </row>
    <row r="15" spans="1:6" ht="14.25">
      <c r="A15">
        <v>13</v>
      </c>
      <c r="B15">
        <v>1</v>
      </c>
      <c r="C15">
        <v>2</v>
      </c>
      <c r="D15">
        <v>0</v>
      </c>
      <c r="E15" t="s">
        <v>59</v>
      </c>
      <c r="F15" s="166">
        <v>1.5101</v>
      </c>
    </row>
    <row r="16" spans="1:6" ht="14.25">
      <c r="A16">
        <v>14</v>
      </c>
      <c r="B16">
        <v>1</v>
      </c>
      <c r="C16">
        <v>2</v>
      </c>
      <c r="D16">
        <v>0</v>
      </c>
      <c r="E16" t="s">
        <v>60</v>
      </c>
      <c r="F16" s="166">
        <v>1.8661000000000001</v>
      </c>
    </row>
    <row r="17" spans="1:6" ht="14.25">
      <c r="A17">
        <v>15</v>
      </c>
      <c r="B17">
        <v>1</v>
      </c>
      <c r="C17">
        <v>2</v>
      </c>
      <c r="D17">
        <v>0</v>
      </c>
      <c r="E17" t="s">
        <v>61</v>
      </c>
      <c r="F17" s="166">
        <v>2.6291000000000002</v>
      </c>
    </row>
    <row r="18" spans="1:6" ht="14.25">
      <c r="A18">
        <v>20</v>
      </c>
      <c r="B18">
        <v>2</v>
      </c>
      <c r="C18">
        <v>2</v>
      </c>
      <c r="D18">
        <v>0</v>
      </c>
      <c r="E18" t="s">
        <v>62</v>
      </c>
      <c r="F18" s="166">
        <v>2.78</v>
      </c>
    </row>
    <row r="19" spans="1:6" ht="14.25">
      <c r="A19">
        <v>21</v>
      </c>
      <c r="B19">
        <v>2</v>
      </c>
      <c r="C19">
        <v>2</v>
      </c>
      <c r="D19">
        <v>0</v>
      </c>
      <c r="E19" t="s">
        <v>63</v>
      </c>
      <c r="F19" s="166">
        <v>4.6010999999999997</v>
      </c>
    </row>
    <row r="20" spans="1:6" ht="14.25">
      <c r="A20">
        <v>22</v>
      </c>
      <c r="B20">
        <v>2</v>
      </c>
      <c r="C20">
        <v>2</v>
      </c>
      <c r="D20">
        <v>0</v>
      </c>
      <c r="E20" t="s">
        <v>64</v>
      </c>
      <c r="F20" s="166">
        <v>8.7661999999999995</v>
      </c>
    </row>
    <row r="21" spans="1:6" ht="14.25">
      <c r="A21">
        <v>30</v>
      </c>
      <c r="B21">
        <v>3</v>
      </c>
      <c r="C21">
        <v>2</v>
      </c>
      <c r="D21">
        <v>0</v>
      </c>
      <c r="E21" t="s">
        <v>65</v>
      </c>
      <c r="F21" s="166">
        <v>3.0320999999999998</v>
      </c>
    </row>
    <row r="22" spans="1:6" ht="14.25">
      <c r="A22">
        <v>31</v>
      </c>
      <c r="B22">
        <v>3</v>
      </c>
      <c r="C22">
        <v>2</v>
      </c>
      <c r="D22">
        <v>0</v>
      </c>
      <c r="E22" t="s">
        <v>66</v>
      </c>
      <c r="F22" s="166">
        <v>4.2107999999999999</v>
      </c>
    </row>
    <row r="23" spans="1:6" ht="14.25">
      <c r="A23">
        <v>32</v>
      </c>
      <c r="B23">
        <v>3</v>
      </c>
      <c r="C23">
        <v>2</v>
      </c>
      <c r="D23">
        <v>0</v>
      </c>
      <c r="E23" t="s">
        <v>67</v>
      </c>
      <c r="F23" s="166">
        <v>5.5446</v>
      </c>
    </row>
    <row r="24" spans="1:6" ht="14.25">
      <c r="A24">
        <v>33</v>
      </c>
      <c r="B24">
        <v>3</v>
      </c>
      <c r="C24">
        <v>2</v>
      </c>
      <c r="D24">
        <v>0</v>
      </c>
      <c r="E24" t="s">
        <v>68</v>
      </c>
      <c r="F24" s="166">
        <v>1.9903999999999999</v>
      </c>
    </row>
    <row r="25" spans="1:6" ht="14.25">
      <c r="A25">
        <v>34</v>
      </c>
      <c r="B25">
        <v>3</v>
      </c>
      <c r="C25">
        <v>2</v>
      </c>
      <c r="D25">
        <v>0</v>
      </c>
      <c r="E25" t="s">
        <v>69</v>
      </c>
      <c r="F25" s="166">
        <v>2.9321999999999999</v>
      </c>
    </row>
    <row r="26" spans="1:6" ht="14.25">
      <c r="A26">
        <v>35</v>
      </c>
      <c r="B26">
        <v>3</v>
      </c>
      <c r="C26">
        <v>2</v>
      </c>
      <c r="D26">
        <v>0</v>
      </c>
      <c r="E26" t="s">
        <v>70</v>
      </c>
      <c r="F26" s="166">
        <v>2.7763</v>
      </c>
    </row>
    <row r="27" spans="1:6" ht="14.25">
      <c r="A27">
        <v>36</v>
      </c>
      <c r="B27">
        <v>3</v>
      </c>
      <c r="C27">
        <v>2</v>
      </c>
      <c r="D27">
        <v>0</v>
      </c>
      <c r="E27" t="s">
        <v>71</v>
      </c>
      <c r="F27" s="166">
        <v>6.1656000000000004</v>
      </c>
    </row>
    <row r="28" spans="1:6" ht="14.25">
      <c r="A28">
        <v>37</v>
      </c>
      <c r="B28">
        <v>3</v>
      </c>
      <c r="C28">
        <v>2</v>
      </c>
      <c r="D28">
        <v>0</v>
      </c>
      <c r="E28" t="s">
        <v>72</v>
      </c>
      <c r="F28" s="166">
        <v>3.2677999999999998</v>
      </c>
    </row>
    <row r="29" spans="1:6" ht="14.25">
      <c r="A29">
        <v>38</v>
      </c>
      <c r="B29">
        <v>3</v>
      </c>
      <c r="C29">
        <v>2</v>
      </c>
      <c r="D29">
        <v>0</v>
      </c>
      <c r="E29" t="s">
        <v>73</v>
      </c>
      <c r="F29" s="166">
        <v>7.6181000000000001</v>
      </c>
    </row>
    <row r="30" spans="1:6" ht="14.25">
      <c r="A30">
        <v>39</v>
      </c>
      <c r="B30">
        <v>3</v>
      </c>
      <c r="C30">
        <v>2</v>
      </c>
      <c r="D30">
        <v>0</v>
      </c>
      <c r="E30" t="s">
        <v>74</v>
      </c>
      <c r="F30" s="166">
        <v>0.88580000000000003</v>
      </c>
    </row>
    <row r="31" spans="1:6" ht="14.25">
      <c r="A31">
        <v>40</v>
      </c>
      <c r="B31">
        <v>3</v>
      </c>
      <c r="C31">
        <v>2</v>
      </c>
      <c r="D31">
        <v>0</v>
      </c>
      <c r="E31" t="s">
        <v>75</v>
      </c>
      <c r="F31" s="166">
        <v>0.56740000000000002</v>
      </c>
    </row>
    <row r="32" spans="1:6" ht="14.25">
      <c r="A32">
        <v>41</v>
      </c>
      <c r="B32">
        <v>3</v>
      </c>
      <c r="C32">
        <v>2</v>
      </c>
      <c r="D32">
        <v>0</v>
      </c>
      <c r="E32" t="s">
        <v>76</v>
      </c>
      <c r="F32" s="166">
        <v>0.85860000000000003</v>
      </c>
    </row>
    <row r="33" spans="1:6" ht="14.25">
      <c r="A33">
        <v>42</v>
      </c>
      <c r="B33">
        <v>3</v>
      </c>
      <c r="C33">
        <v>2</v>
      </c>
      <c r="D33">
        <v>0</v>
      </c>
      <c r="E33" t="s">
        <v>77</v>
      </c>
      <c r="F33" s="166">
        <v>0.93820000000000003</v>
      </c>
    </row>
    <row r="34" spans="1:6" ht="14.25">
      <c r="A34">
        <v>43</v>
      </c>
      <c r="B34">
        <v>3</v>
      </c>
      <c r="C34">
        <v>2</v>
      </c>
      <c r="D34">
        <v>0</v>
      </c>
      <c r="E34" t="s">
        <v>78</v>
      </c>
      <c r="F34" s="166">
        <v>6.9055</v>
      </c>
    </row>
    <row r="35" spans="1:6" ht="14.25">
      <c r="A35">
        <v>44</v>
      </c>
      <c r="B35">
        <v>3</v>
      </c>
      <c r="C35">
        <v>2</v>
      </c>
      <c r="D35">
        <v>0</v>
      </c>
      <c r="E35" t="s">
        <v>79</v>
      </c>
      <c r="F35" s="166">
        <v>1.4429000000000001</v>
      </c>
    </row>
    <row r="36" spans="1:6" ht="14.25">
      <c r="A36">
        <v>45</v>
      </c>
      <c r="B36">
        <v>3</v>
      </c>
      <c r="C36">
        <v>2</v>
      </c>
      <c r="D36">
        <v>0</v>
      </c>
      <c r="E36" t="s">
        <v>80</v>
      </c>
      <c r="F36" s="166">
        <v>4.1113</v>
      </c>
    </row>
    <row r="37" spans="1:6" ht="14.25">
      <c r="A37">
        <v>46</v>
      </c>
      <c r="B37">
        <v>3</v>
      </c>
      <c r="C37">
        <v>2</v>
      </c>
      <c r="D37">
        <v>0</v>
      </c>
      <c r="E37" t="s">
        <v>81</v>
      </c>
      <c r="F37" s="166">
        <v>4.1223000000000001</v>
      </c>
    </row>
    <row r="38" spans="1:6" ht="14.25">
      <c r="A38">
        <v>47</v>
      </c>
      <c r="B38">
        <v>3</v>
      </c>
      <c r="C38">
        <v>2</v>
      </c>
      <c r="D38">
        <v>0</v>
      </c>
      <c r="E38" t="s">
        <v>82</v>
      </c>
      <c r="F38" s="166">
        <v>13.8811</v>
      </c>
    </row>
    <row r="39" spans="1:6" ht="14.25">
      <c r="A39">
        <v>48</v>
      </c>
      <c r="B39">
        <v>3</v>
      </c>
      <c r="C39">
        <v>2</v>
      </c>
      <c r="D39">
        <v>0</v>
      </c>
      <c r="E39" t="s">
        <v>83</v>
      </c>
      <c r="F39" s="166">
        <v>1.2270000000000001</v>
      </c>
    </row>
    <row r="40" spans="1:6" ht="14.25">
      <c r="A40">
        <v>49</v>
      </c>
      <c r="B40">
        <v>3</v>
      </c>
      <c r="C40">
        <v>2</v>
      </c>
      <c r="D40">
        <v>0</v>
      </c>
      <c r="E40" t="s">
        <v>84</v>
      </c>
      <c r="F40" s="166">
        <v>0.60929999999999995</v>
      </c>
    </row>
    <row r="41" spans="1:6" ht="14.25">
      <c r="A41">
        <v>60</v>
      </c>
      <c r="B41">
        <v>4</v>
      </c>
      <c r="C41">
        <v>25</v>
      </c>
      <c r="D41">
        <v>0</v>
      </c>
      <c r="E41" t="s">
        <v>85</v>
      </c>
      <c r="F41" s="166">
        <v>0.39319999999999999</v>
      </c>
    </row>
    <row r="42" spans="1:6" ht="14.25">
      <c r="A42">
        <v>61</v>
      </c>
      <c r="B42">
        <v>4</v>
      </c>
      <c r="C42">
        <v>2</v>
      </c>
      <c r="D42">
        <v>0</v>
      </c>
      <c r="E42" t="s">
        <v>86</v>
      </c>
      <c r="F42" s="166">
        <v>1.2747999999999999</v>
      </c>
    </row>
    <row r="43" spans="1:6" ht="14.25">
      <c r="A43">
        <v>62</v>
      </c>
      <c r="B43">
        <v>4</v>
      </c>
      <c r="C43">
        <v>2</v>
      </c>
      <c r="D43">
        <v>0</v>
      </c>
      <c r="E43" t="s">
        <v>87</v>
      </c>
      <c r="F43" s="166">
        <v>0.81269999999999998</v>
      </c>
    </row>
    <row r="44" spans="1:6" ht="14.25">
      <c r="A44">
        <v>63</v>
      </c>
      <c r="B44">
        <v>4</v>
      </c>
      <c r="C44">
        <v>2</v>
      </c>
      <c r="D44">
        <v>0</v>
      </c>
      <c r="E44" t="s">
        <v>88</v>
      </c>
      <c r="F44" s="166">
        <v>4.2243000000000004</v>
      </c>
    </row>
    <row r="45" spans="1:6" ht="14.25">
      <c r="A45">
        <v>64</v>
      </c>
      <c r="B45">
        <v>4</v>
      </c>
      <c r="C45">
        <v>2</v>
      </c>
      <c r="D45">
        <v>0</v>
      </c>
      <c r="E45" t="s">
        <v>89</v>
      </c>
      <c r="F45" s="166">
        <v>2.5467</v>
      </c>
    </row>
    <row r="46" spans="1:6" ht="14.25">
      <c r="A46">
        <v>65</v>
      </c>
      <c r="B46">
        <v>4</v>
      </c>
      <c r="C46">
        <v>21</v>
      </c>
      <c r="D46">
        <v>0</v>
      </c>
      <c r="E46" t="s">
        <v>90</v>
      </c>
      <c r="F46" s="166">
        <v>0.29880000000000001</v>
      </c>
    </row>
    <row r="47" spans="1:6" ht="14.25">
      <c r="A47">
        <v>66</v>
      </c>
      <c r="B47">
        <v>4</v>
      </c>
      <c r="C47">
        <v>21</v>
      </c>
      <c r="D47">
        <v>0</v>
      </c>
      <c r="E47" t="s">
        <v>91</v>
      </c>
      <c r="F47" s="166">
        <v>0.40300000000000002</v>
      </c>
    </row>
    <row r="48" spans="1:6" ht="14.25">
      <c r="A48">
        <v>67</v>
      </c>
      <c r="B48">
        <v>4</v>
      </c>
      <c r="C48">
        <v>2</v>
      </c>
      <c r="D48">
        <v>0</v>
      </c>
      <c r="E48" t="s">
        <v>92</v>
      </c>
      <c r="F48" s="166">
        <v>1.0238</v>
      </c>
    </row>
    <row r="49" spans="1:6" ht="14.25">
      <c r="A49">
        <v>80</v>
      </c>
      <c r="B49">
        <v>5</v>
      </c>
      <c r="C49">
        <v>25</v>
      </c>
      <c r="D49">
        <v>0</v>
      </c>
      <c r="E49" t="s">
        <v>93</v>
      </c>
      <c r="F49" s="166">
        <v>0.44619999999999999</v>
      </c>
    </row>
    <row r="50" spans="1:6" ht="14.25">
      <c r="A50">
        <v>81</v>
      </c>
      <c r="B50">
        <v>5</v>
      </c>
      <c r="C50">
        <v>25</v>
      </c>
      <c r="D50">
        <v>0</v>
      </c>
      <c r="E50" t="s">
        <v>94</v>
      </c>
      <c r="F50" s="166">
        <v>0.81389999999999996</v>
      </c>
    </row>
    <row r="51" spans="1:6" ht="14.25">
      <c r="A51">
        <v>82</v>
      </c>
      <c r="B51">
        <v>5</v>
      </c>
      <c r="C51">
        <v>25</v>
      </c>
      <c r="D51">
        <v>0</v>
      </c>
      <c r="E51" t="s">
        <v>2186</v>
      </c>
      <c r="F51" s="166">
        <v>10.8475</v>
      </c>
    </row>
    <row r="52" spans="1:6" ht="14.25">
      <c r="A52">
        <v>83</v>
      </c>
      <c r="B52">
        <v>5</v>
      </c>
      <c r="C52">
        <v>2</v>
      </c>
      <c r="D52">
        <v>0</v>
      </c>
      <c r="E52" t="s">
        <v>95</v>
      </c>
      <c r="F52" s="166">
        <v>3.0939000000000001</v>
      </c>
    </row>
    <row r="53" spans="1:6" ht="14.25">
      <c r="A53">
        <v>84</v>
      </c>
      <c r="B53">
        <v>5</v>
      </c>
      <c r="C53">
        <v>25</v>
      </c>
      <c r="D53">
        <v>0</v>
      </c>
      <c r="E53" t="s">
        <v>96</v>
      </c>
      <c r="F53" s="166">
        <v>4.2408999999999999</v>
      </c>
    </row>
    <row r="54" spans="1:6" ht="14.25">
      <c r="A54">
        <v>85</v>
      </c>
      <c r="B54">
        <v>5</v>
      </c>
      <c r="C54">
        <v>2</v>
      </c>
      <c r="D54">
        <v>0</v>
      </c>
      <c r="E54" t="s">
        <v>2187</v>
      </c>
      <c r="F54" s="166">
        <v>8.0744000000000007</v>
      </c>
    </row>
    <row r="55" spans="1:6" ht="14.25">
      <c r="A55">
        <v>86</v>
      </c>
      <c r="B55">
        <v>5</v>
      </c>
      <c r="C55">
        <v>2</v>
      </c>
      <c r="D55">
        <v>0</v>
      </c>
      <c r="E55" t="s">
        <v>97</v>
      </c>
      <c r="F55" s="166">
        <v>17.3992</v>
      </c>
    </row>
    <row r="56" spans="1:6" ht="14.25">
      <c r="A56">
        <v>87</v>
      </c>
      <c r="B56">
        <v>5</v>
      </c>
      <c r="C56">
        <v>2</v>
      </c>
      <c r="D56">
        <v>0</v>
      </c>
      <c r="E56" t="s">
        <v>98</v>
      </c>
      <c r="F56" s="166">
        <v>12.0129</v>
      </c>
    </row>
    <row r="57" spans="1:6" ht="14.25">
      <c r="A57">
        <v>88</v>
      </c>
      <c r="B57">
        <v>5</v>
      </c>
      <c r="C57">
        <v>2</v>
      </c>
      <c r="D57">
        <v>0</v>
      </c>
      <c r="E57" t="s">
        <v>2188</v>
      </c>
      <c r="F57" s="166">
        <v>5.1045999999999996</v>
      </c>
    </row>
    <row r="58" spans="1:6" ht="14.25">
      <c r="A58">
        <v>89</v>
      </c>
      <c r="B58">
        <v>5</v>
      </c>
      <c r="C58">
        <v>2</v>
      </c>
      <c r="D58">
        <v>0</v>
      </c>
      <c r="E58" t="s">
        <v>2189</v>
      </c>
      <c r="F58" s="166">
        <v>6.6592000000000002</v>
      </c>
    </row>
    <row r="59" spans="1:6" ht="14.25">
      <c r="A59">
        <v>90</v>
      </c>
      <c r="B59">
        <v>5</v>
      </c>
      <c r="C59">
        <v>2</v>
      </c>
      <c r="D59">
        <v>0</v>
      </c>
      <c r="E59" t="s">
        <v>99</v>
      </c>
      <c r="F59" s="166">
        <v>1.0847</v>
      </c>
    </row>
    <row r="60" spans="1:6" ht="14.25">
      <c r="A60">
        <v>91</v>
      </c>
      <c r="B60">
        <v>5</v>
      </c>
      <c r="C60">
        <v>2</v>
      </c>
      <c r="D60">
        <v>0</v>
      </c>
      <c r="E60" t="s">
        <v>100</v>
      </c>
      <c r="F60" s="166">
        <v>4.0107999999999997</v>
      </c>
    </row>
    <row r="61" spans="1:6" ht="14.25">
      <c r="A61">
        <v>92</v>
      </c>
      <c r="B61">
        <v>5</v>
      </c>
      <c r="C61">
        <v>2</v>
      </c>
      <c r="D61">
        <v>0</v>
      </c>
      <c r="E61" t="s">
        <v>101</v>
      </c>
      <c r="F61" s="166">
        <v>1.0173000000000001</v>
      </c>
    </row>
    <row r="62" spans="1:6" ht="14.25">
      <c r="A62">
        <v>93</v>
      </c>
      <c r="B62">
        <v>5</v>
      </c>
      <c r="C62">
        <v>2</v>
      </c>
      <c r="D62">
        <v>0</v>
      </c>
      <c r="E62" t="s">
        <v>102</v>
      </c>
      <c r="F62" s="166">
        <v>0.90329999999999999</v>
      </c>
    </row>
    <row r="63" spans="1:6" ht="14.25">
      <c r="A63">
        <v>94</v>
      </c>
      <c r="B63">
        <v>5</v>
      </c>
      <c r="C63">
        <v>21</v>
      </c>
      <c r="D63">
        <v>0</v>
      </c>
      <c r="E63" t="s">
        <v>103</v>
      </c>
      <c r="F63" s="166">
        <v>1.6830000000000001</v>
      </c>
    </row>
    <row r="64" spans="1:6" ht="14.25">
      <c r="A64">
        <v>95</v>
      </c>
      <c r="B64">
        <v>5</v>
      </c>
      <c r="C64">
        <v>2</v>
      </c>
      <c r="D64">
        <v>0</v>
      </c>
      <c r="E64" t="s">
        <v>104</v>
      </c>
      <c r="F64" s="166">
        <v>1.4771000000000001</v>
      </c>
    </row>
    <row r="65" spans="1:6" ht="14.25">
      <c r="A65">
        <v>96</v>
      </c>
      <c r="B65">
        <v>5</v>
      </c>
      <c r="C65">
        <v>2</v>
      </c>
      <c r="D65">
        <v>0</v>
      </c>
      <c r="E65" t="s">
        <v>105</v>
      </c>
      <c r="F65" s="166">
        <v>5.8731999999999998</v>
      </c>
    </row>
    <row r="66" spans="1:6" ht="14.25">
      <c r="A66">
        <v>97</v>
      </c>
      <c r="B66">
        <v>5</v>
      </c>
      <c r="C66">
        <v>2</v>
      </c>
      <c r="D66">
        <v>0</v>
      </c>
      <c r="E66" t="s">
        <v>106</v>
      </c>
      <c r="F66" s="166">
        <v>39.055</v>
      </c>
    </row>
    <row r="67" spans="1:6" ht="14.25">
      <c r="A67">
        <v>99</v>
      </c>
      <c r="B67">
        <v>5</v>
      </c>
      <c r="C67">
        <v>2</v>
      </c>
      <c r="D67">
        <v>0</v>
      </c>
      <c r="E67" t="s">
        <v>2190</v>
      </c>
      <c r="F67" s="166">
        <v>13.5562</v>
      </c>
    </row>
    <row r="68" spans="1:6" ht="14.25">
      <c r="A68">
        <v>110</v>
      </c>
      <c r="B68">
        <v>6</v>
      </c>
      <c r="C68">
        <v>2</v>
      </c>
      <c r="D68">
        <v>0</v>
      </c>
      <c r="E68" t="s">
        <v>107</v>
      </c>
      <c r="F68" s="166">
        <v>1.4217</v>
      </c>
    </row>
    <row r="69" spans="1:6" ht="14.25">
      <c r="A69">
        <v>111</v>
      </c>
      <c r="B69">
        <v>6</v>
      </c>
      <c r="C69">
        <v>2</v>
      </c>
      <c r="D69">
        <v>0</v>
      </c>
      <c r="E69" t="s">
        <v>108</v>
      </c>
      <c r="F69" s="166">
        <v>0.74139999999999995</v>
      </c>
    </row>
    <row r="70" spans="1:6" ht="14.25">
      <c r="A70">
        <v>112</v>
      </c>
      <c r="B70">
        <v>6</v>
      </c>
      <c r="C70">
        <v>2</v>
      </c>
      <c r="D70">
        <v>0</v>
      </c>
      <c r="E70" t="s">
        <v>109</v>
      </c>
      <c r="F70" s="166">
        <v>0.1406</v>
      </c>
    </row>
    <row r="71" spans="1:6" ht="14.25">
      <c r="A71">
        <v>113</v>
      </c>
      <c r="B71">
        <v>6</v>
      </c>
      <c r="C71">
        <v>2</v>
      </c>
      <c r="D71">
        <v>0</v>
      </c>
      <c r="E71" t="s">
        <v>110</v>
      </c>
      <c r="F71" s="166">
        <v>1.2536</v>
      </c>
    </row>
    <row r="72" spans="1:6" ht="14.25">
      <c r="A72">
        <v>114</v>
      </c>
      <c r="B72">
        <v>6</v>
      </c>
      <c r="C72">
        <v>2</v>
      </c>
      <c r="D72">
        <v>0</v>
      </c>
      <c r="E72" t="s">
        <v>111</v>
      </c>
      <c r="F72" s="166">
        <v>5.742</v>
      </c>
    </row>
    <row r="73" spans="1:6" ht="14.25">
      <c r="A73">
        <v>115</v>
      </c>
      <c r="B73">
        <v>6</v>
      </c>
      <c r="C73">
        <v>2</v>
      </c>
      <c r="D73">
        <v>0</v>
      </c>
      <c r="E73" t="s">
        <v>112</v>
      </c>
      <c r="F73" s="166">
        <v>3.9746000000000001</v>
      </c>
    </row>
    <row r="74" spans="1:6" ht="14.25">
      <c r="A74">
        <v>116</v>
      </c>
      <c r="B74">
        <v>23</v>
      </c>
      <c r="C74">
        <v>4</v>
      </c>
      <c r="D74">
        <v>0</v>
      </c>
      <c r="E74" t="s">
        <v>113</v>
      </c>
      <c r="F74" s="166">
        <v>0.2024</v>
      </c>
    </row>
    <row r="75" spans="1:6" ht="14.25">
      <c r="A75">
        <v>117</v>
      </c>
      <c r="B75">
        <v>6</v>
      </c>
      <c r="C75">
        <v>2</v>
      </c>
      <c r="D75">
        <v>0</v>
      </c>
      <c r="E75" t="s">
        <v>114</v>
      </c>
      <c r="F75" s="166">
        <v>0</v>
      </c>
    </row>
    <row r="76" spans="1:6" ht="14.25">
      <c r="A76">
        <v>118</v>
      </c>
      <c r="B76">
        <v>6</v>
      </c>
      <c r="C76">
        <v>21</v>
      </c>
      <c r="D76">
        <v>0</v>
      </c>
      <c r="E76" t="s">
        <v>115</v>
      </c>
      <c r="F76" s="166">
        <v>0.39589999999999997</v>
      </c>
    </row>
    <row r="77" spans="1:6" ht="14.25">
      <c r="A77">
        <v>130</v>
      </c>
      <c r="B77">
        <v>7</v>
      </c>
      <c r="C77">
        <v>25</v>
      </c>
      <c r="D77">
        <v>0</v>
      </c>
      <c r="E77" t="s">
        <v>116</v>
      </c>
      <c r="F77" s="166">
        <v>1.0549999999999999</v>
      </c>
    </row>
    <row r="78" spans="1:6" ht="14.25">
      <c r="A78">
        <v>131</v>
      </c>
      <c r="B78">
        <v>7</v>
      </c>
      <c r="C78">
        <v>2</v>
      </c>
      <c r="D78">
        <v>0</v>
      </c>
      <c r="E78" t="s">
        <v>117</v>
      </c>
      <c r="F78" s="166">
        <v>1.8771</v>
      </c>
    </row>
    <row r="79" spans="1:6" ht="14.25">
      <c r="A79">
        <v>132</v>
      </c>
      <c r="B79">
        <v>7</v>
      </c>
      <c r="C79">
        <v>2</v>
      </c>
      <c r="D79">
        <v>0</v>
      </c>
      <c r="E79" t="s">
        <v>118</v>
      </c>
      <c r="F79" s="166">
        <v>0.99109999999999998</v>
      </c>
    </row>
    <row r="80" spans="1:6" ht="14.25">
      <c r="A80">
        <v>133</v>
      </c>
      <c r="B80">
        <v>7</v>
      </c>
      <c r="C80">
        <v>2</v>
      </c>
      <c r="D80">
        <v>0</v>
      </c>
      <c r="E80" t="s">
        <v>119</v>
      </c>
      <c r="F80" s="166">
        <v>1.1657999999999999</v>
      </c>
    </row>
    <row r="81" spans="1:6" ht="14.25">
      <c r="A81">
        <v>134</v>
      </c>
      <c r="B81">
        <v>7</v>
      </c>
      <c r="C81">
        <v>25</v>
      </c>
      <c r="D81">
        <v>0</v>
      </c>
      <c r="E81" t="s">
        <v>120</v>
      </c>
      <c r="F81" s="166">
        <v>1.1374</v>
      </c>
    </row>
    <row r="82" spans="1:6" ht="14.25">
      <c r="A82">
        <v>135</v>
      </c>
      <c r="B82">
        <v>7</v>
      </c>
      <c r="C82">
        <v>2</v>
      </c>
      <c r="D82">
        <v>0</v>
      </c>
      <c r="E82" t="s">
        <v>121</v>
      </c>
      <c r="F82" s="166">
        <v>1.6841999999999999</v>
      </c>
    </row>
    <row r="83" spans="1:6" ht="14.25">
      <c r="A83">
        <v>136</v>
      </c>
      <c r="B83">
        <v>7</v>
      </c>
      <c r="C83">
        <v>25</v>
      </c>
      <c r="D83">
        <v>0</v>
      </c>
      <c r="E83" t="s">
        <v>122</v>
      </c>
      <c r="F83" s="166">
        <v>1.1453</v>
      </c>
    </row>
    <row r="84" spans="1:6" ht="14.25">
      <c r="A84">
        <v>137</v>
      </c>
      <c r="B84">
        <v>7</v>
      </c>
      <c r="C84">
        <v>2</v>
      </c>
      <c r="D84">
        <v>0</v>
      </c>
      <c r="E84" t="s">
        <v>123</v>
      </c>
      <c r="F84" s="166">
        <v>1.2307999999999999</v>
      </c>
    </row>
    <row r="85" spans="1:6" ht="14.25">
      <c r="A85">
        <v>138</v>
      </c>
      <c r="B85">
        <v>7</v>
      </c>
      <c r="C85">
        <v>2</v>
      </c>
      <c r="D85">
        <v>0</v>
      </c>
      <c r="E85" t="s">
        <v>124</v>
      </c>
      <c r="F85" s="166">
        <v>3.7486000000000002</v>
      </c>
    </row>
    <row r="86" spans="1:6" ht="14.25">
      <c r="A86">
        <v>139</v>
      </c>
      <c r="B86">
        <v>7</v>
      </c>
      <c r="C86">
        <v>2</v>
      </c>
      <c r="D86">
        <v>0</v>
      </c>
      <c r="E86" t="s">
        <v>125</v>
      </c>
      <c r="F86" s="166">
        <v>3.7997999999999998</v>
      </c>
    </row>
    <row r="87" spans="1:6" ht="14.25">
      <c r="A87">
        <v>140</v>
      </c>
      <c r="B87">
        <v>7</v>
      </c>
      <c r="C87">
        <v>2</v>
      </c>
      <c r="D87">
        <v>0</v>
      </c>
      <c r="E87" t="s">
        <v>126</v>
      </c>
      <c r="F87" s="166">
        <v>4.3777999999999997</v>
      </c>
    </row>
    <row r="88" spans="1:6" ht="14.25">
      <c r="A88">
        <v>141</v>
      </c>
      <c r="B88">
        <v>7</v>
      </c>
      <c r="C88">
        <v>2</v>
      </c>
      <c r="D88">
        <v>0</v>
      </c>
      <c r="E88" t="s">
        <v>127</v>
      </c>
      <c r="F88" s="166">
        <v>2.2244000000000002</v>
      </c>
    </row>
    <row r="89" spans="1:6" ht="14.25">
      <c r="A89">
        <v>142</v>
      </c>
      <c r="B89">
        <v>7</v>
      </c>
      <c r="C89">
        <v>2</v>
      </c>
      <c r="D89">
        <v>0</v>
      </c>
      <c r="E89" t="s">
        <v>128</v>
      </c>
      <c r="F89" s="166">
        <v>3.0798999999999999</v>
      </c>
    </row>
    <row r="90" spans="1:6" ht="14.25">
      <c r="A90">
        <v>143</v>
      </c>
      <c r="B90">
        <v>7</v>
      </c>
      <c r="C90">
        <v>2</v>
      </c>
      <c r="D90">
        <v>0</v>
      </c>
      <c r="E90" t="s">
        <v>129</v>
      </c>
      <c r="F90" s="166">
        <v>2.2629000000000001</v>
      </c>
    </row>
    <row r="91" spans="1:6" ht="14.25">
      <c r="A91">
        <v>144</v>
      </c>
      <c r="B91">
        <v>7</v>
      </c>
      <c r="C91">
        <v>2</v>
      </c>
      <c r="D91">
        <v>0</v>
      </c>
      <c r="E91" t="s">
        <v>130</v>
      </c>
      <c r="F91" s="166">
        <v>7.5109000000000004</v>
      </c>
    </row>
    <row r="92" spans="1:6" ht="14.25">
      <c r="A92">
        <v>145</v>
      </c>
      <c r="B92">
        <v>7</v>
      </c>
      <c r="C92">
        <v>2</v>
      </c>
      <c r="D92">
        <v>0</v>
      </c>
      <c r="E92" t="s">
        <v>131</v>
      </c>
      <c r="F92" s="166">
        <v>4.8272000000000004</v>
      </c>
    </row>
    <row r="93" spans="1:6" ht="14.25">
      <c r="A93">
        <v>146</v>
      </c>
      <c r="B93">
        <v>7</v>
      </c>
      <c r="C93">
        <v>2</v>
      </c>
      <c r="D93">
        <v>0</v>
      </c>
      <c r="E93" t="s">
        <v>132</v>
      </c>
      <c r="F93" s="166">
        <v>5.9012000000000002</v>
      </c>
    </row>
    <row r="94" spans="1:6" ht="14.25">
      <c r="A94">
        <v>147</v>
      </c>
      <c r="B94">
        <v>7</v>
      </c>
      <c r="C94">
        <v>2</v>
      </c>
      <c r="D94">
        <v>0</v>
      </c>
      <c r="E94" t="s">
        <v>133</v>
      </c>
      <c r="F94" s="166">
        <v>7.1662999999999997</v>
      </c>
    </row>
    <row r="95" spans="1:6" ht="14.25">
      <c r="A95">
        <v>148</v>
      </c>
      <c r="B95">
        <v>7</v>
      </c>
      <c r="C95">
        <v>2</v>
      </c>
      <c r="D95">
        <v>0</v>
      </c>
      <c r="E95" t="s">
        <v>134</v>
      </c>
      <c r="F95" s="166">
        <v>10.5647</v>
      </c>
    </row>
    <row r="96" spans="1:6" ht="14.25">
      <c r="A96">
        <v>149</v>
      </c>
      <c r="B96">
        <v>7</v>
      </c>
      <c r="C96">
        <v>25</v>
      </c>
      <c r="D96">
        <v>0</v>
      </c>
      <c r="E96" t="s">
        <v>2191</v>
      </c>
      <c r="F96" s="166">
        <v>1.1044</v>
      </c>
    </row>
    <row r="97" spans="1:6" ht="14.25">
      <c r="A97">
        <v>160</v>
      </c>
      <c r="B97">
        <v>8</v>
      </c>
      <c r="C97">
        <v>2</v>
      </c>
      <c r="D97">
        <v>0</v>
      </c>
      <c r="E97" t="s">
        <v>135</v>
      </c>
      <c r="F97" s="166">
        <v>4.7298999999999998</v>
      </c>
    </row>
    <row r="98" spans="1:6" ht="14.25">
      <c r="A98">
        <v>161</v>
      </c>
      <c r="B98">
        <v>8</v>
      </c>
      <c r="C98">
        <v>2</v>
      </c>
      <c r="D98">
        <v>0</v>
      </c>
      <c r="E98" t="s">
        <v>136</v>
      </c>
      <c r="F98" s="166">
        <v>0.64590000000000003</v>
      </c>
    </row>
    <row r="99" spans="1:6" ht="14.25">
      <c r="A99">
        <v>162</v>
      </c>
      <c r="B99">
        <v>8</v>
      </c>
      <c r="C99">
        <v>2</v>
      </c>
      <c r="D99">
        <v>0</v>
      </c>
      <c r="E99" t="s">
        <v>137</v>
      </c>
      <c r="F99" s="166">
        <v>0.78090000000000004</v>
      </c>
    </row>
    <row r="100" spans="1:6" ht="14.25">
      <c r="A100">
        <v>163</v>
      </c>
      <c r="B100">
        <v>8</v>
      </c>
      <c r="C100">
        <v>2</v>
      </c>
      <c r="D100">
        <v>0</v>
      </c>
      <c r="E100" t="s">
        <v>138</v>
      </c>
      <c r="F100" s="166">
        <v>2.1</v>
      </c>
    </row>
    <row r="101" spans="1:6" ht="14.25">
      <c r="A101">
        <v>164</v>
      </c>
      <c r="B101">
        <v>8</v>
      </c>
      <c r="C101">
        <v>2</v>
      </c>
      <c r="D101">
        <v>0</v>
      </c>
      <c r="E101" t="s">
        <v>139</v>
      </c>
      <c r="F101" s="166">
        <v>4.1719999999999997</v>
      </c>
    </row>
    <row r="102" spans="1:6" ht="14.25">
      <c r="A102">
        <v>165</v>
      </c>
      <c r="B102">
        <v>8</v>
      </c>
      <c r="C102">
        <v>2</v>
      </c>
      <c r="D102">
        <v>0</v>
      </c>
      <c r="E102" t="s">
        <v>140</v>
      </c>
      <c r="F102" s="166">
        <v>10.457100000000001</v>
      </c>
    </row>
    <row r="103" spans="1:6" ht="14.25">
      <c r="A103">
        <v>166</v>
      </c>
      <c r="B103">
        <v>8</v>
      </c>
      <c r="C103">
        <v>2</v>
      </c>
      <c r="D103">
        <v>0</v>
      </c>
      <c r="E103" t="s">
        <v>141</v>
      </c>
      <c r="F103" s="166">
        <v>2.3431999999999999</v>
      </c>
    </row>
    <row r="104" spans="1:6" ht="14.25">
      <c r="A104">
        <v>167</v>
      </c>
      <c r="B104">
        <v>8</v>
      </c>
      <c r="C104">
        <v>2</v>
      </c>
      <c r="D104">
        <v>0</v>
      </c>
      <c r="E104" t="s">
        <v>142</v>
      </c>
      <c r="F104" s="166">
        <v>7.9257999999999997</v>
      </c>
    </row>
    <row r="105" spans="1:6" ht="14.25">
      <c r="A105">
        <v>168</v>
      </c>
      <c r="B105">
        <v>8</v>
      </c>
      <c r="C105">
        <v>2</v>
      </c>
      <c r="D105">
        <v>0</v>
      </c>
      <c r="E105" t="s">
        <v>143</v>
      </c>
      <c r="F105" s="166">
        <v>1.5034000000000001</v>
      </c>
    </row>
    <row r="106" spans="1:6" ht="14.25">
      <c r="A106">
        <v>169</v>
      </c>
      <c r="B106">
        <v>8</v>
      </c>
      <c r="C106">
        <v>2</v>
      </c>
      <c r="D106">
        <v>0</v>
      </c>
      <c r="E106" t="s">
        <v>144</v>
      </c>
      <c r="F106" s="166">
        <v>1.6062000000000001</v>
      </c>
    </row>
    <row r="107" spans="1:6" ht="14.25">
      <c r="A107">
        <v>180</v>
      </c>
      <c r="B107">
        <v>9</v>
      </c>
      <c r="C107">
        <v>2</v>
      </c>
      <c r="D107">
        <v>0</v>
      </c>
      <c r="E107" t="s">
        <v>145</v>
      </c>
      <c r="F107" s="166">
        <v>2.5434999999999999</v>
      </c>
    </row>
    <row r="108" spans="1:6" ht="14.25">
      <c r="A108">
        <v>181</v>
      </c>
      <c r="B108">
        <v>9</v>
      </c>
      <c r="C108">
        <v>2</v>
      </c>
      <c r="D108">
        <v>0</v>
      </c>
      <c r="E108" t="s">
        <v>146</v>
      </c>
      <c r="F108" s="166">
        <v>2.5386000000000002</v>
      </c>
    </row>
    <row r="109" spans="1:6" ht="14.25">
      <c r="A109">
        <v>182</v>
      </c>
      <c r="B109">
        <v>9</v>
      </c>
      <c r="C109">
        <v>2</v>
      </c>
      <c r="D109">
        <v>0</v>
      </c>
      <c r="E109" t="s">
        <v>147</v>
      </c>
      <c r="F109" s="166">
        <v>21.047599999999999</v>
      </c>
    </row>
    <row r="110" spans="1:6" ht="14.25">
      <c r="A110">
        <v>183</v>
      </c>
      <c r="B110">
        <v>9</v>
      </c>
      <c r="C110">
        <v>2</v>
      </c>
      <c r="D110">
        <v>0</v>
      </c>
      <c r="E110" t="s">
        <v>148</v>
      </c>
      <c r="F110" s="166">
        <v>3.9384999999999999</v>
      </c>
    </row>
    <row r="111" spans="1:6" ht="14.25">
      <c r="A111">
        <v>184</v>
      </c>
      <c r="B111">
        <v>9</v>
      </c>
      <c r="C111">
        <v>2</v>
      </c>
      <c r="D111">
        <v>0</v>
      </c>
      <c r="E111" t="s">
        <v>149</v>
      </c>
      <c r="F111" s="166">
        <v>4.9951999999999996</v>
      </c>
    </row>
    <row r="112" spans="1:6" ht="14.25">
      <c r="A112">
        <v>185</v>
      </c>
      <c r="B112">
        <v>9</v>
      </c>
      <c r="C112">
        <v>2</v>
      </c>
      <c r="D112">
        <v>0</v>
      </c>
      <c r="E112" t="s">
        <v>150</v>
      </c>
      <c r="F112" s="166">
        <v>1.6638999999999999</v>
      </c>
    </row>
    <row r="113" spans="1:6" ht="14.25">
      <c r="A113">
        <v>190</v>
      </c>
      <c r="B113">
        <v>10</v>
      </c>
      <c r="C113">
        <v>2</v>
      </c>
      <c r="D113">
        <v>0</v>
      </c>
      <c r="E113" t="s">
        <v>151</v>
      </c>
      <c r="F113" s="166">
        <v>0.82520000000000004</v>
      </c>
    </row>
    <row r="114" spans="1:6" ht="14.25">
      <c r="A114">
        <v>191</v>
      </c>
      <c r="B114">
        <v>10</v>
      </c>
      <c r="C114">
        <v>2</v>
      </c>
      <c r="D114">
        <v>0</v>
      </c>
      <c r="E114" t="s">
        <v>152</v>
      </c>
      <c r="F114" s="166">
        <v>0.41439999999999999</v>
      </c>
    </row>
    <row r="115" spans="1:6" ht="14.25">
      <c r="A115">
        <v>192</v>
      </c>
      <c r="B115">
        <v>10</v>
      </c>
      <c r="C115">
        <v>2</v>
      </c>
      <c r="D115">
        <v>0</v>
      </c>
      <c r="E115" t="s">
        <v>153</v>
      </c>
      <c r="F115" s="166">
        <v>1.4486000000000001</v>
      </c>
    </row>
    <row r="116" spans="1:6" ht="14.25">
      <c r="A116">
        <v>193</v>
      </c>
      <c r="B116">
        <v>10</v>
      </c>
      <c r="C116">
        <v>2</v>
      </c>
      <c r="D116">
        <v>0</v>
      </c>
      <c r="E116" t="s">
        <v>154</v>
      </c>
      <c r="F116" s="166">
        <v>3.1307</v>
      </c>
    </row>
    <row r="117" spans="1:6" ht="14.25">
      <c r="A117">
        <v>194</v>
      </c>
      <c r="B117">
        <v>10</v>
      </c>
      <c r="C117">
        <v>2</v>
      </c>
      <c r="D117">
        <v>0</v>
      </c>
      <c r="E117" t="s">
        <v>155</v>
      </c>
      <c r="F117" s="166">
        <v>2.3365</v>
      </c>
    </row>
    <row r="118" spans="1:6" ht="14.25">
      <c r="A118">
        <v>195</v>
      </c>
      <c r="B118">
        <v>10</v>
      </c>
      <c r="C118">
        <v>2</v>
      </c>
      <c r="D118">
        <v>0</v>
      </c>
      <c r="E118" t="s">
        <v>156</v>
      </c>
      <c r="F118" s="166">
        <v>4.0670999999999999</v>
      </c>
    </row>
    <row r="119" spans="1:6" ht="14.25">
      <c r="A119">
        <v>196</v>
      </c>
      <c r="B119">
        <v>10</v>
      </c>
      <c r="C119">
        <v>2</v>
      </c>
      <c r="D119">
        <v>0</v>
      </c>
      <c r="E119" t="s">
        <v>157</v>
      </c>
      <c r="F119" s="166">
        <v>2.5871</v>
      </c>
    </row>
    <row r="120" spans="1:6" ht="14.25">
      <c r="A120">
        <v>197</v>
      </c>
      <c r="B120">
        <v>10</v>
      </c>
      <c r="C120">
        <v>2</v>
      </c>
      <c r="D120">
        <v>0</v>
      </c>
      <c r="E120" t="s">
        <v>158</v>
      </c>
      <c r="F120" s="166">
        <v>4.1550000000000002</v>
      </c>
    </row>
    <row r="121" spans="1:6" ht="14.25">
      <c r="A121">
        <v>198</v>
      </c>
      <c r="B121">
        <v>10</v>
      </c>
      <c r="C121">
        <v>2</v>
      </c>
      <c r="D121">
        <v>0</v>
      </c>
      <c r="E121" t="s">
        <v>159</v>
      </c>
      <c r="F121" s="166">
        <v>6.0768000000000004</v>
      </c>
    </row>
    <row r="122" spans="1:6" ht="14.25">
      <c r="A122">
        <v>199</v>
      </c>
      <c r="B122">
        <v>10</v>
      </c>
      <c r="C122">
        <v>2</v>
      </c>
      <c r="D122">
        <v>0</v>
      </c>
      <c r="E122" t="s">
        <v>160</v>
      </c>
      <c r="F122" s="166">
        <v>2.2469999999999999</v>
      </c>
    </row>
    <row r="123" spans="1:6" ht="14.25">
      <c r="A123">
        <v>200</v>
      </c>
      <c r="B123">
        <v>10</v>
      </c>
      <c r="C123">
        <v>2</v>
      </c>
      <c r="D123">
        <v>0</v>
      </c>
      <c r="E123" t="s">
        <v>161</v>
      </c>
      <c r="F123" s="166">
        <v>3.1459999999999999</v>
      </c>
    </row>
    <row r="124" spans="1:6" ht="14.25">
      <c r="A124">
        <v>201</v>
      </c>
      <c r="B124">
        <v>10</v>
      </c>
      <c r="C124">
        <v>2</v>
      </c>
      <c r="D124">
        <v>0</v>
      </c>
      <c r="E124" t="s">
        <v>162</v>
      </c>
      <c r="F124" s="166">
        <v>0.89029999999999998</v>
      </c>
    </row>
    <row r="125" spans="1:6" ht="14.25">
      <c r="A125">
        <v>210</v>
      </c>
      <c r="B125">
        <v>11</v>
      </c>
      <c r="C125">
        <v>2</v>
      </c>
      <c r="D125">
        <v>0</v>
      </c>
      <c r="E125" t="s">
        <v>163</v>
      </c>
      <c r="F125" s="166">
        <v>0.6946</v>
      </c>
    </row>
    <row r="126" spans="1:6" ht="14.25">
      <c r="A126">
        <v>211</v>
      </c>
      <c r="B126">
        <v>11</v>
      </c>
      <c r="C126">
        <v>25</v>
      </c>
      <c r="D126">
        <v>0</v>
      </c>
      <c r="E126" t="s">
        <v>164</v>
      </c>
      <c r="F126" s="166">
        <v>0.38729999999999998</v>
      </c>
    </row>
    <row r="127" spans="1:6" ht="14.25">
      <c r="A127">
        <v>212</v>
      </c>
      <c r="B127">
        <v>11</v>
      </c>
      <c r="C127">
        <v>2</v>
      </c>
      <c r="D127">
        <v>0</v>
      </c>
      <c r="E127" t="s">
        <v>165</v>
      </c>
      <c r="F127" s="166">
        <v>1.0898000000000001</v>
      </c>
    </row>
    <row r="128" spans="1:6" ht="14.25">
      <c r="A128">
        <v>213</v>
      </c>
      <c r="B128">
        <v>11</v>
      </c>
      <c r="C128">
        <v>25</v>
      </c>
      <c r="D128">
        <v>0</v>
      </c>
      <c r="E128" t="s">
        <v>166</v>
      </c>
      <c r="F128" s="166">
        <v>0.56720000000000004</v>
      </c>
    </row>
    <row r="129" spans="1:6" ht="14.25">
      <c r="A129">
        <v>214</v>
      </c>
      <c r="B129">
        <v>11</v>
      </c>
      <c r="C129">
        <v>2</v>
      </c>
      <c r="D129">
        <v>0</v>
      </c>
      <c r="E129" t="s">
        <v>2192</v>
      </c>
      <c r="F129" s="166">
        <v>0.87860000000000005</v>
      </c>
    </row>
    <row r="130" spans="1:6" ht="14.25">
      <c r="A130">
        <v>215</v>
      </c>
      <c r="B130">
        <v>11</v>
      </c>
      <c r="C130">
        <v>2</v>
      </c>
      <c r="D130">
        <v>0</v>
      </c>
      <c r="E130" t="s">
        <v>167</v>
      </c>
      <c r="F130" s="166">
        <v>4.7968000000000002</v>
      </c>
    </row>
    <row r="131" spans="1:6" ht="14.25">
      <c r="A131">
        <v>216</v>
      </c>
      <c r="B131">
        <v>11</v>
      </c>
      <c r="C131">
        <v>2</v>
      </c>
      <c r="D131">
        <v>0</v>
      </c>
      <c r="E131" t="s">
        <v>168</v>
      </c>
      <c r="F131" s="166">
        <v>10.2994</v>
      </c>
    </row>
    <row r="132" spans="1:6" ht="14.25">
      <c r="A132">
        <v>217</v>
      </c>
      <c r="B132">
        <v>11</v>
      </c>
      <c r="C132">
        <v>2</v>
      </c>
      <c r="D132">
        <v>0</v>
      </c>
      <c r="E132" t="s">
        <v>169</v>
      </c>
      <c r="F132" s="166">
        <v>2.0286</v>
      </c>
    </row>
    <row r="133" spans="1:6" ht="14.25">
      <c r="A133">
        <v>218</v>
      </c>
      <c r="B133">
        <v>11</v>
      </c>
      <c r="C133">
        <v>2</v>
      </c>
      <c r="D133">
        <v>0</v>
      </c>
      <c r="E133" t="s">
        <v>170</v>
      </c>
      <c r="F133" s="166">
        <v>7.5236999999999998</v>
      </c>
    </row>
    <row r="134" spans="1:6" ht="14.25">
      <c r="A134">
        <v>219</v>
      </c>
      <c r="B134">
        <v>11</v>
      </c>
      <c r="C134">
        <v>2</v>
      </c>
      <c r="D134">
        <v>0</v>
      </c>
      <c r="E134" t="s">
        <v>171</v>
      </c>
      <c r="F134" s="166">
        <v>0.73180000000000001</v>
      </c>
    </row>
    <row r="135" spans="1:6" ht="14.25">
      <c r="A135">
        <v>220</v>
      </c>
      <c r="B135">
        <v>11</v>
      </c>
      <c r="C135">
        <v>2</v>
      </c>
      <c r="D135">
        <v>0</v>
      </c>
      <c r="E135" t="s">
        <v>2193</v>
      </c>
      <c r="F135" s="166">
        <v>1.5528999999999999</v>
      </c>
    </row>
    <row r="136" spans="1:6" ht="14.25">
      <c r="A136">
        <v>221</v>
      </c>
      <c r="B136">
        <v>11</v>
      </c>
      <c r="C136">
        <v>2</v>
      </c>
      <c r="D136">
        <v>0</v>
      </c>
      <c r="E136" t="s">
        <v>172</v>
      </c>
      <c r="F136" s="166">
        <v>6.9428999999999998</v>
      </c>
    </row>
    <row r="137" spans="1:6" ht="14.25">
      <c r="A137">
        <v>222</v>
      </c>
      <c r="B137">
        <v>11</v>
      </c>
      <c r="C137">
        <v>25</v>
      </c>
      <c r="D137">
        <v>0</v>
      </c>
      <c r="E137" t="s">
        <v>173</v>
      </c>
      <c r="F137" s="166">
        <v>1.4348000000000001</v>
      </c>
    </row>
    <row r="138" spans="1:6" ht="14.25">
      <c r="A138">
        <v>223</v>
      </c>
      <c r="B138">
        <v>11</v>
      </c>
      <c r="C138">
        <v>2</v>
      </c>
      <c r="D138">
        <v>0</v>
      </c>
      <c r="E138" t="s">
        <v>174</v>
      </c>
      <c r="F138" s="166">
        <v>21.593699999999998</v>
      </c>
    </row>
    <row r="139" spans="1:6" ht="14.25">
      <c r="A139">
        <v>224</v>
      </c>
      <c r="B139">
        <v>11</v>
      </c>
      <c r="C139">
        <v>2</v>
      </c>
      <c r="D139">
        <v>0</v>
      </c>
      <c r="E139" t="s">
        <v>2194</v>
      </c>
      <c r="F139" s="166">
        <v>34.3628</v>
      </c>
    </row>
    <row r="140" spans="1:6" ht="14.25">
      <c r="A140">
        <v>230</v>
      </c>
      <c r="B140">
        <v>12</v>
      </c>
      <c r="C140">
        <v>2</v>
      </c>
      <c r="D140">
        <v>0</v>
      </c>
      <c r="E140" t="s">
        <v>175</v>
      </c>
      <c r="F140" s="166">
        <v>0.46910000000000002</v>
      </c>
    </row>
    <row r="141" spans="1:6" ht="14.25">
      <c r="A141">
        <v>231</v>
      </c>
      <c r="B141">
        <v>12</v>
      </c>
      <c r="C141">
        <v>2</v>
      </c>
      <c r="D141">
        <v>0</v>
      </c>
      <c r="E141" t="s">
        <v>176</v>
      </c>
      <c r="F141" s="166">
        <v>0.22309999999999999</v>
      </c>
    </row>
    <row r="142" spans="1:6" ht="14.25">
      <c r="A142">
        <v>232</v>
      </c>
      <c r="B142">
        <v>12</v>
      </c>
      <c r="C142">
        <v>2</v>
      </c>
      <c r="D142">
        <v>0</v>
      </c>
      <c r="E142" t="s">
        <v>177</v>
      </c>
      <c r="F142" s="166">
        <v>0.96970000000000001</v>
      </c>
    </row>
    <row r="143" spans="1:6" ht="14.25">
      <c r="A143">
        <v>233</v>
      </c>
      <c r="B143">
        <v>12</v>
      </c>
      <c r="C143">
        <v>2</v>
      </c>
      <c r="D143">
        <v>0</v>
      </c>
      <c r="E143" t="s">
        <v>178</v>
      </c>
      <c r="F143" s="166">
        <v>2.7706</v>
      </c>
    </row>
    <row r="144" spans="1:6" ht="14.25">
      <c r="A144">
        <v>234</v>
      </c>
      <c r="B144">
        <v>12</v>
      </c>
      <c r="C144">
        <v>2</v>
      </c>
      <c r="D144">
        <v>0</v>
      </c>
      <c r="E144" t="s">
        <v>179</v>
      </c>
      <c r="F144" s="166">
        <v>2.3559999999999999</v>
      </c>
    </row>
    <row r="145" spans="1:6" ht="14.25">
      <c r="A145">
        <v>235</v>
      </c>
      <c r="B145">
        <v>12</v>
      </c>
      <c r="C145">
        <v>2</v>
      </c>
      <c r="D145">
        <v>0</v>
      </c>
      <c r="E145" t="s">
        <v>180</v>
      </c>
      <c r="F145" s="166">
        <v>2.7578</v>
      </c>
    </row>
    <row r="146" spans="1:6" ht="14.25">
      <c r="A146">
        <v>236</v>
      </c>
      <c r="B146">
        <v>12</v>
      </c>
      <c r="C146">
        <v>2</v>
      </c>
      <c r="D146">
        <v>0</v>
      </c>
      <c r="E146" t="s">
        <v>181</v>
      </c>
      <c r="F146" s="166">
        <v>4.2624000000000004</v>
      </c>
    </row>
    <row r="147" spans="1:6" ht="14.25">
      <c r="A147">
        <v>237</v>
      </c>
      <c r="B147">
        <v>12</v>
      </c>
      <c r="C147">
        <v>2</v>
      </c>
      <c r="D147">
        <v>0</v>
      </c>
      <c r="E147" t="s">
        <v>182</v>
      </c>
      <c r="F147" s="166">
        <v>3.1505999999999998</v>
      </c>
    </row>
    <row r="148" spans="1:6" ht="14.25">
      <c r="A148">
        <v>238</v>
      </c>
      <c r="B148">
        <v>12</v>
      </c>
      <c r="C148">
        <v>2</v>
      </c>
      <c r="D148">
        <v>0</v>
      </c>
      <c r="E148" t="s">
        <v>183</v>
      </c>
      <c r="F148" s="166">
        <v>4.7843999999999998</v>
      </c>
    </row>
    <row r="149" spans="1:6" ht="14.25">
      <c r="A149">
        <v>239</v>
      </c>
      <c r="B149">
        <v>12</v>
      </c>
      <c r="C149">
        <v>2</v>
      </c>
      <c r="D149">
        <v>0</v>
      </c>
      <c r="E149" t="s">
        <v>184</v>
      </c>
      <c r="F149" s="166">
        <v>3.1631</v>
      </c>
    </row>
    <row r="150" spans="1:6" ht="14.25">
      <c r="A150">
        <v>240</v>
      </c>
      <c r="B150">
        <v>12</v>
      </c>
      <c r="C150">
        <v>2</v>
      </c>
      <c r="D150">
        <v>0</v>
      </c>
      <c r="E150" t="s">
        <v>185</v>
      </c>
      <c r="F150" s="166">
        <v>1.0221</v>
      </c>
    </row>
    <row r="151" spans="1:6" ht="14.25">
      <c r="A151">
        <v>241</v>
      </c>
      <c r="B151">
        <v>12</v>
      </c>
      <c r="C151">
        <v>2</v>
      </c>
      <c r="D151">
        <v>0</v>
      </c>
      <c r="E151" t="s">
        <v>186</v>
      </c>
      <c r="F151" s="166">
        <v>2.7938000000000001</v>
      </c>
    </row>
    <row r="152" spans="1:6" ht="14.25">
      <c r="A152">
        <v>250</v>
      </c>
      <c r="B152">
        <v>13</v>
      </c>
      <c r="C152">
        <v>2</v>
      </c>
      <c r="D152">
        <v>0</v>
      </c>
      <c r="E152" t="s">
        <v>187</v>
      </c>
      <c r="F152" s="166">
        <v>49.0443</v>
      </c>
    </row>
    <row r="153" spans="1:6" ht="14.25">
      <c r="A153">
        <v>251</v>
      </c>
      <c r="B153">
        <v>13</v>
      </c>
      <c r="C153">
        <v>25</v>
      </c>
      <c r="D153">
        <v>0</v>
      </c>
      <c r="E153" t="s">
        <v>188</v>
      </c>
      <c r="F153" s="166">
        <v>0.44700000000000001</v>
      </c>
    </row>
    <row r="154" spans="1:6" ht="14.25">
      <c r="A154">
        <v>252</v>
      </c>
      <c r="B154">
        <v>13</v>
      </c>
      <c r="C154">
        <v>2</v>
      </c>
      <c r="D154">
        <v>0</v>
      </c>
      <c r="E154" t="s">
        <v>189</v>
      </c>
      <c r="F154" s="166">
        <v>2.2875999999999999</v>
      </c>
    </row>
    <row r="155" spans="1:6" ht="14.25">
      <c r="A155">
        <v>253</v>
      </c>
      <c r="B155">
        <v>13</v>
      </c>
      <c r="C155">
        <v>2</v>
      </c>
      <c r="D155">
        <v>0</v>
      </c>
      <c r="E155" t="s">
        <v>190</v>
      </c>
      <c r="F155" s="166">
        <v>3.8161</v>
      </c>
    </row>
    <row r="156" spans="1:6" ht="14.25">
      <c r="A156">
        <v>254</v>
      </c>
      <c r="B156">
        <v>13</v>
      </c>
      <c r="C156">
        <v>2</v>
      </c>
      <c r="D156">
        <v>0</v>
      </c>
      <c r="E156" t="s">
        <v>191</v>
      </c>
      <c r="F156" s="166">
        <v>4.4416000000000002</v>
      </c>
    </row>
    <row r="157" spans="1:6" ht="14.25">
      <c r="A157">
        <v>255</v>
      </c>
      <c r="B157">
        <v>13</v>
      </c>
      <c r="C157">
        <v>2</v>
      </c>
      <c r="D157">
        <v>0</v>
      </c>
      <c r="E157" t="s">
        <v>192</v>
      </c>
      <c r="F157" s="166">
        <v>6.468</v>
      </c>
    </row>
    <row r="158" spans="1:6" ht="14.25">
      <c r="A158">
        <v>256</v>
      </c>
      <c r="B158">
        <v>13</v>
      </c>
      <c r="C158">
        <v>2</v>
      </c>
      <c r="D158">
        <v>0</v>
      </c>
      <c r="E158" t="s">
        <v>193</v>
      </c>
      <c r="F158" s="166">
        <v>2.5754999999999999</v>
      </c>
    </row>
    <row r="159" spans="1:6" ht="14.25">
      <c r="A159">
        <v>257</v>
      </c>
      <c r="B159">
        <v>13</v>
      </c>
      <c r="C159">
        <v>25</v>
      </c>
      <c r="D159">
        <v>0</v>
      </c>
      <c r="E159" t="s">
        <v>194</v>
      </c>
      <c r="F159" s="166">
        <v>0.23699999999999999</v>
      </c>
    </row>
    <row r="160" spans="1:6" ht="14.25">
      <c r="A160">
        <v>270</v>
      </c>
      <c r="B160">
        <v>14</v>
      </c>
      <c r="C160">
        <v>21</v>
      </c>
      <c r="D160">
        <v>0</v>
      </c>
      <c r="E160" t="s">
        <v>195</v>
      </c>
      <c r="F160" s="166">
        <v>0.96099999999999997</v>
      </c>
    </row>
    <row r="161" spans="1:6" ht="14.25">
      <c r="A161">
        <v>271</v>
      </c>
      <c r="B161">
        <v>14</v>
      </c>
      <c r="C161">
        <v>21</v>
      </c>
      <c r="D161">
        <v>0</v>
      </c>
      <c r="E161" t="s">
        <v>196</v>
      </c>
      <c r="F161" s="166">
        <v>0.71399999999999997</v>
      </c>
    </row>
    <row r="162" spans="1:6" ht="14.25">
      <c r="A162">
        <v>272</v>
      </c>
      <c r="B162">
        <v>14</v>
      </c>
      <c r="C162">
        <v>21</v>
      </c>
      <c r="D162">
        <v>0</v>
      </c>
      <c r="E162" t="s">
        <v>197</v>
      </c>
      <c r="F162" s="166">
        <v>0.31730000000000003</v>
      </c>
    </row>
    <row r="163" spans="1:6" ht="14.25">
      <c r="A163">
        <v>273</v>
      </c>
      <c r="B163">
        <v>14</v>
      </c>
      <c r="C163">
        <v>21</v>
      </c>
      <c r="D163">
        <v>0</v>
      </c>
      <c r="E163" t="s">
        <v>198</v>
      </c>
      <c r="F163" s="166">
        <v>0.1031</v>
      </c>
    </row>
    <row r="164" spans="1:6" ht="14.25">
      <c r="A164">
        <v>274</v>
      </c>
      <c r="B164">
        <v>14</v>
      </c>
      <c r="C164">
        <v>21</v>
      </c>
      <c r="D164">
        <v>0</v>
      </c>
      <c r="E164" t="s">
        <v>199</v>
      </c>
      <c r="F164" s="166">
        <v>0.09</v>
      </c>
    </row>
    <row r="165" spans="1:6" ht="14.25">
      <c r="A165">
        <v>275</v>
      </c>
      <c r="B165">
        <v>14</v>
      </c>
      <c r="C165">
        <v>21</v>
      </c>
      <c r="D165">
        <v>0</v>
      </c>
      <c r="E165" t="s">
        <v>200</v>
      </c>
      <c r="F165" s="166">
        <v>7.1999999999999995E-2</v>
      </c>
    </row>
    <row r="166" spans="1:6" ht="14.25">
      <c r="A166">
        <v>280</v>
      </c>
      <c r="B166">
        <v>15</v>
      </c>
      <c r="C166">
        <v>24</v>
      </c>
      <c r="D166">
        <v>0</v>
      </c>
      <c r="E166" t="s">
        <v>201</v>
      </c>
      <c r="F166" s="166">
        <v>4.6337999999999999</v>
      </c>
    </row>
    <row r="167" spans="1:6" ht="14.25">
      <c r="A167">
        <v>281</v>
      </c>
      <c r="B167">
        <v>15</v>
      </c>
      <c r="C167">
        <v>24</v>
      </c>
      <c r="D167">
        <v>0</v>
      </c>
      <c r="E167" t="s">
        <v>202</v>
      </c>
      <c r="F167" s="166">
        <v>0.54810000000000003</v>
      </c>
    </row>
    <row r="168" spans="1:6" ht="14.25">
      <c r="A168">
        <v>282</v>
      </c>
      <c r="B168">
        <v>15</v>
      </c>
      <c r="C168">
        <v>24</v>
      </c>
      <c r="D168">
        <v>0</v>
      </c>
      <c r="E168" t="s">
        <v>203</v>
      </c>
      <c r="F168" s="166">
        <v>0.77539999999999998</v>
      </c>
    </row>
    <row r="169" spans="1:6" ht="14.25">
      <c r="A169">
        <v>283</v>
      </c>
      <c r="B169">
        <v>15</v>
      </c>
      <c r="C169">
        <v>24</v>
      </c>
      <c r="D169">
        <v>0</v>
      </c>
      <c r="E169" t="s">
        <v>204</v>
      </c>
      <c r="F169" s="166">
        <v>0.83679999999999999</v>
      </c>
    </row>
    <row r="170" spans="1:6" ht="14.25">
      <c r="A170">
        <v>284</v>
      </c>
      <c r="B170">
        <v>15</v>
      </c>
      <c r="C170">
        <v>24</v>
      </c>
      <c r="D170">
        <v>0</v>
      </c>
      <c r="E170" t="s">
        <v>205</v>
      </c>
      <c r="F170" s="166">
        <v>0.94850000000000001</v>
      </c>
    </row>
    <row r="171" spans="1:6" ht="14.25">
      <c r="A171">
        <v>285</v>
      </c>
      <c r="B171">
        <v>15</v>
      </c>
      <c r="C171">
        <v>24</v>
      </c>
      <c r="D171">
        <v>0</v>
      </c>
      <c r="E171" t="s">
        <v>206</v>
      </c>
      <c r="F171" s="166">
        <v>0.93189999999999995</v>
      </c>
    </row>
    <row r="172" spans="1:6" ht="14.25">
      <c r="A172">
        <v>286</v>
      </c>
      <c r="B172">
        <v>15</v>
      </c>
      <c r="C172">
        <v>24</v>
      </c>
      <c r="D172">
        <v>0</v>
      </c>
      <c r="E172" t="s">
        <v>2195</v>
      </c>
      <c r="F172" s="166">
        <v>0.1376</v>
      </c>
    </row>
    <row r="173" spans="1:6" ht="14.25">
      <c r="A173">
        <v>287</v>
      </c>
      <c r="B173">
        <v>15</v>
      </c>
      <c r="C173">
        <v>24</v>
      </c>
      <c r="D173">
        <v>0</v>
      </c>
      <c r="E173" t="s">
        <v>207</v>
      </c>
      <c r="F173" s="166">
        <v>0.28129999999999999</v>
      </c>
    </row>
    <row r="174" spans="1:6" ht="14.25">
      <c r="A174">
        <v>288</v>
      </c>
      <c r="B174">
        <v>15</v>
      </c>
      <c r="C174">
        <v>24</v>
      </c>
      <c r="D174">
        <v>0</v>
      </c>
      <c r="E174" t="s">
        <v>208</v>
      </c>
      <c r="F174" s="166">
        <v>0.26869999999999999</v>
      </c>
    </row>
    <row r="175" spans="1:6" ht="14.25">
      <c r="A175">
        <v>289</v>
      </c>
      <c r="B175">
        <v>15</v>
      </c>
      <c r="C175">
        <v>24</v>
      </c>
      <c r="D175">
        <v>0</v>
      </c>
      <c r="E175" t="s">
        <v>209</v>
      </c>
      <c r="F175" s="166">
        <v>0.34649999999999997</v>
      </c>
    </row>
    <row r="176" spans="1:6" ht="14.25">
      <c r="A176">
        <v>290</v>
      </c>
      <c r="B176">
        <v>15</v>
      </c>
      <c r="C176">
        <v>24</v>
      </c>
      <c r="D176">
        <v>0</v>
      </c>
      <c r="E176" t="s">
        <v>210</v>
      </c>
      <c r="F176" s="166">
        <v>2.1448999999999998</v>
      </c>
    </row>
    <row r="177" spans="1:6" ht="14.25">
      <c r="A177">
        <v>291</v>
      </c>
      <c r="B177">
        <v>15</v>
      </c>
      <c r="C177">
        <v>24</v>
      </c>
      <c r="D177">
        <v>0</v>
      </c>
      <c r="E177" t="s">
        <v>211</v>
      </c>
      <c r="F177" s="166">
        <v>0.16159999999999999</v>
      </c>
    </row>
    <row r="178" spans="1:6" ht="14.25">
      <c r="A178">
        <v>292</v>
      </c>
      <c r="B178">
        <v>15</v>
      </c>
      <c r="C178">
        <v>24</v>
      </c>
      <c r="D178">
        <v>0</v>
      </c>
      <c r="E178" t="s">
        <v>212</v>
      </c>
      <c r="F178" s="166">
        <v>0.80920000000000003</v>
      </c>
    </row>
    <row r="179" spans="1:6" ht="14.25">
      <c r="A179">
        <v>293</v>
      </c>
      <c r="B179">
        <v>15</v>
      </c>
      <c r="C179">
        <v>24</v>
      </c>
      <c r="D179">
        <v>0</v>
      </c>
      <c r="E179" t="s">
        <v>213</v>
      </c>
      <c r="F179" s="166">
        <v>0.48349999999999999</v>
      </c>
    </row>
    <row r="180" spans="1:6" ht="14.25">
      <c r="A180">
        <v>294</v>
      </c>
      <c r="B180">
        <v>15</v>
      </c>
      <c r="C180">
        <v>24</v>
      </c>
      <c r="D180">
        <v>0</v>
      </c>
      <c r="E180" t="s">
        <v>214</v>
      </c>
      <c r="F180" s="166">
        <v>0.60440000000000005</v>
      </c>
    </row>
    <row r="181" spans="1:6" ht="14.25">
      <c r="A181">
        <v>295</v>
      </c>
      <c r="B181">
        <v>15</v>
      </c>
      <c r="C181">
        <v>24</v>
      </c>
      <c r="D181">
        <v>0</v>
      </c>
      <c r="E181" t="s">
        <v>215</v>
      </c>
      <c r="F181" s="166">
        <v>0.96450000000000002</v>
      </c>
    </row>
    <row r="182" spans="1:6" ht="14.25">
      <c r="A182">
        <v>296</v>
      </c>
      <c r="B182">
        <v>15</v>
      </c>
      <c r="C182">
        <v>24</v>
      </c>
      <c r="D182">
        <v>0</v>
      </c>
      <c r="E182" t="s">
        <v>216</v>
      </c>
      <c r="F182" s="166">
        <v>0.66379999999999995</v>
      </c>
    </row>
    <row r="183" spans="1:6" ht="14.25">
      <c r="A183">
        <v>297</v>
      </c>
      <c r="B183">
        <v>15</v>
      </c>
      <c r="C183">
        <v>24</v>
      </c>
      <c r="D183">
        <v>0</v>
      </c>
      <c r="E183" t="s">
        <v>2196</v>
      </c>
      <c r="F183" s="166">
        <v>0.77580000000000005</v>
      </c>
    </row>
    <row r="184" spans="1:6" ht="14.25">
      <c r="A184">
        <v>298</v>
      </c>
      <c r="B184">
        <v>15</v>
      </c>
      <c r="C184">
        <v>24</v>
      </c>
      <c r="D184">
        <v>0</v>
      </c>
      <c r="E184" t="s">
        <v>217</v>
      </c>
      <c r="F184" s="166">
        <v>0.30680000000000002</v>
      </c>
    </row>
    <row r="185" spans="1:6" ht="14.25">
      <c r="A185">
        <v>299</v>
      </c>
      <c r="B185">
        <v>15</v>
      </c>
      <c r="C185">
        <v>24</v>
      </c>
      <c r="D185">
        <v>0</v>
      </c>
      <c r="E185" t="s">
        <v>218</v>
      </c>
      <c r="F185" s="166">
        <v>0.43709999999999999</v>
      </c>
    </row>
    <row r="186" spans="1:6" ht="14.25">
      <c r="A186">
        <v>300</v>
      </c>
      <c r="B186">
        <v>15</v>
      </c>
      <c r="C186">
        <v>24</v>
      </c>
      <c r="D186">
        <v>0</v>
      </c>
      <c r="E186" t="s">
        <v>219</v>
      </c>
      <c r="F186" s="166">
        <v>0.61399999999999999</v>
      </c>
    </row>
    <row r="187" spans="1:6" ht="14.25">
      <c r="A187">
        <v>301</v>
      </c>
      <c r="B187">
        <v>15</v>
      </c>
      <c r="C187">
        <v>24</v>
      </c>
      <c r="D187">
        <v>0</v>
      </c>
      <c r="E187" t="s">
        <v>220</v>
      </c>
      <c r="F187" s="166">
        <v>0.31280000000000002</v>
      </c>
    </row>
    <row r="188" spans="1:6" ht="14.25">
      <c r="A188">
        <v>302</v>
      </c>
      <c r="B188">
        <v>15</v>
      </c>
      <c r="C188">
        <v>24</v>
      </c>
      <c r="D188">
        <v>0</v>
      </c>
      <c r="E188" t="s">
        <v>221</v>
      </c>
      <c r="F188" s="166">
        <v>0.52539999999999998</v>
      </c>
    </row>
    <row r="189" spans="1:6" ht="14.25">
      <c r="A189">
        <v>303</v>
      </c>
      <c r="B189">
        <v>15</v>
      </c>
      <c r="C189">
        <v>24</v>
      </c>
      <c r="D189">
        <v>0</v>
      </c>
      <c r="E189" t="s">
        <v>222</v>
      </c>
      <c r="F189" s="166">
        <v>0.53769999999999996</v>
      </c>
    </row>
    <row r="190" spans="1:6" ht="14.25">
      <c r="A190">
        <v>310</v>
      </c>
      <c r="B190">
        <v>16</v>
      </c>
      <c r="C190">
        <v>22</v>
      </c>
      <c r="D190">
        <v>0</v>
      </c>
      <c r="E190" t="s">
        <v>223</v>
      </c>
      <c r="F190" s="166">
        <v>1.4225000000000001</v>
      </c>
    </row>
    <row r="191" spans="1:6" ht="14.25">
      <c r="A191">
        <v>311</v>
      </c>
      <c r="B191">
        <v>16</v>
      </c>
      <c r="C191">
        <v>1</v>
      </c>
      <c r="D191">
        <v>0</v>
      </c>
      <c r="E191" t="s">
        <v>224</v>
      </c>
      <c r="F191" s="166">
        <v>0.1915</v>
      </c>
    </row>
    <row r="192" spans="1:6" ht="14.25">
      <c r="A192">
        <v>312</v>
      </c>
      <c r="B192">
        <v>16</v>
      </c>
      <c r="C192">
        <v>1</v>
      </c>
      <c r="D192">
        <v>0</v>
      </c>
      <c r="E192" t="s">
        <v>225</v>
      </c>
      <c r="F192" s="166">
        <v>0.83420000000000005</v>
      </c>
    </row>
    <row r="193" spans="1:6" ht="14.25">
      <c r="A193">
        <v>313</v>
      </c>
      <c r="B193">
        <v>16</v>
      </c>
      <c r="C193">
        <v>1</v>
      </c>
      <c r="D193">
        <v>0</v>
      </c>
      <c r="E193" t="s">
        <v>226</v>
      </c>
      <c r="F193" s="166">
        <v>0.1724</v>
      </c>
    </row>
    <row r="194" spans="1:6" ht="14.25">
      <c r="A194">
        <v>314</v>
      </c>
      <c r="B194">
        <v>16</v>
      </c>
      <c r="C194">
        <v>1</v>
      </c>
      <c r="D194">
        <v>0</v>
      </c>
      <c r="E194" t="s">
        <v>227</v>
      </c>
      <c r="F194" s="166">
        <v>0.75080000000000002</v>
      </c>
    </row>
    <row r="195" spans="1:6" ht="14.25">
      <c r="A195">
        <v>315</v>
      </c>
      <c r="B195">
        <v>16</v>
      </c>
      <c r="C195">
        <v>22</v>
      </c>
      <c r="D195">
        <v>0</v>
      </c>
      <c r="E195" t="s">
        <v>228</v>
      </c>
      <c r="F195" s="166">
        <v>0.23719999999999999</v>
      </c>
    </row>
    <row r="196" spans="1:6" ht="14.25">
      <c r="A196">
        <v>316</v>
      </c>
      <c r="B196">
        <v>16</v>
      </c>
      <c r="C196">
        <v>22</v>
      </c>
      <c r="D196">
        <v>0</v>
      </c>
      <c r="E196" t="s">
        <v>229</v>
      </c>
      <c r="F196" s="166">
        <v>0.32340000000000002</v>
      </c>
    </row>
    <row r="197" spans="1:6" ht="14.25">
      <c r="A197">
        <v>317</v>
      </c>
      <c r="B197">
        <v>16</v>
      </c>
      <c r="C197">
        <v>22</v>
      </c>
      <c r="D197">
        <v>0</v>
      </c>
      <c r="E197" t="s">
        <v>230</v>
      </c>
      <c r="F197" s="166">
        <v>0.49070000000000003</v>
      </c>
    </row>
    <row r="198" spans="1:6" ht="14.25">
      <c r="A198">
        <v>318</v>
      </c>
      <c r="B198">
        <v>16</v>
      </c>
      <c r="C198">
        <v>22</v>
      </c>
      <c r="D198">
        <v>0</v>
      </c>
      <c r="E198" t="s">
        <v>231</v>
      </c>
      <c r="F198" s="166">
        <v>0.58879999999999999</v>
      </c>
    </row>
    <row r="199" spans="1:6" ht="14.25">
      <c r="A199">
        <v>319</v>
      </c>
      <c r="B199">
        <v>16</v>
      </c>
      <c r="C199">
        <v>22</v>
      </c>
      <c r="D199">
        <v>0</v>
      </c>
      <c r="E199" t="s">
        <v>232</v>
      </c>
      <c r="F199" s="166">
        <v>0.89470000000000005</v>
      </c>
    </row>
    <row r="200" spans="1:6" ht="14.25">
      <c r="A200">
        <v>320</v>
      </c>
      <c r="B200">
        <v>16</v>
      </c>
      <c r="C200">
        <v>22</v>
      </c>
      <c r="D200">
        <v>0</v>
      </c>
      <c r="E200" t="s">
        <v>233</v>
      </c>
      <c r="F200" s="166">
        <v>0.3901</v>
      </c>
    </row>
    <row r="201" spans="1:6" ht="14.25">
      <c r="A201">
        <v>321</v>
      </c>
      <c r="B201">
        <v>16</v>
      </c>
      <c r="C201">
        <v>22</v>
      </c>
      <c r="D201">
        <v>0</v>
      </c>
      <c r="E201" t="s">
        <v>234</v>
      </c>
      <c r="F201" s="166">
        <v>0.2354</v>
      </c>
    </row>
    <row r="202" spans="1:6" ht="14.25">
      <c r="A202" s="154">
        <v>322</v>
      </c>
      <c r="B202">
        <v>16</v>
      </c>
      <c r="C202">
        <v>22</v>
      </c>
      <c r="D202">
        <v>0</v>
      </c>
      <c r="E202" t="s">
        <v>235</v>
      </c>
      <c r="F202" s="166">
        <v>0.16950000000000001</v>
      </c>
    </row>
    <row r="203" spans="1:6" ht="14.25">
      <c r="A203">
        <v>323</v>
      </c>
      <c r="B203">
        <v>16</v>
      </c>
      <c r="C203">
        <v>22</v>
      </c>
      <c r="D203">
        <v>0</v>
      </c>
      <c r="E203" t="s">
        <v>236</v>
      </c>
      <c r="F203" s="166">
        <v>0.52600000000000002</v>
      </c>
    </row>
    <row r="204" spans="1:6" ht="14.25">
      <c r="A204" s="154">
        <v>324</v>
      </c>
      <c r="B204">
        <v>16</v>
      </c>
      <c r="C204">
        <v>22</v>
      </c>
      <c r="D204">
        <v>0</v>
      </c>
      <c r="E204" t="s">
        <v>237</v>
      </c>
      <c r="F204" s="166">
        <v>0.21179999999999999</v>
      </c>
    </row>
    <row r="205" spans="1:6" ht="14.25">
      <c r="A205">
        <v>327</v>
      </c>
      <c r="B205">
        <v>16</v>
      </c>
      <c r="C205">
        <v>22</v>
      </c>
      <c r="D205">
        <v>0</v>
      </c>
      <c r="E205" t="s">
        <v>238</v>
      </c>
      <c r="F205" s="166">
        <v>0.92059999999999997</v>
      </c>
    </row>
    <row r="206" spans="1:6" ht="14.25">
      <c r="A206">
        <v>328</v>
      </c>
      <c r="B206">
        <v>16</v>
      </c>
      <c r="C206">
        <v>22</v>
      </c>
      <c r="D206">
        <v>0</v>
      </c>
      <c r="E206" t="s">
        <v>239</v>
      </c>
      <c r="F206" s="166">
        <v>0.77590000000000003</v>
      </c>
    </row>
    <row r="207" spans="1:6" ht="14.25">
      <c r="A207">
        <v>329</v>
      </c>
      <c r="B207">
        <v>16</v>
      </c>
      <c r="C207">
        <v>22</v>
      </c>
      <c r="D207">
        <v>0</v>
      </c>
      <c r="E207" t="s">
        <v>240</v>
      </c>
      <c r="F207" s="166">
        <v>0.86219999999999997</v>
      </c>
    </row>
    <row r="208" spans="1:6" ht="14.25">
      <c r="A208">
        <v>330</v>
      </c>
      <c r="B208">
        <v>17</v>
      </c>
      <c r="C208">
        <v>24</v>
      </c>
      <c r="D208">
        <v>0</v>
      </c>
      <c r="E208" t="s">
        <v>241</v>
      </c>
      <c r="F208" s="166">
        <v>0.62460000000000004</v>
      </c>
    </row>
    <row r="209" spans="1:6" ht="14.25">
      <c r="A209">
        <v>331</v>
      </c>
      <c r="B209">
        <v>17</v>
      </c>
      <c r="C209">
        <v>24</v>
      </c>
      <c r="D209">
        <v>0</v>
      </c>
      <c r="E209" t="s">
        <v>242</v>
      </c>
      <c r="F209" s="166">
        <v>0.73370000000000002</v>
      </c>
    </row>
    <row r="210" spans="1:6" ht="14.25">
      <c r="A210">
        <v>332</v>
      </c>
      <c r="B210">
        <v>17</v>
      </c>
      <c r="C210">
        <v>24</v>
      </c>
      <c r="D210">
        <v>0</v>
      </c>
      <c r="E210" t="s">
        <v>243</v>
      </c>
      <c r="F210" s="166">
        <v>1.7007000000000001</v>
      </c>
    </row>
    <row r="211" spans="1:6" ht="14.25">
      <c r="A211">
        <v>340</v>
      </c>
      <c r="B211">
        <v>17</v>
      </c>
      <c r="C211">
        <v>2</v>
      </c>
      <c r="D211">
        <v>0</v>
      </c>
      <c r="E211" t="s">
        <v>244</v>
      </c>
      <c r="F211" s="166">
        <v>0.88800000000000001</v>
      </c>
    </row>
    <row r="212" spans="1:6" ht="14.25">
      <c r="A212">
        <v>341</v>
      </c>
      <c r="B212">
        <v>18</v>
      </c>
      <c r="C212">
        <v>2</v>
      </c>
      <c r="D212">
        <v>0</v>
      </c>
      <c r="E212" t="s">
        <v>245</v>
      </c>
      <c r="F212" s="166">
        <v>0.68899999999999995</v>
      </c>
    </row>
    <row r="213" spans="1:6" ht="14.25">
      <c r="A213">
        <v>342</v>
      </c>
      <c r="B213">
        <v>18</v>
      </c>
      <c r="C213">
        <v>2</v>
      </c>
      <c r="D213">
        <v>0</v>
      </c>
      <c r="E213" s="154" t="s">
        <v>246</v>
      </c>
      <c r="F213" s="166">
        <v>0.19919999999999999</v>
      </c>
    </row>
    <row r="214" spans="1:6" ht="14.25">
      <c r="A214">
        <v>343</v>
      </c>
      <c r="B214">
        <v>18</v>
      </c>
      <c r="C214">
        <v>2</v>
      </c>
      <c r="D214">
        <v>0</v>
      </c>
      <c r="E214" t="s">
        <v>247</v>
      </c>
      <c r="F214" s="166">
        <v>1.9999</v>
      </c>
    </row>
    <row r="215" spans="1:6" ht="14.25">
      <c r="A215">
        <v>344</v>
      </c>
      <c r="B215">
        <v>18</v>
      </c>
      <c r="C215">
        <v>2</v>
      </c>
      <c r="D215">
        <v>0</v>
      </c>
      <c r="E215" t="s">
        <v>248</v>
      </c>
      <c r="F215" s="166">
        <v>3.3874</v>
      </c>
    </row>
    <row r="216" spans="1:6" ht="14.25">
      <c r="A216">
        <v>345</v>
      </c>
      <c r="B216">
        <v>18</v>
      </c>
      <c r="C216">
        <v>2</v>
      </c>
      <c r="D216">
        <v>0</v>
      </c>
      <c r="E216" t="s">
        <v>249</v>
      </c>
      <c r="F216" s="166">
        <v>6.7119</v>
      </c>
    </row>
    <row r="217" spans="1:6" ht="14.25">
      <c r="A217">
        <v>346</v>
      </c>
      <c r="B217">
        <v>18</v>
      </c>
      <c r="C217">
        <v>2</v>
      </c>
      <c r="D217">
        <v>0</v>
      </c>
      <c r="E217" t="s">
        <v>250</v>
      </c>
      <c r="F217" s="166">
        <v>8.9547000000000008</v>
      </c>
    </row>
    <row r="218" spans="1:6" ht="14.25">
      <c r="A218">
        <v>347</v>
      </c>
      <c r="B218">
        <v>18</v>
      </c>
      <c r="C218">
        <v>2</v>
      </c>
      <c r="D218">
        <v>0</v>
      </c>
      <c r="E218" t="s">
        <v>251</v>
      </c>
      <c r="F218" s="166">
        <v>0.8226</v>
      </c>
    </row>
    <row r="219" spans="1:6" ht="14.25">
      <c r="A219">
        <v>348</v>
      </c>
      <c r="B219">
        <v>18</v>
      </c>
      <c r="C219">
        <v>2</v>
      </c>
      <c r="D219">
        <v>0</v>
      </c>
      <c r="E219" t="s">
        <v>252</v>
      </c>
      <c r="F219" s="166">
        <v>8.8866999999999994</v>
      </c>
    </row>
    <row r="220" spans="1:6" ht="14.25">
      <c r="A220">
        <v>349</v>
      </c>
      <c r="B220">
        <v>18</v>
      </c>
      <c r="C220">
        <v>2</v>
      </c>
      <c r="D220">
        <v>0</v>
      </c>
      <c r="E220" s="154" t="s">
        <v>253</v>
      </c>
      <c r="F220" s="166">
        <v>29.3247</v>
      </c>
    </row>
    <row r="221" spans="1:6" ht="14.25">
      <c r="A221">
        <v>350</v>
      </c>
      <c r="B221">
        <v>19</v>
      </c>
      <c r="C221">
        <v>23</v>
      </c>
      <c r="D221">
        <v>0</v>
      </c>
      <c r="E221" t="s">
        <v>254</v>
      </c>
      <c r="F221" s="166">
        <v>0.4259</v>
      </c>
    </row>
    <row r="222" spans="1:6" ht="14.25">
      <c r="A222">
        <v>351</v>
      </c>
      <c r="B222">
        <v>19</v>
      </c>
      <c r="C222">
        <v>23</v>
      </c>
      <c r="D222">
        <v>0</v>
      </c>
      <c r="E222" t="s">
        <v>255</v>
      </c>
      <c r="F222" s="166">
        <v>0.4874</v>
      </c>
    </row>
    <row r="223" spans="1:6" ht="14.25">
      <c r="A223">
        <v>352</v>
      </c>
      <c r="B223">
        <v>19</v>
      </c>
      <c r="C223">
        <v>23</v>
      </c>
      <c r="D223">
        <v>0</v>
      </c>
      <c r="E223" t="s">
        <v>2197</v>
      </c>
      <c r="F223" s="166">
        <v>1.7531000000000001</v>
      </c>
    </row>
    <row r="224" spans="1:6" ht="14.25">
      <c r="A224">
        <v>353</v>
      </c>
      <c r="B224">
        <v>19</v>
      </c>
      <c r="C224">
        <v>23</v>
      </c>
      <c r="D224">
        <v>0</v>
      </c>
      <c r="E224" t="s">
        <v>256</v>
      </c>
      <c r="F224" s="166">
        <v>0.1696</v>
      </c>
    </row>
    <row r="225" spans="1:6" ht="14.25">
      <c r="A225">
        <v>354</v>
      </c>
      <c r="B225">
        <v>19</v>
      </c>
      <c r="C225">
        <v>23</v>
      </c>
      <c r="D225">
        <v>0</v>
      </c>
      <c r="E225" t="s">
        <v>257</v>
      </c>
      <c r="F225" s="166">
        <v>0.63460000000000005</v>
      </c>
    </row>
    <row r="226" spans="1:6" ht="14.25">
      <c r="A226">
        <v>355</v>
      </c>
      <c r="B226">
        <v>19</v>
      </c>
      <c r="C226">
        <v>23</v>
      </c>
      <c r="D226">
        <v>0</v>
      </c>
      <c r="E226" t="s">
        <v>258</v>
      </c>
      <c r="F226" s="166">
        <v>0.78500000000000003</v>
      </c>
    </row>
    <row r="227" spans="1:6" ht="14.25">
      <c r="A227">
        <v>356</v>
      </c>
      <c r="B227">
        <v>19</v>
      </c>
      <c r="C227">
        <v>23</v>
      </c>
      <c r="D227">
        <v>0</v>
      </c>
      <c r="E227" t="s">
        <v>259</v>
      </c>
      <c r="F227" s="166">
        <v>0.34379999999999999</v>
      </c>
    </row>
    <row r="228" spans="1:6" ht="14.25">
      <c r="A228">
        <v>357</v>
      </c>
      <c r="B228">
        <v>19</v>
      </c>
      <c r="C228">
        <v>23</v>
      </c>
      <c r="D228">
        <v>0</v>
      </c>
      <c r="E228" t="s">
        <v>260</v>
      </c>
      <c r="F228" s="166">
        <v>0.42509999999999998</v>
      </c>
    </row>
    <row r="229" spans="1:6" ht="14.25">
      <c r="A229">
        <v>358</v>
      </c>
      <c r="B229">
        <v>19</v>
      </c>
      <c r="C229">
        <v>23</v>
      </c>
      <c r="D229">
        <v>0</v>
      </c>
      <c r="E229" t="s">
        <v>261</v>
      </c>
      <c r="F229" s="166">
        <v>0.50629999999999997</v>
      </c>
    </row>
    <row r="230" spans="1:6" ht="14.25">
      <c r="A230">
        <v>359</v>
      </c>
      <c r="B230">
        <v>19</v>
      </c>
      <c r="C230">
        <v>23</v>
      </c>
      <c r="D230">
        <v>0</v>
      </c>
      <c r="E230" t="s">
        <v>262</v>
      </c>
      <c r="F230" s="166">
        <v>9.5500000000000002E-2</v>
      </c>
    </row>
    <row r="231" spans="1:6" ht="14.25">
      <c r="A231">
        <v>360</v>
      </c>
      <c r="B231">
        <v>19</v>
      </c>
      <c r="C231">
        <v>23</v>
      </c>
      <c r="D231">
        <v>0</v>
      </c>
      <c r="E231" t="s">
        <v>263</v>
      </c>
      <c r="F231" s="166">
        <v>0.49880000000000002</v>
      </c>
    </row>
    <row r="232" spans="1:6" ht="14.25">
      <c r="A232">
        <v>361</v>
      </c>
      <c r="B232">
        <v>19</v>
      </c>
      <c r="C232">
        <v>23</v>
      </c>
      <c r="D232">
        <v>0</v>
      </c>
      <c r="E232" t="s">
        <v>264</v>
      </c>
      <c r="F232" s="166">
        <v>2.9224000000000001</v>
      </c>
    </row>
    <row r="233" spans="1:6" ht="14.25">
      <c r="A233">
        <v>362</v>
      </c>
      <c r="B233">
        <v>19</v>
      </c>
      <c r="C233">
        <v>23</v>
      </c>
      <c r="D233">
        <v>0</v>
      </c>
      <c r="E233" t="s">
        <v>265</v>
      </c>
      <c r="F233" s="166">
        <v>3.1652</v>
      </c>
    </row>
    <row r="234" spans="1:6" ht="14.25">
      <c r="A234">
        <v>363</v>
      </c>
      <c r="B234">
        <v>19</v>
      </c>
      <c r="C234">
        <v>23</v>
      </c>
      <c r="D234">
        <v>0</v>
      </c>
      <c r="E234" t="s">
        <v>266</v>
      </c>
      <c r="F234" s="166">
        <v>3.1652</v>
      </c>
    </row>
    <row r="235" spans="1:6" ht="14.25">
      <c r="A235">
        <v>364</v>
      </c>
      <c r="B235">
        <v>19</v>
      </c>
      <c r="C235">
        <v>23</v>
      </c>
      <c r="D235">
        <v>0</v>
      </c>
      <c r="E235" t="s">
        <v>267</v>
      </c>
      <c r="F235" s="166">
        <v>0.2331</v>
      </c>
    </row>
    <row r="236" spans="1:6" ht="14.25">
      <c r="A236">
        <v>365</v>
      </c>
      <c r="B236">
        <v>19</v>
      </c>
      <c r="C236">
        <v>23</v>
      </c>
      <c r="D236">
        <v>0</v>
      </c>
      <c r="E236" t="s">
        <v>268</v>
      </c>
      <c r="F236" s="166">
        <v>0.41909999999999997</v>
      </c>
    </row>
    <row r="237" spans="1:6" ht="14.25">
      <c r="A237">
        <v>366</v>
      </c>
      <c r="B237">
        <v>19</v>
      </c>
      <c r="C237">
        <v>23</v>
      </c>
      <c r="D237">
        <v>0</v>
      </c>
      <c r="E237" t="s">
        <v>269</v>
      </c>
      <c r="F237" s="166">
        <v>0.42220000000000002</v>
      </c>
    </row>
    <row r="238" spans="1:6" ht="14.25">
      <c r="A238">
        <v>367</v>
      </c>
      <c r="B238">
        <v>19</v>
      </c>
      <c r="C238">
        <v>23</v>
      </c>
      <c r="D238">
        <v>0</v>
      </c>
      <c r="E238" t="s">
        <v>270</v>
      </c>
      <c r="F238" s="166">
        <v>1.2310000000000001</v>
      </c>
    </row>
    <row r="239" spans="1:6" ht="14.25">
      <c r="A239">
        <v>368</v>
      </c>
      <c r="B239">
        <v>19</v>
      </c>
      <c r="C239">
        <v>23</v>
      </c>
      <c r="D239">
        <v>0</v>
      </c>
      <c r="E239" t="s">
        <v>271</v>
      </c>
      <c r="F239" s="166">
        <v>1.2799</v>
      </c>
    </row>
    <row r="240" spans="1:6" ht="14.25">
      <c r="A240">
        <v>369</v>
      </c>
      <c r="B240">
        <v>19</v>
      </c>
      <c r="C240">
        <v>23</v>
      </c>
      <c r="D240">
        <v>0</v>
      </c>
      <c r="E240" t="s">
        <v>272</v>
      </c>
      <c r="F240" s="166">
        <v>1.4077999999999999</v>
      </c>
    </row>
    <row r="241" spans="1:6" ht="14.25">
      <c r="A241">
        <v>370</v>
      </c>
      <c r="B241">
        <v>19</v>
      </c>
      <c r="C241">
        <v>23</v>
      </c>
      <c r="D241">
        <v>0</v>
      </c>
      <c r="E241" t="s">
        <v>273</v>
      </c>
      <c r="F241" s="166">
        <v>1.4077999999999999</v>
      </c>
    </row>
    <row r="242" spans="1:6" ht="14.25">
      <c r="A242">
        <v>371</v>
      </c>
      <c r="B242">
        <v>19</v>
      </c>
      <c r="C242">
        <v>23</v>
      </c>
      <c r="D242">
        <v>0</v>
      </c>
      <c r="E242" t="s">
        <v>2198</v>
      </c>
      <c r="F242" s="166">
        <v>0.55320000000000003</v>
      </c>
    </row>
    <row r="243" spans="1:6" ht="14.25">
      <c r="A243">
        <v>372</v>
      </c>
      <c r="B243">
        <v>19</v>
      </c>
      <c r="C243">
        <v>23</v>
      </c>
      <c r="D243">
        <v>0</v>
      </c>
      <c r="E243" t="s">
        <v>274</v>
      </c>
      <c r="F243" s="166">
        <v>7.6499999999999999E-2</v>
      </c>
    </row>
    <row r="244" spans="1:6" ht="14.25">
      <c r="A244">
        <v>373</v>
      </c>
      <c r="B244">
        <v>19</v>
      </c>
      <c r="C244">
        <v>4</v>
      </c>
      <c r="D244">
        <v>1</v>
      </c>
      <c r="E244" t="s">
        <v>275</v>
      </c>
      <c r="F244" s="166">
        <v>0.2044</v>
      </c>
    </row>
    <row r="245" spans="1:6" ht="14.25">
      <c r="A245">
        <v>374</v>
      </c>
      <c r="B245">
        <v>19</v>
      </c>
      <c r="C245">
        <v>4</v>
      </c>
      <c r="D245">
        <v>1</v>
      </c>
      <c r="E245" t="s">
        <v>276</v>
      </c>
      <c r="F245" s="166">
        <v>0.2994</v>
      </c>
    </row>
    <row r="246" spans="1:6" ht="14.25">
      <c r="A246">
        <v>375</v>
      </c>
      <c r="B246">
        <v>19</v>
      </c>
      <c r="C246">
        <v>4</v>
      </c>
      <c r="D246">
        <v>1</v>
      </c>
      <c r="E246" t="s">
        <v>277</v>
      </c>
      <c r="F246" s="166">
        <v>8.5900000000000004E-2</v>
      </c>
    </row>
    <row r="247" spans="1:6" ht="14.25">
      <c r="A247">
        <v>376</v>
      </c>
      <c r="B247">
        <v>19</v>
      </c>
      <c r="C247">
        <v>4</v>
      </c>
      <c r="D247">
        <v>1</v>
      </c>
      <c r="E247" t="s">
        <v>278</v>
      </c>
      <c r="F247" s="166">
        <v>0.46800000000000003</v>
      </c>
    </row>
    <row r="248" spans="1:6" ht="14.25">
      <c r="A248">
        <v>377</v>
      </c>
      <c r="B248">
        <v>19</v>
      </c>
      <c r="C248">
        <v>4</v>
      </c>
      <c r="D248">
        <v>1</v>
      </c>
      <c r="E248" t="s">
        <v>279</v>
      </c>
      <c r="F248" s="166">
        <v>0.27900000000000003</v>
      </c>
    </row>
    <row r="249" spans="1:6" ht="14.25">
      <c r="A249">
        <v>378</v>
      </c>
      <c r="B249">
        <v>19</v>
      </c>
      <c r="C249">
        <v>23</v>
      </c>
      <c r="D249">
        <v>0</v>
      </c>
      <c r="E249" t="s">
        <v>2199</v>
      </c>
      <c r="F249" s="166">
        <v>1.8603000000000001</v>
      </c>
    </row>
    <row r="250" spans="1:6" ht="14.25">
      <c r="A250">
        <v>379</v>
      </c>
      <c r="B250">
        <v>19</v>
      </c>
      <c r="C250">
        <v>23</v>
      </c>
      <c r="D250">
        <v>0</v>
      </c>
      <c r="E250" t="s">
        <v>2200</v>
      </c>
      <c r="F250" s="166">
        <v>0.60850000000000004</v>
      </c>
    </row>
    <row r="251" spans="1:6" ht="14.25">
      <c r="A251">
        <v>380</v>
      </c>
      <c r="B251">
        <v>20</v>
      </c>
      <c r="C251">
        <v>4</v>
      </c>
      <c r="D251">
        <v>1</v>
      </c>
      <c r="E251" t="s">
        <v>280</v>
      </c>
      <c r="F251" s="166">
        <v>7.2499999999999995E-2</v>
      </c>
    </row>
    <row r="252" spans="1:6" ht="14.25">
      <c r="A252">
        <v>381</v>
      </c>
      <c r="B252">
        <v>19</v>
      </c>
      <c r="C252">
        <v>23</v>
      </c>
      <c r="D252">
        <v>0</v>
      </c>
      <c r="E252" t="s">
        <v>2201</v>
      </c>
      <c r="F252" s="166">
        <v>2.149</v>
      </c>
    </row>
    <row r="253" spans="1:6" ht="14.25">
      <c r="A253">
        <v>382</v>
      </c>
      <c r="B253">
        <v>19</v>
      </c>
      <c r="C253">
        <v>23</v>
      </c>
      <c r="D253">
        <v>0</v>
      </c>
      <c r="E253" t="s">
        <v>2202</v>
      </c>
      <c r="F253" s="166">
        <v>2.3639000000000001</v>
      </c>
    </row>
    <row r="254" spans="1:6" ht="14.25">
      <c r="A254">
        <v>385</v>
      </c>
      <c r="B254">
        <v>22</v>
      </c>
      <c r="C254">
        <v>4</v>
      </c>
      <c r="D254">
        <v>0</v>
      </c>
      <c r="E254" t="s">
        <v>2203</v>
      </c>
      <c r="F254" s="166">
        <v>0.1492</v>
      </c>
    </row>
    <row r="255" spans="1:6" ht="14.25">
      <c r="A255">
        <v>390</v>
      </c>
      <c r="B255">
        <v>21</v>
      </c>
      <c r="C255">
        <v>4</v>
      </c>
      <c r="D255">
        <v>1</v>
      </c>
      <c r="E255" t="s">
        <v>281</v>
      </c>
      <c r="F255" s="166">
        <v>5.3900000000000003E-2</v>
      </c>
    </row>
    <row r="256" spans="1:6" ht="14.25">
      <c r="A256">
        <v>391</v>
      </c>
      <c r="B256">
        <v>21</v>
      </c>
      <c r="C256">
        <v>4</v>
      </c>
      <c r="D256">
        <v>0</v>
      </c>
      <c r="E256" t="s">
        <v>282</v>
      </c>
      <c r="F256" s="166">
        <v>7.4899999999999994E-2</v>
      </c>
    </row>
    <row r="257" spans="1:6" ht="14.25">
      <c r="A257">
        <v>392</v>
      </c>
      <c r="B257">
        <v>21</v>
      </c>
      <c r="C257">
        <v>4</v>
      </c>
      <c r="D257">
        <v>0</v>
      </c>
      <c r="E257" t="s">
        <v>283</v>
      </c>
      <c r="F257" s="166">
        <v>3.95E-2</v>
      </c>
    </row>
    <row r="258" spans="1:6" ht="14.25">
      <c r="A258">
        <v>393</v>
      </c>
      <c r="B258">
        <v>22</v>
      </c>
      <c r="C258">
        <v>4</v>
      </c>
      <c r="D258">
        <v>0</v>
      </c>
      <c r="E258" t="s">
        <v>284</v>
      </c>
      <c r="F258" s="166">
        <v>5.8200000000000002E-2</v>
      </c>
    </row>
    <row r="259" spans="1:6" ht="14.25">
      <c r="A259">
        <v>394</v>
      </c>
      <c r="B259">
        <v>22</v>
      </c>
      <c r="C259">
        <v>4</v>
      </c>
      <c r="D259">
        <v>1</v>
      </c>
      <c r="E259" t="s">
        <v>285</v>
      </c>
      <c r="F259" s="166">
        <v>2.3099999999999999E-2</v>
      </c>
    </row>
    <row r="260" spans="1:6" ht="14.25">
      <c r="A260">
        <v>395</v>
      </c>
      <c r="B260">
        <v>22</v>
      </c>
      <c r="C260">
        <v>4</v>
      </c>
      <c r="D260">
        <v>0</v>
      </c>
      <c r="E260" t="s">
        <v>286</v>
      </c>
      <c r="F260" s="166">
        <v>3.5999999999999997E-2</v>
      </c>
    </row>
    <row r="261" spans="1:6" ht="14.25">
      <c r="A261">
        <v>396</v>
      </c>
      <c r="B261">
        <v>22</v>
      </c>
      <c r="C261">
        <v>4</v>
      </c>
      <c r="D261">
        <v>1</v>
      </c>
      <c r="E261" t="s">
        <v>287</v>
      </c>
      <c r="F261" s="166">
        <v>1.55E-2</v>
      </c>
    </row>
    <row r="262" spans="1:6" ht="14.25">
      <c r="A262">
        <v>397</v>
      </c>
      <c r="B262">
        <v>22</v>
      </c>
      <c r="C262">
        <v>4</v>
      </c>
      <c r="D262">
        <v>0</v>
      </c>
      <c r="E262" t="s">
        <v>288</v>
      </c>
      <c r="F262" s="166">
        <v>4.3299999999999998E-2</v>
      </c>
    </row>
    <row r="263" spans="1:6" ht="14.25">
      <c r="A263">
        <v>398</v>
      </c>
      <c r="B263">
        <v>22</v>
      </c>
      <c r="C263">
        <v>4</v>
      </c>
      <c r="D263">
        <v>1</v>
      </c>
      <c r="E263" t="s">
        <v>289</v>
      </c>
      <c r="F263" s="166">
        <v>2.8400000000000002E-2</v>
      </c>
    </row>
    <row r="264" spans="1:6" ht="14.25">
      <c r="A264">
        <v>399</v>
      </c>
      <c r="B264">
        <v>22</v>
      </c>
      <c r="C264">
        <v>4</v>
      </c>
      <c r="D264">
        <v>0</v>
      </c>
      <c r="E264" t="s">
        <v>290</v>
      </c>
      <c r="F264" s="166">
        <v>4.9599999999999998E-2</v>
      </c>
    </row>
    <row r="265" spans="1:6" ht="14.25">
      <c r="A265">
        <v>400</v>
      </c>
      <c r="B265">
        <v>22</v>
      </c>
      <c r="C265">
        <v>4</v>
      </c>
      <c r="D265">
        <v>1</v>
      </c>
      <c r="E265" t="s">
        <v>291</v>
      </c>
      <c r="F265" s="166">
        <v>1.84E-2</v>
      </c>
    </row>
    <row r="266" spans="1:6" ht="14.25">
      <c r="A266">
        <v>401</v>
      </c>
      <c r="B266">
        <v>22</v>
      </c>
      <c r="C266">
        <v>4</v>
      </c>
      <c r="D266">
        <v>0</v>
      </c>
      <c r="E266" t="s">
        <v>292</v>
      </c>
      <c r="F266" s="166">
        <v>3.1E-2</v>
      </c>
    </row>
    <row r="267" spans="1:6" ht="14.25">
      <c r="A267">
        <v>402</v>
      </c>
      <c r="B267">
        <v>22</v>
      </c>
      <c r="C267">
        <v>4</v>
      </c>
      <c r="D267">
        <v>1</v>
      </c>
      <c r="E267" t="s">
        <v>293</v>
      </c>
      <c r="F267" s="166">
        <v>8.8000000000000005E-3</v>
      </c>
    </row>
    <row r="268" spans="1:6" ht="14.25">
      <c r="A268">
        <v>403</v>
      </c>
      <c r="B268">
        <v>22</v>
      </c>
      <c r="C268">
        <v>4</v>
      </c>
      <c r="D268">
        <v>0</v>
      </c>
      <c r="E268" t="s">
        <v>294</v>
      </c>
      <c r="F268" s="166">
        <v>2.2100000000000002E-2</v>
      </c>
    </row>
    <row r="269" spans="1:6" ht="14.25">
      <c r="A269">
        <v>404</v>
      </c>
      <c r="B269">
        <v>22</v>
      </c>
      <c r="C269">
        <v>4</v>
      </c>
      <c r="D269">
        <v>0</v>
      </c>
      <c r="E269" t="s">
        <v>295</v>
      </c>
      <c r="F269" s="166">
        <v>2.69E-2</v>
      </c>
    </row>
    <row r="270" spans="1:6" ht="14.25">
      <c r="A270">
        <v>405</v>
      </c>
      <c r="B270">
        <v>22</v>
      </c>
      <c r="C270">
        <v>4</v>
      </c>
      <c r="D270">
        <v>0</v>
      </c>
      <c r="E270" t="s">
        <v>296</v>
      </c>
      <c r="F270" s="166">
        <v>2.5999999999999999E-2</v>
      </c>
    </row>
    <row r="271" spans="1:6" ht="14.25">
      <c r="A271">
        <v>406</v>
      </c>
      <c r="B271">
        <v>22</v>
      </c>
      <c r="C271">
        <v>4</v>
      </c>
      <c r="D271">
        <v>1</v>
      </c>
      <c r="E271" t="s">
        <v>297</v>
      </c>
      <c r="F271" s="166">
        <v>8.5000000000000006E-3</v>
      </c>
    </row>
    <row r="272" spans="1:6" ht="14.25">
      <c r="A272">
        <v>407</v>
      </c>
      <c r="B272">
        <v>22</v>
      </c>
      <c r="C272">
        <v>4</v>
      </c>
      <c r="D272">
        <v>0</v>
      </c>
      <c r="E272" t="s">
        <v>298</v>
      </c>
      <c r="F272" s="166">
        <v>2.2100000000000002E-2</v>
      </c>
    </row>
    <row r="273" spans="1:6" ht="14.25">
      <c r="A273">
        <v>408</v>
      </c>
      <c r="B273">
        <v>22</v>
      </c>
      <c r="C273">
        <v>4</v>
      </c>
      <c r="D273">
        <v>1</v>
      </c>
      <c r="E273" t="s">
        <v>299</v>
      </c>
      <c r="F273" s="166">
        <v>1.3299999999999999E-2</v>
      </c>
    </row>
    <row r="274" spans="1:6" ht="14.25">
      <c r="A274">
        <v>409</v>
      </c>
      <c r="B274">
        <v>22</v>
      </c>
      <c r="C274">
        <v>4</v>
      </c>
      <c r="D274">
        <v>0</v>
      </c>
      <c r="E274" t="s">
        <v>300</v>
      </c>
      <c r="F274" s="166">
        <v>2.2599999999999999E-2</v>
      </c>
    </row>
    <row r="275" spans="1:6" ht="14.25">
      <c r="A275">
        <v>410</v>
      </c>
      <c r="B275">
        <v>22</v>
      </c>
      <c r="C275">
        <v>4</v>
      </c>
      <c r="D275">
        <v>1</v>
      </c>
      <c r="E275" t="s">
        <v>301</v>
      </c>
      <c r="F275" s="166">
        <v>7.3000000000000001E-3</v>
      </c>
    </row>
    <row r="276" spans="1:6" ht="14.25">
      <c r="A276">
        <v>411</v>
      </c>
      <c r="B276">
        <v>22</v>
      </c>
      <c r="C276">
        <v>4</v>
      </c>
      <c r="D276">
        <v>1</v>
      </c>
      <c r="E276" t="s">
        <v>302</v>
      </c>
      <c r="F276" s="166">
        <v>4.7999999999999996E-3</v>
      </c>
    </row>
    <row r="277" spans="1:6" ht="14.25">
      <c r="A277">
        <v>412</v>
      </c>
      <c r="B277">
        <v>23</v>
      </c>
      <c r="C277">
        <v>4</v>
      </c>
      <c r="D277">
        <v>1</v>
      </c>
      <c r="E277" t="s">
        <v>303</v>
      </c>
      <c r="F277" s="166">
        <v>0.12509999999999999</v>
      </c>
    </row>
    <row r="278" spans="1:6" ht="14.25">
      <c r="A278">
        <v>413</v>
      </c>
      <c r="B278">
        <v>23</v>
      </c>
      <c r="C278">
        <v>4</v>
      </c>
      <c r="D278">
        <v>1</v>
      </c>
      <c r="E278" t="s">
        <v>304</v>
      </c>
      <c r="F278" s="166">
        <v>4.6899999999999997E-2</v>
      </c>
    </row>
    <row r="279" spans="1:6" ht="14.25">
      <c r="A279">
        <v>414</v>
      </c>
      <c r="B279">
        <v>23</v>
      </c>
      <c r="C279">
        <v>4</v>
      </c>
      <c r="D279">
        <v>0</v>
      </c>
      <c r="E279" t="s">
        <v>2204</v>
      </c>
      <c r="F279" s="166">
        <v>2.6800000000000001E-2</v>
      </c>
    </row>
    <row r="280" spans="1:6" ht="14.25">
      <c r="A280">
        <v>415</v>
      </c>
      <c r="B280">
        <v>23</v>
      </c>
      <c r="C280">
        <v>4</v>
      </c>
      <c r="D280">
        <v>0</v>
      </c>
      <c r="E280" t="s">
        <v>305</v>
      </c>
      <c r="F280" s="166">
        <v>5.1400000000000001E-2</v>
      </c>
    </row>
    <row r="281" spans="1:6" ht="14.25">
      <c r="A281">
        <v>416</v>
      </c>
      <c r="B281">
        <v>23</v>
      </c>
      <c r="C281">
        <v>4</v>
      </c>
      <c r="D281">
        <v>0</v>
      </c>
      <c r="E281" t="s">
        <v>306</v>
      </c>
      <c r="F281" s="166">
        <v>0.2676</v>
      </c>
    </row>
    <row r="282" spans="1:6" ht="14.25">
      <c r="A282">
        <v>417</v>
      </c>
      <c r="B282">
        <v>23</v>
      </c>
      <c r="C282">
        <v>4</v>
      </c>
      <c r="D282">
        <v>0</v>
      </c>
      <c r="E282" t="s">
        <v>307</v>
      </c>
      <c r="F282" s="166">
        <v>0.29609999999999997</v>
      </c>
    </row>
    <row r="283" spans="1:6" ht="14.25">
      <c r="A283">
        <v>418</v>
      </c>
      <c r="B283">
        <v>23</v>
      </c>
      <c r="C283">
        <v>4</v>
      </c>
      <c r="D283">
        <v>0</v>
      </c>
      <c r="E283" t="s">
        <v>308</v>
      </c>
      <c r="F283" s="166">
        <v>0.3009</v>
      </c>
    </row>
    <row r="284" spans="1:6" ht="14.25">
      <c r="A284">
        <v>419</v>
      </c>
      <c r="B284">
        <v>23</v>
      </c>
      <c r="C284">
        <v>4</v>
      </c>
      <c r="D284">
        <v>0</v>
      </c>
      <c r="E284" t="s">
        <v>309</v>
      </c>
      <c r="F284" s="166">
        <v>0.12839999999999999</v>
      </c>
    </row>
    <row r="285" spans="1:6" ht="14.25">
      <c r="A285">
        <v>420</v>
      </c>
      <c r="B285">
        <v>23</v>
      </c>
      <c r="C285">
        <v>4</v>
      </c>
      <c r="D285">
        <v>0</v>
      </c>
      <c r="E285" t="s">
        <v>310</v>
      </c>
      <c r="F285" s="166">
        <v>0.31859999999999999</v>
      </c>
    </row>
    <row r="286" spans="1:6" ht="14.25">
      <c r="A286">
        <v>421</v>
      </c>
      <c r="B286">
        <v>23</v>
      </c>
      <c r="C286">
        <v>4</v>
      </c>
      <c r="D286">
        <v>0</v>
      </c>
      <c r="E286" t="s">
        <v>311</v>
      </c>
      <c r="F286" s="166">
        <v>0.50429999999999997</v>
      </c>
    </row>
    <row r="287" spans="1:6" ht="14.25">
      <c r="A287">
        <v>422</v>
      </c>
      <c r="B287">
        <v>23</v>
      </c>
      <c r="C287">
        <v>4</v>
      </c>
      <c r="D287">
        <v>0</v>
      </c>
      <c r="E287" t="s">
        <v>312</v>
      </c>
      <c r="F287" s="166">
        <v>0.15840000000000001</v>
      </c>
    </row>
    <row r="288" spans="1:6" ht="14.25">
      <c r="A288">
        <v>423</v>
      </c>
      <c r="B288">
        <v>23</v>
      </c>
      <c r="C288">
        <v>4</v>
      </c>
      <c r="D288">
        <v>1</v>
      </c>
      <c r="E288" t="s">
        <v>313</v>
      </c>
      <c r="F288" s="166">
        <v>0.56410000000000005</v>
      </c>
    </row>
    <row r="289" spans="1:6" ht="14.25">
      <c r="A289">
        <v>424</v>
      </c>
      <c r="B289">
        <v>23</v>
      </c>
      <c r="C289">
        <v>4</v>
      </c>
      <c r="D289">
        <v>1</v>
      </c>
      <c r="E289" t="s">
        <v>314</v>
      </c>
      <c r="F289" s="166">
        <v>0.1961</v>
      </c>
    </row>
    <row r="290" spans="1:6" ht="14.25">
      <c r="A290">
        <v>425</v>
      </c>
      <c r="B290">
        <v>23</v>
      </c>
      <c r="C290">
        <v>4</v>
      </c>
      <c r="D290">
        <v>1</v>
      </c>
      <c r="E290" t="s">
        <v>2205</v>
      </c>
      <c r="F290" s="166">
        <v>6.1600000000000002E-2</v>
      </c>
    </row>
    <row r="291" spans="1:6" ht="14.25">
      <c r="A291">
        <v>426</v>
      </c>
      <c r="B291">
        <v>16</v>
      </c>
      <c r="C291">
        <v>22</v>
      </c>
      <c r="D291">
        <v>1</v>
      </c>
      <c r="E291" t="s">
        <v>315</v>
      </c>
      <c r="F291" s="166">
        <v>4.2299999999999997E-2</v>
      </c>
    </row>
    <row r="292" spans="1:6" ht="14.25">
      <c r="A292">
        <v>427</v>
      </c>
      <c r="B292">
        <v>23</v>
      </c>
      <c r="C292">
        <v>4</v>
      </c>
      <c r="D292">
        <v>1</v>
      </c>
      <c r="E292" t="s">
        <v>316</v>
      </c>
      <c r="F292" s="166">
        <v>0.28139999999999998</v>
      </c>
    </row>
    <row r="293" spans="1:6" ht="14.25">
      <c r="A293">
        <v>428</v>
      </c>
      <c r="B293">
        <v>23</v>
      </c>
      <c r="C293">
        <v>4</v>
      </c>
      <c r="D293">
        <v>1</v>
      </c>
      <c r="E293" t="s">
        <v>317</v>
      </c>
      <c r="F293" s="166">
        <v>5.04E-2</v>
      </c>
    </row>
    <row r="294" spans="1:6" ht="14.25">
      <c r="A294">
        <v>429</v>
      </c>
      <c r="B294">
        <v>23</v>
      </c>
      <c r="C294">
        <v>4</v>
      </c>
      <c r="D294">
        <v>1</v>
      </c>
      <c r="E294" t="s">
        <v>318</v>
      </c>
      <c r="F294" s="166">
        <v>0.13170000000000001</v>
      </c>
    </row>
    <row r="295" spans="1:6" ht="14.25">
      <c r="A295">
        <v>430</v>
      </c>
      <c r="B295">
        <v>24</v>
      </c>
      <c r="C295">
        <v>6</v>
      </c>
      <c r="D295">
        <v>1</v>
      </c>
      <c r="E295" t="s">
        <v>319</v>
      </c>
      <c r="F295" s="166">
        <v>9.64E-2</v>
      </c>
    </row>
    <row r="296" spans="1:6" ht="14.25">
      <c r="A296">
        <v>431</v>
      </c>
      <c r="B296">
        <v>24</v>
      </c>
      <c r="C296">
        <v>6</v>
      </c>
      <c r="D296">
        <v>0</v>
      </c>
      <c r="E296" t="s">
        <v>320</v>
      </c>
      <c r="F296" s="166">
        <v>0.22489999999999999</v>
      </c>
    </row>
    <row r="297" spans="1:6" ht="14.25">
      <c r="A297">
        <v>432</v>
      </c>
      <c r="B297">
        <v>24</v>
      </c>
      <c r="C297">
        <v>6</v>
      </c>
      <c r="D297">
        <v>0</v>
      </c>
      <c r="E297" t="s">
        <v>321</v>
      </c>
      <c r="F297" s="166">
        <v>0.26540000000000002</v>
      </c>
    </row>
    <row r="298" spans="1:6" ht="14.25">
      <c r="A298">
        <v>433</v>
      </c>
      <c r="B298">
        <v>24</v>
      </c>
      <c r="C298">
        <v>6</v>
      </c>
      <c r="D298">
        <v>0</v>
      </c>
      <c r="E298" t="s">
        <v>322</v>
      </c>
      <c r="F298" s="166">
        <v>0.55359999999999998</v>
      </c>
    </row>
    <row r="299" spans="1:6" ht="14.25">
      <c r="A299">
        <v>434</v>
      </c>
      <c r="B299">
        <v>24</v>
      </c>
      <c r="C299">
        <v>6</v>
      </c>
      <c r="D299">
        <v>0</v>
      </c>
      <c r="E299" t="s">
        <v>323</v>
      </c>
      <c r="F299" s="166">
        <v>0.96709999999999996</v>
      </c>
    </row>
    <row r="300" spans="1:6" ht="14.25">
      <c r="A300">
        <v>435</v>
      </c>
      <c r="B300">
        <v>24</v>
      </c>
      <c r="C300">
        <v>6</v>
      </c>
      <c r="D300">
        <v>1</v>
      </c>
      <c r="E300" t="s">
        <v>324</v>
      </c>
      <c r="F300" s="166">
        <v>2.6599999999999999E-2</v>
      </c>
    </row>
    <row r="301" spans="1:6" ht="14.25">
      <c r="A301">
        <v>436</v>
      </c>
      <c r="B301">
        <v>24</v>
      </c>
      <c r="C301">
        <v>6</v>
      </c>
      <c r="D301">
        <v>0</v>
      </c>
      <c r="E301" t="s">
        <v>325</v>
      </c>
      <c r="F301" s="166">
        <v>0.2452</v>
      </c>
    </row>
    <row r="302" spans="1:6" ht="14.25">
      <c r="A302">
        <v>437</v>
      </c>
      <c r="B302">
        <v>24</v>
      </c>
      <c r="C302">
        <v>6</v>
      </c>
      <c r="D302">
        <v>0</v>
      </c>
      <c r="E302" t="s">
        <v>326</v>
      </c>
      <c r="F302" s="166">
        <v>0.45579999999999998</v>
      </c>
    </row>
    <row r="303" spans="1:6" ht="14.25">
      <c r="A303">
        <v>438</v>
      </c>
      <c r="B303">
        <v>24</v>
      </c>
      <c r="C303">
        <v>6</v>
      </c>
      <c r="D303">
        <v>0</v>
      </c>
      <c r="E303" t="s">
        <v>327</v>
      </c>
      <c r="F303" s="166">
        <v>0.46650000000000003</v>
      </c>
    </row>
    <row r="304" spans="1:6" ht="14.25">
      <c r="A304">
        <v>439</v>
      </c>
      <c r="B304">
        <v>24</v>
      </c>
      <c r="C304">
        <v>6</v>
      </c>
      <c r="D304">
        <v>0</v>
      </c>
      <c r="E304" t="s">
        <v>328</v>
      </c>
      <c r="F304" s="166">
        <v>1.1760999999999999</v>
      </c>
    </row>
    <row r="305" spans="1:6" ht="14.25">
      <c r="A305">
        <v>440</v>
      </c>
      <c r="B305">
        <v>24</v>
      </c>
      <c r="C305">
        <v>6</v>
      </c>
      <c r="D305">
        <v>0</v>
      </c>
      <c r="E305" t="s">
        <v>329</v>
      </c>
      <c r="F305" s="166">
        <v>1.2657</v>
      </c>
    </row>
    <row r="306" spans="1:6" ht="14.25">
      <c r="A306">
        <v>441</v>
      </c>
      <c r="B306">
        <v>24</v>
      </c>
      <c r="C306">
        <v>6</v>
      </c>
      <c r="D306">
        <v>0</v>
      </c>
      <c r="E306" t="s">
        <v>330</v>
      </c>
      <c r="F306" s="166">
        <v>1.4746999999999999</v>
      </c>
    </row>
    <row r="307" spans="1:6" ht="14.25">
      <c r="A307">
        <v>443</v>
      </c>
      <c r="B307">
        <v>24</v>
      </c>
      <c r="C307">
        <v>6</v>
      </c>
      <c r="D307">
        <v>0</v>
      </c>
      <c r="E307" t="s">
        <v>331</v>
      </c>
      <c r="F307" s="166">
        <v>1.5427</v>
      </c>
    </row>
    <row r="308" spans="1:6" ht="14.25">
      <c r="A308">
        <v>444</v>
      </c>
      <c r="B308">
        <v>24</v>
      </c>
      <c r="C308">
        <v>6</v>
      </c>
      <c r="D308">
        <v>0</v>
      </c>
      <c r="E308" t="s">
        <v>332</v>
      </c>
      <c r="F308" s="166">
        <v>1.5810999999999999</v>
      </c>
    </row>
    <row r="309" spans="1:6" ht="14.25">
      <c r="A309">
        <v>448</v>
      </c>
      <c r="B309">
        <v>23</v>
      </c>
      <c r="C309">
        <v>4</v>
      </c>
      <c r="D309">
        <v>1</v>
      </c>
      <c r="E309" t="s">
        <v>333</v>
      </c>
      <c r="F309" s="166">
        <v>9.3799999999999994E-2</v>
      </c>
    </row>
    <row r="310" spans="1:6" ht="14.25">
      <c r="A310">
        <v>449</v>
      </c>
      <c r="B310">
        <v>23</v>
      </c>
      <c r="C310">
        <v>4</v>
      </c>
      <c r="D310">
        <v>1</v>
      </c>
      <c r="E310" t="s">
        <v>334</v>
      </c>
      <c r="F310" s="166">
        <v>0.19520000000000001</v>
      </c>
    </row>
    <row r="311" spans="1:6" ht="14.25">
      <c r="A311">
        <v>450</v>
      </c>
      <c r="B311">
        <v>23</v>
      </c>
      <c r="C311">
        <v>4</v>
      </c>
      <c r="D311">
        <v>0</v>
      </c>
      <c r="E311" t="s">
        <v>335</v>
      </c>
      <c r="F311" s="166">
        <v>1.4964</v>
      </c>
    </row>
    <row r="312" spans="1:6" ht="14.25">
      <c r="A312">
        <v>451</v>
      </c>
      <c r="B312">
        <v>23</v>
      </c>
      <c r="C312">
        <v>4</v>
      </c>
      <c r="D312">
        <v>0</v>
      </c>
      <c r="E312" t="s">
        <v>336</v>
      </c>
      <c r="F312" s="166">
        <v>5.4600000000000003E-2</v>
      </c>
    </row>
    <row r="313" spans="1:6" ht="14.25">
      <c r="A313">
        <v>452</v>
      </c>
      <c r="B313">
        <v>23</v>
      </c>
      <c r="C313">
        <v>7</v>
      </c>
      <c r="D313">
        <v>0</v>
      </c>
      <c r="E313" t="s">
        <v>337</v>
      </c>
      <c r="F313" s="166">
        <v>0</v>
      </c>
    </row>
    <row r="314" spans="1:6" ht="14.25">
      <c r="A314">
        <v>453</v>
      </c>
      <c r="B314">
        <v>23</v>
      </c>
      <c r="C314">
        <v>7</v>
      </c>
      <c r="D314">
        <v>0</v>
      </c>
      <c r="E314" t="s">
        <v>338</v>
      </c>
      <c r="F314" s="166">
        <v>0</v>
      </c>
    </row>
    <row r="315" spans="1:6" ht="14.25">
      <c r="A315">
        <v>454</v>
      </c>
      <c r="B315">
        <v>23</v>
      </c>
      <c r="C315">
        <v>7</v>
      </c>
      <c r="D315">
        <v>0</v>
      </c>
      <c r="E315" t="s">
        <v>339</v>
      </c>
      <c r="F315" s="166">
        <v>0</v>
      </c>
    </row>
    <row r="316" spans="1:6" ht="14.25">
      <c r="A316">
        <v>455</v>
      </c>
      <c r="B316">
        <v>23</v>
      </c>
      <c r="C316">
        <v>7</v>
      </c>
      <c r="D316">
        <v>0</v>
      </c>
      <c r="E316" t="s">
        <v>340</v>
      </c>
      <c r="F316" s="166">
        <v>0.82220000000000004</v>
      </c>
    </row>
    <row r="317" spans="1:6" ht="14.25">
      <c r="A317">
        <v>456</v>
      </c>
      <c r="B317">
        <v>23</v>
      </c>
      <c r="C317">
        <v>7</v>
      </c>
      <c r="D317">
        <v>0</v>
      </c>
      <c r="E317" t="s">
        <v>341</v>
      </c>
      <c r="F317" s="166">
        <v>0</v>
      </c>
    </row>
    <row r="318" spans="1:6" ht="14.25">
      <c r="A318">
        <v>457</v>
      </c>
      <c r="B318">
        <v>23</v>
      </c>
      <c r="C318">
        <v>4</v>
      </c>
      <c r="D318">
        <v>1</v>
      </c>
      <c r="E318" t="s">
        <v>342</v>
      </c>
      <c r="F318" s="166">
        <v>9.7000000000000003E-3</v>
      </c>
    </row>
    <row r="319" spans="1:6" ht="14.25">
      <c r="A319">
        <v>458</v>
      </c>
      <c r="B319">
        <v>23</v>
      </c>
      <c r="C319">
        <v>4</v>
      </c>
      <c r="D319">
        <v>0</v>
      </c>
      <c r="E319" t="s">
        <v>2206</v>
      </c>
      <c r="F319" s="166">
        <v>4.9399999999999999E-2</v>
      </c>
    </row>
    <row r="320" spans="1:6" ht="14.25">
      <c r="A320">
        <v>459</v>
      </c>
      <c r="B320">
        <v>23</v>
      </c>
      <c r="C320">
        <v>4</v>
      </c>
      <c r="D320">
        <v>0</v>
      </c>
      <c r="E320" t="s">
        <v>2207</v>
      </c>
      <c r="F320" s="166">
        <v>6.9800000000000001E-2</v>
      </c>
    </row>
    <row r="321" spans="1:6" ht="14.25">
      <c r="A321">
        <v>460</v>
      </c>
      <c r="B321">
        <v>24</v>
      </c>
      <c r="C321">
        <v>6</v>
      </c>
      <c r="D321">
        <v>0</v>
      </c>
      <c r="E321" t="s">
        <v>343</v>
      </c>
      <c r="F321" s="166">
        <v>2.1227999999999998</v>
      </c>
    </row>
    <row r="322" spans="1:6" ht="14.25">
      <c r="A322">
        <v>461</v>
      </c>
      <c r="B322">
        <v>24</v>
      </c>
      <c r="C322">
        <v>6</v>
      </c>
      <c r="D322">
        <v>0</v>
      </c>
      <c r="E322" t="s">
        <v>344</v>
      </c>
      <c r="F322" s="166">
        <v>3.8187000000000002</v>
      </c>
    </row>
    <row r="323" spans="1:6" ht="14.25">
      <c r="A323">
        <v>462</v>
      </c>
      <c r="B323">
        <v>24</v>
      </c>
      <c r="C323">
        <v>6</v>
      </c>
      <c r="D323">
        <v>0</v>
      </c>
      <c r="E323" t="s">
        <v>345</v>
      </c>
      <c r="F323" s="166">
        <v>4.4196999999999997</v>
      </c>
    </row>
    <row r="324" spans="1:6" ht="14.25">
      <c r="A324">
        <v>463</v>
      </c>
      <c r="B324">
        <v>24</v>
      </c>
      <c r="C324">
        <v>6</v>
      </c>
      <c r="D324">
        <v>0</v>
      </c>
      <c r="E324" t="s">
        <v>346</v>
      </c>
      <c r="F324" s="166">
        <v>7.3345000000000002</v>
      </c>
    </row>
    <row r="325" spans="1:6" ht="14.25">
      <c r="A325">
        <v>464</v>
      </c>
      <c r="B325">
        <v>24</v>
      </c>
      <c r="C325">
        <v>6</v>
      </c>
      <c r="D325">
        <v>0</v>
      </c>
      <c r="E325" t="s">
        <v>347</v>
      </c>
      <c r="F325" s="166">
        <v>14.002599999999999</v>
      </c>
    </row>
    <row r="326" spans="1:6" ht="14.25">
      <c r="A326">
        <v>465</v>
      </c>
      <c r="B326">
        <v>24</v>
      </c>
      <c r="C326">
        <v>6</v>
      </c>
      <c r="D326">
        <v>0</v>
      </c>
      <c r="E326" t="s">
        <v>348</v>
      </c>
      <c r="F326" s="166">
        <v>30.055199999999999</v>
      </c>
    </row>
    <row r="327" spans="1:6" ht="14.25">
      <c r="A327">
        <v>470</v>
      </c>
      <c r="B327">
        <v>25</v>
      </c>
      <c r="C327">
        <v>4</v>
      </c>
      <c r="D327">
        <v>0</v>
      </c>
      <c r="E327" t="s">
        <v>349</v>
      </c>
      <c r="F327" s="166">
        <v>0.17480000000000001</v>
      </c>
    </row>
    <row r="328" spans="1:6" ht="14.25">
      <c r="A328">
        <v>471</v>
      </c>
      <c r="B328">
        <v>25</v>
      </c>
      <c r="C328">
        <v>4</v>
      </c>
      <c r="D328">
        <v>1</v>
      </c>
      <c r="E328" t="s">
        <v>350</v>
      </c>
      <c r="F328" s="166">
        <v>9.9000000000000005E-2</v>
      </c>
    </row>
    <row r="329" spans="1:6" ht="14.25">
      <c r="A329">
        <v>472</v>
      </c>
      <c r="B329">
        <v>25</v>
      </c>
      <c r="C329">
        <v>4</v>
      </c>
      <c r="D329">
        <v>0</v>
      </c>
      <c r="E329" t="s">
        <v>351</v>
      </c>
      <c r="F329" s="166">
        <v>0.24490000000000001</v>
      </c>
    </row>
    <row r="330" spans="1:6" ht="14.25">
      <c r="A330">
        <v>473</v>
      </c>
      <c r="B330">
        <v>25</v>
      </c>
      <c r="C330">
        <v>4</v>
      </c>
      <c r="D330">
        <v>0</v>
      </c>
      <c r="E330" t="s">
        <v>352</v>
      </c>
      <c r="F330" s="166">
        <v>0.183</v>
      </c>
    </row>
    <row r="331" spans="1:6" ht="14.25">
      <c r="A331">
        <v>474</v>
      </c>
      <c r="B331">
        <v>25</v>
      </c>
      <c r="C331">
        <v>4</v>
      </c>
      <c r="D331">
        <v>0</v>
      </c>
      <c r="E331" t="s">
        <v>353</v>
      </c>
      <c r="F331" s="166">
        <v>0.53439999999999999</v>
      </c>
    </row>
    <row r="332" spans="1:6" ht="14.25">
      <c r="A332">
        <v>475</v>
      </c>
      <c r="B332">
        <v>25</v>
      </c>
      <c r="C332">
        <v>4</v>
      </c>
      <c r="D332">
        <v>0</v>
      </c>
      <c r="E332" t="s">
        <v>354</v>
      </c>
      <c r="F332" s="166">
        <v>0.34</v>
      </c>
    </row>
    <row r="333" spans="1:6" ht="14.25">
      <c r="A333">
        <v>476</v>
      </c>
      <c r="B333">
        <v>25</v>
      </c>
      <c r="C333">
        <v>4</v>
      </c>
      <c r="D333">
        <v>0</v>
      </c>
      <c r="E333" t="s">
        <v>355</v>
      </c>
      <c r="F333" s="166">
        <v>0.42699999999999999</v>
      </c>
    </row>
    <row r="334" spans="1:6" ht="14.25">
      <c r="A334">
        <v>477</v>
      </c>
      <c r="B334">
        <v>25</v>
      </c>
      <c r="C334">
        <v>4</v>
      </c>
      <c r="D334">
        <v>0</v>
      </c>
      <c r="E334" t="s">
        <v>356</v>
      </c>
      <c r="F334" s="166">
        <v>0.96730000000000005</v>
      </c>
    </row>
    <row r="335" spans="1:6" ht="14.25">
      <c r="A335">
        <v>478</v>
      </c>
      <c r="B335">
        <v>25</v>
      </c>
      <c r="C335">
        <v>4</v>
      </c>
      <c r="D335">
        <v>0</v>
      </c>
      <c r="E335" t="s">
        <v>357</v>
      </c>
      <c r="F335" s="166">
        <v>0.21149999999999999</v>
      </c>
    </row>
    <row r="336" spans="1:6" ht="14.25">
      <c r="A336">
        <v>479</v>
      </c>
      <c r="B336">
        <v>25</v>
      </c>
      <c r="C336">
        <v>4</v>
      </c>
      <c r="D336">
        <v>0</v>
      </c>
      <c r="E336" t="s">
        <v>358</v>
      </c>
      <c r="F336" s="166">
        <v>0.34910000000000002</v>
      </c>
    </row>
    <row r="337" spans="1:6" ht="14.25">
      <c r="A337">
        <v>480</v>
      </c>
      <c r="B337">
        <v>25</v>
      </c>
      <c r="C337">
        <v>4</v>
      </c>
      <c r="D337">
        <v>0</v>
      </c>
      <c r="E337" t="s">
        <v>359</v>
      </c>
      <c r="F337" s="166">
        <v>0.16750000000000001</v>
      </c>
    </row>
    <row r="338" spans="1:6" ht="14.25">
      <c r="A338">
        <v>481</v>
      </c>
      <c r="B338">
        <v>25</v>
      </c>
      <c r="C338">
        <v>4</v>
      </c>
      <c r="D338">
        <v>0</v>
      </c>
      <c r="E338" t="s">
        <v>360</v>
      </c>
      <c r="F338" s="166">
        <v>0.94699999999999995</v>
      </c>
    </row>
    <row r="339" spans="1:6" ht="14.25">
      <c r="A339">
        <v>482</v>
      </c>
      <c r="B339">
        <v>18</v>
      </c>
      <c r="C339">
        <v>2</v>
      </c>
      <c r="D339">
        <v>0</v>
      </c>
      <c r="E339" t="s">
        <v>361</v>
      </c>
      <c r="F339" s="166">
        <v>7.7885</v>
      </c>
    </row>
    <row r="340" spans="1:6" ht="14.25">
      <c r="A340">
        <v>483</v>
      </c>
      <c r="B340">
        <v>25</v>
      </c>
      <c r="C340">
        <v>4</v>
      </c>
      <c r="D340">
        <v>0</v>
      </c>
      <c r="E340" t="s">
        <v>362</v>
      </c>
      <c r="F340" s="166">
        <v>0.20760000000000001</v>
      </c>
    </row>
    <row r="341" spans="1:6" ht="14.25">
      <c r="A341">
        <v>484</v>
      </c>
      <c r="B341">
        <v>25</v>
      </c>
      <c r="C341">
        <v>4</v>
      </c>
      <c r="D341">
        <v>0</v>
      </c>
      <c r="E341" t="s">
        <v>363</v>
      </c>
      <c r="F341" s="166">
        <v>0.64590000000000003</v>
      </c>
    </row>
    <row r="342" spans="1:6" ht="14.25">
      <c r="A342">
        <v>485</v>
      </c>
      <c r="B342">
        <v>23</v>
      </c>
      <c r="C342">
        <v>4</v>
      </c>
      <c r="D342">
        <v>0</v>
      </c>
      <c r="E342" t="s">
        <v>2208</v>
      </c>
      <c r="F342" s="166">
        <v>4.0076999999999998</v>
      </c>
    </row>
    <row r="343" spans="1:6" ht="14.25">
      <c r="A343">
        <v>486</v>
      </c>
      <c r="B343">
        <v>23</v>
      </c>
      <c r="C343">
        <v>4</v>
      </c>
      <c r="D343">
        <v>0</v>
      </c>
      <c r="E343" t="s">
        <v>2209</v>
      </c>
      <c r="F343" s="166">
        <v>1.0699999999999999E-2</v>
      </c>
    </row>
    <row r="344" spans="1:6" ht="14.25">
      <c r="A344">
        <v>487</v>
      </c>
      <c r="B344">
        <v>23</v>
      </c>
      <c r="C344">
        <v>4</v>
      </c>
      <c r="D344">
        <v>0</v>
      </c>
      <c r="E344" t="s">
        <v>2210</v>
      </c>
      <c r="F344" s="166">
        <v>0.12429999999999999</v>
      </c>
    </row>
    <row r="345" spans="1:6" ht="14.25">
      <c r="A345">
        <v>488</v>
      </c>
      <c r="B345">
        <v>23</v>
      </c>
      <c r="C345">
        <v>4</v>
      </c>
      <c r="D345">
        <v>0</v>
      </c>
      <c r="E345" t="s">
        <v>2211</v>
      </c>
      <c r="F345" s="166">
        <v>6.9199999999999998E-2</v>
      </c>
    </row>
    <row r="346" spans="1:6" ht="14.25">
      <c r="A346">
        <v>489</v>
      </c>
      <c r="B346">
        <v>23</v>
      </c>
      <c r="C346">
        <v>4</v>
      </c>
      <c r="D346">
        <v>0</v>
      </c>
      <c r="E346" t="s">
        <v>2212</v>
      </c>
      <c r="F346" s="166">
        <v>0.17979999999999999</v>
      </c>
    </row>
    <row r="347" spans="1:6" ht="14.25">
      <c r="A347">
        <v>490</v>
      </c>
      <c r="B347">
        <v>30</v>
      </c>
      <c r="C347">
        <v>5</v>
      </c>
      <c r="D347">
        <v>0</v>
      </c>
      <c r="E347" t="s">
        <v>364</v>
      </c>
      <c r="F347" s="166">
        <v>0</v>
      </c>
    </row>
    <row r="348" spans="1:6" ht="14.25">
      <c r="A348">
        <v>491</v>
      </c>
      <c r="B348">
        <v>30</v>
      </c>
      <c r="C348">
        <v>5</v>
      </c>
      <c r="D348">
        <v>0</v>
      </c>
      <c r="E348" t="s">
        <v>365</v>
      </c>
      <c r="F348" s="166">
        <v>0</v>
      </c>
    </row>
    <row r="349" spans="1:6" ht="14.25">
      <c r="A349">
        <v>492</v>
      </c>
      <c r="B349">
        <v>30</v>
      </c>
      <c r="C349">
        <v>5</v>
      </c>
      <c r="D349">
        <v>0</v>
      </c>
      <c r="E349" t="s">
        <v>366</v>
      </c>
      <c r="F349" s="166">
        <v>0</v>
      </c>
    </row>
    <row r="350" spans="1:6" ht="14.25">
      <c r="A350">
        <v>495</v>
      </c>
      <c r="B350">
        <v>24</v>
      </c>
      <c r="C350">
        <v>6</v>
      </c>
      <c r="D350">
        <v>1</v>
      </c>
      <c r="E350" t="s">
        <v>367</v>
      </c>
      <c r="F350" s="166">
        <v>0</v>
      </c>
    </row>
    <row r="351" spans="1:6" ht="14.25">
      <c r="A351">
        <v>496</v>
      </c>
      <c r="B351">
        <v>24</v>
      </c>
      <c r="C351">
        <v>6</v>
      </c>
      <c r="D351">
        <v>1</v>
      </c>
      <c r="E351" t="s">
        <v>368</v>
      </c>
      <c r="F351" s="166">
        <v>0</v>
      </c>
    </row>
    <row r="352" spans="1:6" ht="14.25">
      <c r="A352">
        <v>500</v>
      </c>
      <c r="B352">
        <v>50</v>
      </c>
      <c r="C352">
        <v>3</v>
      </c>
      <c r="D352">
        <v>0</v>
      </c>
      <c r="E352" t="s">
        <v>369</v>
      </c>
      <c r="F352" s="166">
        <v>5.8299999999999998E-2</v>
      </c>
    </row>
    <row r="353" spans="1:6" ht="14.25">
      <c r="A353">
        <v>501</v>
      </c>
      <c r="B353">
        <v>50</v>
      </c>
      <c r="C353">
        <v>3</v>
      </c>
      <c r="D353">
        <v>0</v>
      </c>
      <c r="E353" t="s">
        <v>370</v>
      </c>
      <c r="F353" s="166">
        <v>5.8299999999999998E-2</v>
      </c>
    </row>
    <row r="354" spans="1:6" ht="14.25">
      <c r="A354">
        <v>502</v>
      </c>
      <c r="B354">
        <v>50</v>
      </c>
      <c r="C354">
        <v>3</v>
      </c>
      <c r="D354">
        <v>0</v>
      </c>
      <c r="E354" t="s">
        <v>371</v>
      </c>
      <c r="F354" s="166">
        <v>5.8299999999999998E-2</v>
      </c>
    </row>
    <row r="355" spans="1:6" ht="14.25">
      <c r="A355">
        <v>510</v>
      </c>
      <c r="B355">
        <v>51</v>
      </c>
      <c r="C355">
        <v>3</v>
      </c>
      <c r="D355">
        <v>0</v>
      </c>
      <c r="E355" t="s">
        <v>372</v>
      </c>
      <c r="F355" s="166">
        <v>0.30230000000000001</v>
      </c>
    </row>
    <row r="356" spans="1:6" ht="14.25">
      <c r="A356">
        <v>520</v>
      </c>
      <c r="B356">
        <v>52</v>
      </c>
      <c r="C356">
        <v>3</v>
      </c>
      <c r="D356">
        <v>0</v>
      </c>
      <c r="E356" t="s">
        <v>2213</v>
      </c>
      <c r="F356" s="166">
        <v>0.25030000000000002</v>
      </c>
    </row>
    <row r="357" spans="1:6" ht="14.25">
      <c r="A357">
        <v>521</v>
      </c>
      <c r="B357">
        <v>52</v>
      </c>
      <c r="C357">
        <v>3</v>
      </c>
      <c r="D357">
        <v>0</v>
      </c>
      <c r="E357" t="s">
        <v>373</v>
      </c>
      <c r="F357" s="166">
        <v>0.2742</v>
      </c>
    </row>
    <row r="358" spans="1:6" ht="14.25">
      <c r="A358">
        <v>522</v>
      </c>
      <c r="B358">
        <v>52</v>
      </c>
      <c r="C358">
        <v>3</v>
      </c>
      <c r="D358">
        <v>0</v>
      </c>
      <c r="E358" t="s">
        <v>2214</v>
      </c>
      <c r="F358" s="166">
        <v>0.19500000000000001</v>
      </c>
    </row>
    <row r="359" spans="1:6" ht="14.25">
      <c r="A359">
        <v>523</v>
      </c>
      <c r="B359">
        <v>52</v>
      </c>
      <c r="C359">
        <v>3</v>
      </c>
      <c r="D359">
        <v>0</v>
      </c>
      <c r="E359" t="s">
        <v>374</v>
      </c>
      <c r="F359" s="166">
        <v>0.23269999999999999</v>
      </c>
    </row>
    <row r="360" spans="1:6" ht="14.25">
      <c r="A360">
        <v>524</v>
      </c>
      <c r="B360">
        <v>52</v>
      </c>
      <c r="C360">
        <v>3</v>
      </c>
      <c r="D360">
        <v>0</v>
      </c>
      <c r="E360" t="s">
        <v>2215</v>
      </c>
      <c r="F360" s="166">
        <v>0.2079</v>
      </c>
    </row>
    <row r="361" spans="1:6" ht="14.25">
      <c r="A361">
        <v>525</v>
      </c>
      <c r="B361">
        <v>52</v>
      </c>
      <c r="C361">
        <v>3</v>
      </c>
      <c r="D361">
        <v>0</v>
      </c>
      <c r="E361" t="s">
        <v>2216</v>
      </c>
      <c r="F361" s="166">
        <v>0.26819999999999999</v>
      </c>
    </row>
    <row r="362" spans="1:6" ht="14.25">
      <c r="A362">
        <v>526</v>
      </c>
      <c r="B362">
        <v>52</v>
      </c>
      <c r="C362">
        <v>3</v>
      </c>
      <c r="D362">
        <v>0</v>
      </c>
      <c r="E362" t="s">
        <v>375</v>
      </c>
      <c r="F362" s="166">
        <v>0.1072</v>
      </c>
    </row>
    <row r="363" spans="1:6" ht="14.25">
      <c r="A363">
        <v>527</v>
      </c>
      <c r="B363">
        <v>52</v>
      </c>
      <c r="C363">
        <v>3</v>
      </c>
      <c r="D363">
        <v>0</v>
      </c>
      <c r="E363" t="s">
        <v>2217</v>
      </c>
      <c r="F363" s="166">
        <v>0.23580000000000001</v>
      </c>
    </row>
    <row r="364" spans="1:6" ht="14.25">
      <c r="A364">
        <v>528</v>
      </c>
      <c r="B364">
        <v>52</v>
      </c>
      <c r="C364">
        <v>3</v>
      </c>
      <c r="D364">
        <v>0</v>
      </c>
      <c r="E364" t="s">
        <v>376</v>
      </c>
      <c r="F364" s="166">
        <v>0.1361</v>
      </c>
    </row>
    <row r="365" spans="1:6" ht="14.25">
      <c r="A365">
        <v>529</v>
      </c>
      <c r="B365">
        <v>52</v>
      </c>
      <c r="C365">
        <v>3</v>
      </c>
      <c r="D365">
        <v>0</v>
      </c>
      <c r="E365" t="s">
        <v>377</v>
      </c>
      <c r="F365" s="166">
        <v>0.29370000000000002</v>
      </c>
    </row>
    <row r="366" spans="1:6" ht="14.25">
      <c r="A366">
        <v>530</v>
      </c>
      <c r="B366">
        <v>52</v>
      </c>
      <c r="C366">
        <v>3</v>
      </c>
      <c r="D366">
        <v>0</v>
      </c>
      <c r="E366" t="s">
        <v>378</v>
      </c>
      <c r="F366" s="166">
        <v>0.27860000000000001</v>
      </c>
    </row>
    <row r="367" spans="1:6" ht="14.25">
      <c r="A367">
        <v>531</v>
      </c>
      <c r="B367">
        <v>52</v>
      </c>
      <c r="C367">
        <v>3</v>
      </c>
      <c r="D367">
        <v>0</v>
      </c>
      <c r="E367" t="s">
        <v>379</v>
      </c>
      <c r="F367" s="166">
        <v>0.2742</v>
      </c>
    </row>
    <row r="368" spans="1:6" ht="14.25">
      <c r="A368">
        <v>532</v>
      </c>
      <c r="B368">
        <v>52</v>
      </c>
      <c r="C368">
        <v>3</v>
      </c>
      <c r="D368">
        <v>0</v>
      </c>
      <c r="E368" t="s">
        <v>380</v>
      </c>
      <c r="F368" s="166">
        <v>0.41299999999999998</v>
      </c>
    </row>
    <row r="369" spans="1:6" ht="14.25">
      <c r="A369">
        <v>533</v>
      </c>
      <c r="B369">
        <v>52</v>
      </c>
      <c r="C369">
        <v>3</v>
      </c>
      <c r="D369">
        <v>0</v>
      </c>
      <c r="E369" t="s">
        <v>381</v>
      </c>
      <c r="F369" s="166">
        <v>0.1565</v>
      </c>
    </row>
    <row r="370" spans="1:6" ht="14.25">
      <c r="A370">
        <v>534</v>
      </c>
      <c r="B370">
        <v>52</v>
      </c>
      <c r="C370">
        <v>3</v>
      </c>
      <c r="D370">
        <v>0</v>
      </c>
      <c r="E370" t="s">
        <v>382</v>
      </c>
      <c r="F370" s="166">
        <v>0.18029999999999999</v>
      </c>
    </row>
    <row r="371" spans="1:6" ht="14.25">
      <c r="A371">
        <v>535</v>
      </c>
      <c r="B371">
        <v>52</v>
      </c>
      <c r="C371">
        <v>3</v>
      </c>
      <c r="D371">
        <v>0</v>
      </c>
      <c r="E371" t="s">
        <v>383</v>
      </c>
      <c r="F371" s="166">
        <v>0.22040000000000001</v>
      </c>
    </row>
    <row r="372" spans="1:6" ht="14.25">
      <c r="A372">
        <v>536</v>
      </c>
      <c r="B372">
        <v>52</v>
      </c>
      <c r="C372">
        <v>3</v>
      </c>
      <c r="D372">
        <v>0</v>
      </c>
      <c r="E372" t="s">
        <v>384</v>
      </c>
      <c r="F372" s="166">
        <v>0.26700000000000002</v>
      </c>
    </row>
    <row r="373" spans="1:6" ht="14.25">
      <c r="A373">
        <v>550</v>
      </c>
      <c r="B373">
        <v>53</v>
      </c>
      <c r="C373">
        <v>3</v>
      </c>
      <c r="D373">
        <v>0</v>
      </c>
      <c r="E373" t="s">
        <v>385</v>
      </c>
      <c r="F373" s="166">
        <v>0.16850000000000001</v>
      </c>
    </row>
    <row r="374" spans="1:6" ht="14.25">
      <c r="A374">
        <v>551</v>
      </c>
      <c r="B374">
        <v>53</v>
      </c>
      <c r="C374">
        <v>3</v>
      </c>
      <c r="D374">
        <v>0</v>
      </c>
      <c r="E374" t="s">
        <v>386</v>
      </c>
      <c r="F374" s="166">
        <v>0.16170000000000001</v>
      </c>
    </row>
    <row r="375" spans="1:6" ht="14.25">
      <c r="A375">
        <v>552</v>
      </c>
      <c r="B375">
        <v>53</v>
      </c>
      <c r="C375">
        <v>3</v>
      </c>
      <c r="D375">
        <v>0</v>
      </c>
      <c r="E375" t="s">
        <v>387</v>
      </c>
      <c r="F375" s="166">
        <v>0.19670000000000001</v>
      </c>
    </row>
    <row r="376" spans="1:6" ht="14.25">
      <c r="A376">
        <v>553</v>
      </c>
      <c r="B376">
        <v>53</v>
      </c>
      <c r="C376">
        <v>3</v>
      </c>
      <c r="D376">
        <v>0</v>
      </c>
      <c r="E376" t="s">
        <v>2218</v>
      </c>
      <c r="F376" s="166">
        <v>0.1789</v>
      </c>
    </row>
    <row r="377" spans="1:6" ht="14.25">
      <c r="A377">
        <v>554</v>
      </c>
      <c r="B377">
        <v>53</v>
      </c>
      <c r="C377">
        <v>3</v>
      </c>
      <c r="D377">
        <v>0</v>
      </c>
      <c r="E377" t="s">
        <v>2219</v>
      </c>
      <c r="F377" s="166">
        <v>0.20760000000000001</v>
      </c>
    </row>
    <row r="378" spans="1:6" ht="14.25">
      <c r="A378">
        <v>555</v>
      </c>
      <c r="B378">
        <v>53</v>
      </c>
      <c r="C378">
        <v>3</v>
      </c>
      <c r="D378">
        <v>0</v>
      </c>
      <c r="E378" t="s">
        <v>388</v>
      </c>
      <c r="F378" s="166">
        <v>0.188</v>
      </c>
    </row>
    <row r="379" spans="1:6" ht="14.25">
      <c r="A379">
        <v>560</v>
      </c>
      <c r="B379">
        <v>54</v>
      </c>
      <c r="C379">
        <v>3</v>
      </c>
      <c r="D379">
        <v>0</v>
      </c>
      <c r="E379" t="s">
        <v>389</v>
      </c>
      <c r="F379" s="166">
        <v>0.25019999999999998</v>
      </c>
    </row>
    <row r="380" spans="1:6" ht="14.25">
      <c r="A380">
        <v>561</v>
      </c>
      <c r="B380">
        <v>54</v>
      </c>
      <c r="C380">
        <v>3</v>
      </c>
      <c r="D380">
        <v>0</v>
      </c>
      <c r="E380" t="s">
        <v>2220</v>
      </c>
      <c r="F380" s="166">
        <v>0.26369999999999999</v>
      </c>
    </row>
    <row r="381" spans="1:6" ht="14.25">
      <c r="A381">
        <v>562</v>
      </c>
      <c r="B381">
        <v>54</v>
      </c>
      <c r="C381">
        <v>3</v>
      </c>
      <c r="D381">
        <v>0</v>
      </c>
      <c r="E381" t="s">
        <v>2221</v>
      </c>
      <c r="F381" s="166">
        <v>0.1893</v>
      </c>
    </row>
    <row r="382" spans="1:6" ht="14.25">
      <c r="A382">
        <v>563</v>
      </c>
      <c r="B382">
        <v>54</v>
      </c>
      <c r="C382">
        <v>3</v>
      </c>
      <c r="D382">
        <v>0</v>
      </c>
      <c r="E382" t="s">
        <v>2222</v>
      </c>
      <c r="F382" s="166">
        <v>0.20269999999999999</v>
      </c>
    </row>
    <row r="383" spans="1:6" ht="14.25">
      <c r="A383">
        <v>564</v>
      </c>
      <c r="B383">
        <v>54</v>
      </c>
      <c r="C383">
        <v>3</v>
      </c>
      <c r="D383">
        <v>0</v>
      </c>
      <c r="E383" t="s">
        <v>390</v>
      </c>
      <c r="F383" s="166">
        <v>0.20680000000000001</v>
      </c>
    </row>
    <row r="384" spans="1:6" ht="14.25">
      <c r="A384">
        <v>565</v>
      </c>
      <c r="B384">
        <v>54</v>
      </c>
      <c r="C384">
        <v>3</v>
      </c>
      <c r="D384">
        <v>0</v>
      </c>
      <c r="E384" t="s">
        <v>391</v>
      </c>
      <c r="F384" s="166">
        <v>0.2379</v>
      </c>
    </row>
    <row r="385" spans="1:6" ht="14.25">
      <c r="A385">
        <v>570</v>
      </c>
      <c r="B385">
        <v>55</v>
      </c>
      <c r="C385">
        <v>3</v>
      </c>
      <c r="D385">
        <v>0</v>
      </c>
      <c r="E385" t="s">
        <v>392</v>
      </c>
      <c r="F385" s="166">
        <v>0.30570000000000003</v>
      </c>
    </row>
    <row r="386" spans="1:6" ht="14.25">
      <c r="A386">
        <v>571</v>
      </c>
      <c r="B386">
        <v>55</v>
      </c>
      <c r="C386">
        <v>3</v>
      </c>
      <c r="D386">
        <v>0</v>
      </c>
      <c r="E386" t="s">
        <v>393</v>
      </c>
      <c r="F386" s="166">
        <v>0.27839999999999998</v>
      </c>
    </row>
    <row r="387" spans="1:6" ht="14.25">
      <c r="A387">
        <v>572</v>
      </c>
      <c r="B387">
        <v>55</v>
      </c>
      <c r="C387">
        <v>3</v>
      </c>
      <c r="D387">
        <v>0</v>
      </c>
      <c r="E387" t="s">
        <v>394</v>
      </c>
      <c r="F387" s="166">
        <v>0.16750000000000001</v>
      </c>
    </row>
    <row r="388" spans="1:6" ht="14.25">
      <c r="A388">
        <v>573</v>
      </c>
      <c r="B388">
        <v>55</v>
      </c>
      <c r="C388">
        <v>3</v>
      </c>
      <c r="D388">
        <v>0</v>
      </c>
      <c r="E388" t="s">
        <v>395</v>
      </c>
      <c r="F388" s="166">
        <v>0.25509999999999999</v>
      </c>
    </row>
    <row r="389" spans="1:6" ht="14.25">
      <c r="A389">
        <v>574</v>
      </c>
      <c r="B389">
        <v>55</v>
      </c>
      <c r="C389">
        <v>3</v>
      </c>
      <c r="D389">
        <v>0</v>
      </c>
      <c r="E389" t="s">
        <v>396</v>
      </c>
      <c r="F389" s="166">
        <v>0.222</v>
      </c>
    </row>
    <row r="390" spans="1:6" ht="14.25">
      <c r="A390">
        <v>575</v>
      </c>
      <c r="B390">
        <v>55</v>
      </c>
      <c r="C390">
        <v>3</v>
      </c>
      <c r="D390">
        <v>0</v>
      </c>
      <c r="E390" t="s">
        <v>397</v>
      </c>
      <c r="F390" s="166">
        <v>0.26879999999999998</v>
      </c>
    </row>
    <row r="391" spans="1:6" ht="14.25">
      <c r="A391">
        <v>576</v>
      </c>
      <c r="B391">
        <v>55</v>
      </c>
      <c r="C391">
        <v>3</v>
      </c>
      <c r="D391">
        <v>0</v>
      </c>
      <c r="E391" t="s">
        <v>398</v>
      </c>
      <c r="F391" s="166">
        <v>0.26550000000000001</v>
      </c>
    </row>
    <row r="392" spans="1:6" ht="14.25">
      <c r="A392">
        <v>577</v>
      </c>
      <c r="B392">
        <v>55</v>
      </c>
      <c r="C392">
        <v>3</v>
      </c>
      <c r="D392">
        <v>0</v>
      </c>
      <c r="E392" t="s">
        <v>399</v>
      </c>
      <c r="F392" s="166">
        <v>0.28070000000000001</v>
      </c>
    </row>
    <row r="393" spans="1:6" ht="14.25">
      <c r="A393">
        <v>578</v>
      </c>
      <c r="B393">
        <v>55</v>
      </c>
      <c r="C393">
        <v>3</v>
      </c>
      <c r="D393">
        <v>0</v>
      </c>
      <c r="E393" t="s">
        <v>400</v>
      </c>
      <c r="F393" s="166">
        <v>0.23710000000000001</v>
      </c>
    </row>
    <row r="394" spans="1:6" ht="14.25">
      <c r="A394">
        <v>579</v>
      </c>
      <c r="B394">
        <v>55</v>
      </c>
      <c r="C394">
        <v>3</v>
      </c>
      <c r="D394">
        <v>0</v>
      </c>
      <c r="E394" t="s">
        <v>401</v>
      </c>
      <c r="F394" s="166">
        <v>0.26069999999999999</v>
      </c>
    </row>
    <row r="395" spans="1:6" ht="14.25">
      <c r="A395">
        <v>591</v>
      </c>
      <c r="B395">
        <v>56</v>
      </c>
      <c r="C395">
        <v>3</v>
      </c>
      <c r="D395">
        <v>0</v>
      </c>
      <c r="E395" t="s">
        <v>402</v>
      </c>
      <c r="F395" s="166">
        <v>0.57440000000000002</v>
      </c>
    </row>
    <row r="396" spans="1:6" ht="14.25">
      <c r="A396">
        <v>592</v>
      </c>
      <c r="B396">
        <v>56</v>
      </c>
      <c r="C396">
        <v>3</v>
      </c>
      <c r="D396">
        <v>0</v>
      </c>
      <c r="E396" t="s">
        <v>403</v>
      </c>
      <c r="F396" s="166">
        <v>0.24540000000000001</v>
      </c>
    </row>
    <row r="397" spans="1:6" ht="14.25">
      <c r="A397">
        <v>593</v>
      </c>
      <c r="B397">
        <v>56</v>
      </c>
      <c r="C397">
        <v>3</v>
      </c>
      <c r="D397">
        <v>0</v>
      </c>
      <c r="E397" t="s">
        <v>404</v>
      </c>
      <c r="F397" s="166">
        <v>0.24929999999999999</v>
      </c>
    </row>
    <row r="398" spans="1:6" ht="14.25">
      <c r="A398">
        <v>594</v>
      </c>
      <c r="B398">
        <v>56</v>
      </c>
      <c r="C398">
        <v>3</v>
      </c>
      <c r="D398">
        <v>0</v>
      </c>
      <c r="E398" t="s">
        <v>405</v>
      </c>
      <c r="F398" s="166">
        <v>0.26090000000000002</v>
      </c>
    </row>
    <row r="399" spans="1:6" ht="14.25">
      <c r="A399">
        <v>595</v>
      </c>
      <c r="B399">
        <v>56</v>
      </c>
      <c r="C399">
        <v>3</v>
      </c>
      <c r="D399">
        <v>0</v>
      </c>
      <c r="E399" t="s">
        <v>2223</v>
      </c>
      <c r="F399" s="166">
        <v>0.4965</v>
      </c>
    </row>
    <row r="400" spans="1:6" ht="14.25">
      <c r="A400">
        <v>596</v>
      </c>
      <c r="B400">
        <v>56</v>
      </c>
      <c r="C400">
        <v>3</v>
      </c>
      <c r="D400">
        <v>0</v>
      </c>
      <c r="E400" t="s">
        <v>2224</v>
      </c>
      <c r="F400" s="166">
        <v>0.24859999999999999</v>
      </c>
    </row>
    <row r="401" spans="1:6" ht="14.25">
      <c r="A401">
        <v>597</v>
      </c>
      <c r="B401">
        <v>56</v>
      </c>
      <c r="C401">
        <v>3</v>
      </c>
      <c r="D401">
        <v>0</v>
      </c>
      <c r="E401" t="s">
        <v>406</v>
      </c>
      <c r="F401" s="166">
        <v>0.18709999999999999</v>
      </c>
    </row>
    <row r="402" spans="1:6" ht="14.25">
      <c r="A402">
        <v>598</v>
      </c>
      <c r="B402">
        <v>56</v>
      </c>
      <c r="C402">
        <v>3</v>
      </c>
      <c r="D402">
        <v>0</v>
      </c>
      <c r="E402" t="s">
        <v>407</v>
      </c>
      <c r="F402" s="166">
        <v>0.184</v>
      </c>
    </row>
    <row r="403" spans="1:6" ht="14.25">
      <c r="A403">
        <v>599</v>
      </c>
      <c r="B403">
        <v>56</v>
      </c>
      <c r="C403">
        <v>3</v>
      </c>
      <c r="D403">
        <v>0</v>
      </c>
      <c r="E403" t="s">
        <v>408</v>
      </c>
      <c r="F403" s="166">
        <v>0.20069999999999999</v>
      </c>
    </row>
    <row r="404" spans="1:6" ht="14.25">
      <c r="A404">
        <v>600</v>
      </c>
      <c r="B404">
        <v>56</v>
      </c>
      <c r="C404">
        <v>3</v>
      </c>
      <c r="D404">
        <v>0</v>
      </c>
      <c r="E404" t="s">
        <v>2225</v>
      </c>
      <c r="F404" s="166">
        <v>0.18129999999999999</v>
      </c>
    </row>
    <row r="405" spans="1:6" ht="14.25">
      <c r="A405">
        <v>601</v>
      </c>
      <c r="B405">
        <v>56</v>
      </c>
      <c r="C405">
        <v>3</v>
      </c>
      <c r="D405">
        <v>0</v>
      </c>
      <c r="E405" t="s">
        <v>2226</v>
      </c>
      <c r="F405" s="166">
        <v>0.183</v>
      </c>
    </row>
    <row r="406" spans="1:6" ht="14.25">
      <c r="A406">
        <v>602</v>
      </c>
      <c r="B406">
        <v>56</v>
      </c>
      <c r="C406">
        <v>3</v>
      </c>
      <c r="D406">
        <v>0</v>
      </c>
      <c r="E406" t="s">
        <v>409</v>
      </c>
      <c r="F406" s="166">
        <v>0.1855</v>
      </c>
    </row>
    <row r="407" spans="1:6" ht="14.25">
      <c r="A407">
        <v>603</v>
      </c>
      <c r="B407">
        <v>56</v>
      </c>
      <c r="C407">
        <v>3</v>
      </c>
      <c r="D407">
        <v>0</v>
      </c>
      <c r="E407" t="s">
        <v>2227</v>
      </c>
      <c r="F407" s="166">
        <v>0.20130000000000001</v>
      </c>
    </row>
    <row r="408" spans="1:6" ht="14.25">
      <c r="A408">
        <v>604</v>
      </c>
      <c r="B408">
        <v>56</v>
      </c>
      <c r="C408">
        <v>3</v>
      </c>
      <c r="D408">
        <v>0</v>
      </c>
      <c r="E408" t="s">
        <v>410</v>
      </c>
      <c r="F408" s="166">
        <v>0.1852</v>
      </c>
    </row>
    <row r="409" spans="1:6" ht="14.25">
      <c r="A409">
        <v>605</v>
      </c>
      <c r="B409">
        <v>56</v>
      </c>
      <c r="C409">
        <v>3</v>
      </c>
      <c r="D409">
        <v>0</v>
      </c>
      <c r="E409" t="s">
        <v>411</v>
      </c>
      <c r="F409" s="166">
        <v>0.48199999999999998</v>
      </c>
    </row>
    <row r="410" spans="1:6" ht="14.25">
      <c r="A410">
        <v>620</v>
      </c>
      <c r="B410">
        <v>57</v>
      </c>
      <c r="C410">
        <v>3</v>
      </c>
      <c r="D410">
        <v>0</v>
      </c>
      <c r="E410" t="s">
        <v>412</v>
      </c>
      <c r="F410" s="166">
        <v>0.30630000000000002</v>
      </c>
    </row>
    <row r="411" spans="1:6" ht="14.25">
      <c r="A411">
        <v>621</v>
      </c>
      <c r="B411">
        <v>57</v>
      </c>
      <c r="C411">
        <v>3</v>
      </c>
      <c r="D411">
        <v>0</v>
      </c>
      <c r="E411" t="s">
        <v>413</v>
      </c>
      <c r="F411" s="166">
        <v>0.36799999999999999</v>
      </c>
    </row>
    <row r="412" spans="1:6" ht="14.25">
      <c r="A412">
        <v>623</v>
      </c>
      <c r="B412">
        <v>57</v>
      </c>
      <c r="C412">
        <v>3</v>
      </c>
      <c r="D412">
        <v>0</v>
      </c>
      <c r="E412" t="s">
        <v>414</v>
      </c>
      <c r="F412" s="166">
        <v>0.2457</v>
      </c>
    </row>
    <row r="413" spans="1:6" ht="14.25">
      <c r="A413">
        <v>624</v>
      </c>
      <c r="B413">
        <v>57</v>
      </c>
      <c r="C413">
        <v>3</v>
      </c>
      <c r="D413">
        <v>0</v>
      </c>
      <c r="E413" t="s">
        <v>415</v>
      </c>
      <c r="F413" s="166">
        <v>0.24</v>
      </c>
    </row>
    <row r="414" spans="1:6" ht="14.25">
      <c r="A414">
        <v>625</v>
      </c>
      <c r="B414">
        <v>57</v>
      </c>
      <c r="C414">
        <v>3</v>
      </c>
      <c r="D414">
        <v>0</v>
      </c>
      <c r="E414" t="s">
        <v>416</v>
      </c>
      <c r="F414" s="166">
        <v>0.25779999999999997</v>
      </c>
    </row>
    <row r="415" spans="1:6" ht="14.25">
      <c r="A415">
        <v>626</v>
      </c>
      <c r="B415">
        <v>57</v>
      </c>
      <c r="C415">
        <v>3</v>
      </c>
      <c r="D415">
        <v>0</v>
      </c>
      <c r="E415" t="s">
        <v>417</v>
      </c>
      <c r="F415" s="166">
        <v>0.19819999999999999</v>
      </c>
    </row>
    <row r="416" spans="1:6" ht="14.25">
      <c r="A416">
        <v>627</v>
      </c>
      <c r="B416">
        <v>57</v>
      </c>
      <c r="C416">
        <v>3</v>
      </c>
      <c r="D416">
        <v>0</v>
      </c>
      <c r="E416" t="s">
        <v>418</v>
      </c>
      <c r="F416" s="166">
        <v>0.3674</v>
      </c>
    </row>
    <row r="417" spans="1:6" ht="14.25">
      <c r="A417">
        <v>628</v>
      </c>
      <c r="B417">
        <v>57</v>
      </c>
      <c r="C417">
        <v>3</v>
      </c>
      <c r="D417">
        <v>0</v>
      </c>
      <c r="E417" t="s">
        <v>419</v>
      </c>
      <c r="F417" s="166">
        <v>0.3579</v>
      </c>
    </row>
    <row r="418" spans="1:6" ht="14.25">
      <c r="A418">
        <v>629</v>
      </c>
      <c r="B418">
        <v>57</v>
      </c>
      <c r="C418">
        <v>3</v>
      </c>
      <c r="D418">
        <v>0</v>
      </c>
      <c r="E418" t="s">
        <v>420</v>
      </c>
      <c r="F418" s="166">
        <v>0.31990000000000002</v>
      </c>
    </row>
    <row r="419" spans="1:6" ht="14.25">
      <c r="A419">
        <v>630</v>
      </c>
      <c r="B419">
        <v>57</v>
      </c>
      <c r="C419">
        <v>3</v>
      </c>
      <c r="D419">
        <v>0</v>
      </c>
      <c r="E419" t="s">
        <v>421</v>
      </c>
      <c r="F419" s="166">
        <v>0.28129999999999999</v>
      </c>
    </row>
    <row r="420" spans="1:6" ht="14.25">
      <c r="A420">
        <v>631</v>
      </c>
      <c r="B420">
        <v>57</v>
      </c>
      <c r="C420">
        <v>3</v>
      </c>
      <c r="D420">
        <v>0</v>
      </c>
      <c r="E420" t="s">
        <v>422</v>
      </c>
      <c r="F420" s="166">
        <v>0.2046</v>
      </c>
    </row>
    <row r="421" spans="1:6" ht="14.25">
      <c r="A421">
        <v>632</v>
      </c>
      <c r="B421">
        <v>57</v>
      </c>
      <c r="C421">
        <v>3</v>
      </c>
      <c r="D421">
        <v>0</v>
      </c>
      <c r="E421" t="s">
        <v>423</v>
      </c>
      <c r="F421" s="166">
        <v>0.44240000000000002</v>
      </c>
    </row>
    <row r="422" spans="1:6" ht="14.25">
      <c r="A422">
        <v>633</v>
      </c>
      <c r="B422">
        <v>58</v>
      </c>
      <c r="C422">
        <v>3</v>
      </c>
      <c r="D422">
        <v>0</v>
      </c>
      <c r="E422" t="s">
        <v>424</v>
      </c>
      <c r="F422" s="166">
        <v>0.22450000000000001</v>
      </c>
    </row>
    <row r="423" spans="1:6" ht="14.25">
      <c r="A423">
        <v>634</v>
      </c>
      <c r="B423">
        <v>58</v>
      </c>
      <c r="C423">
        <v>3</v>
      </c>
      <c r="D423">
        <v>0</v>
      </c>
      <c r="E423" t="s">
        <v>425</v>
      </c>
      <c r="F423" s="166">
        <v>0.31840000000000002</v>
      </c>
    </row>
    <row r="424" spans="1:6" ht="14.25">
      <c r="A424">
        <v>635</v>
      </c>
      <c r="B424">
        <v>58</v>
      </c>
      <c r="C424">
        <v>3</v>
      </c>
      <c r="D424">
        <v>0</v>
      </c>
      <c r="E424" t="s">
        <v>2228</v>
      </c>
      <c r="F424" s="166">
        <v>0.26300000000000001</v>
      </c>
    </row>
    <row r="425" spans="1:6" ht="14.25">
      <c r="A425">
        <v>636</v>
      </c>
      <c r="B425">
        <v>58</v>
      </c>
      <c r="C425">
        <v>3</v>
      </c>
      <c r="D425">
        <v>0</v>
      </c>
      <c r="E425" t="s">
        <v>426</v>
      </c>
      <c r="F425" s="166">
        <v>0.23849999999999999</v>
      </c>
    </row>
    <row r="426" spans="1:6" ht="14.25">
      <c r="A426">
        <v>637</v>
      </c>
      <c r="B426">
        <v>58</v>
      </c>
      <c r="C426">
        <v>3</v>
      </c>
      <c r="D426">
        <v>0</v>
      </c>
      <c r="E426" t="s">
        <v>2229</v>
      </c>
      <c r="F426" s="166">
        <v>0.2303</v>
      </c>
    </row>
    <row r="427" spans="1:6" ht="14.25">
      <c r="A427">
        <v>638</v>
      </c>
      <c r="B427">
        <v>58</v>
      </c>
      <c r="C427">
        <v>3</v>
      </c>
      <c r="D427">
        <v>0</v>
      </c>
      <c r="E427" t="s">
        <v>427</v>
      </c>
      <c r="F427" s="166">
        <v>0.28610000000000002</v>
      </c>
    </row>
    <row r="428" spans="1:6" ht="14.25">
      <c r="A428">
        <v>639</v>
      </c>
      <c r="B428">
        <v>58</v>
      </c>
      <c r="C428">
        <v>3</v>
      </c>
      <c r="D428">
        <v>0</v>
      </c>
      <c r="E428" t="s">
        <v>428</v>
      </c>
      <c r="F428" s="166">
        <v>0.22090000000000001</v>
      </c>
    </row>
    <row r="429" spans="1:6" ht="14.25">
      <c r="A429">
        <v>640</v>
      </c>
      <c r="B429">
        <v>58</v>
      </c>
      <c r="C429">
        <v>3</v>
      </c>
      <c r="D429">
        <v>0</v>
      </c>
      <c r="E429" t="s">
        <v>429</v>
      </c>
      <c r="F429" s="166">
        <v>0.24540000000000001</v>
      </c>
    </row>
    <row r="430" spans="1:6" ht="14.25">
      <c r="A430">
        <v>650</v>
      </c>
      <c r="B430">
        <v>59</v>
      </c>
      <c r="C430">
        <v>3</v>
      </c>
      <c r="D430">
        <v>0</v>
      </c>
      <c r="E430" t="s">
        <v>430</v>
      </c>
      <c r="F430" s="166">
        <v>0.44109999999999999</v>
      </c>
    </row>
    <row r="431" spans="1:6" ht="14.25">
      <c r="A431">
        <v>651</v>
      </c>
      <c r="B431">
        <v>59</v>
      </c>
      <c r="C431">
        <v>3</v>
      </c>
      <c r="D431">
        <v>0</v>
      </c>
      <c r="E431" t="s">
        <v>431</v>
      </c>
      <c r="F431" s="166">
        <v>0.2261</v>
      </c>
    </row>
    <row r="432" spans="1:6" ht="14.25">
      <c r="A432">
        <v>652</v>
      </c>
      <c r="B432">
        <v>59</v>
      </c>
      <c r="C432">
        <v>3</v>
      </c>
      <c r="D432">
        <v>0</v>
      </c>
      <c r="E432" t="s">
        <v>432</v>
      </c>
      <c r="F432" s="166">
        <v>0.2651</v>
      </c>
    </row>
    <row r="433" spans="1:6" ht="14.25">
      <c r="A433">
        <v>653</v>
      </c>
      <c r="B433">
        <v>59</v>
      </c>
      <c r="C433">
        <v>3</v>
      </c>
      <c r="D433">
        <v>0</v>
      </c>
      <c r="E433" t="s">
        <v>2230</v>
      </c>
      <c r="F433" s="166">
        <v>0.32219999999999999</v>
      </c>
    </row>
    <row r="434" spans="1:6" ht="14.25">
      <c r="A434">
        <v>654</v>
      </c>
      <c r="B434">
        <v>59</v>
      </c>
      <c r="C434">
        <v>3</v>
      </c>
      <c r="D434">
        <v>0</v>
      </c>
      <c r="E434" t="s">
        <v>433</v>
      </c>
      <c r="F434" s="166">
        <v>0.25380000000000003</v>
      </c>
    </row>
    <row r="435" spans="1:6" ht="14.25">
      <c r="A435">
        <v>655</v>
      </c>
      <c r="B435">
        <v>59</v>
      </c>
      <c r="C435">
        <v>3</v>
      </c>
      <c r="D435">
        <v>0</v>
      </c>
      <c r="E435" t="s">
        <v>2231</v>
      </c>
      <c r="F435" s="166">
        <v>0.20519999999999999</v>
      </c>
    </row>
    <row r="436" spans="1:6" ht="14.25">
      <c r="A436">
        <v>656</v>
      </c>
      <c r="B436">
        <v>59</v>
      </c>
      <c r="C436">
        <v>3</v>
      </c>
      <c r="D436">
        <v>0</v>
      </c>
      <c r="E436" t="s">
        <v>2232</v>
      </c>
      <c r="F436" s="166">
        <v>0.27839999999999998</v>
      </c>
    </row>
    <row r="437" spans="1:6" ht="14.25">
      <c r="A437">
        <v>657</v>
      </c>
      <c r="B437">
        <v>59</v>
      </c>
      <c r="C437">
        <v>3</v>
      </c>
      <c r="D437">
        <v>0</v>
      </c>
      <c r="E437" t="s">
        <v>2233</v>
      </c>
      <c r="F437" s="166">
        <v>0.25629999999999997</v>
      </c>
    </row>
    <row r="438" spans="1:6" ht="14.25">
      <c r="A438">
        <v>658</v>
      </c>
      <c r="B438">
        <v>59</v>
      </c>
      <c r="C438">
        <v>3</v>
      </c>
      <c r="D438">
        <v>0</v>
      </c>
      <c r="E438" t="s">
        <v>2234</v>
      </c>
      <c r="F438" s="166">
        <v>0.29289999999999999</v>
      </c>
    </row>
    <row r="439" spans="1:6" ht="14.25">
      <c r="A439">
        <v>659</v>
      </c>
      <c r="B439">
        <v>59</v>
      </c>
      <c r="C439">
        <v>3</v>
      </c>
      <c r="D439">
        <v>0</v>
      </c>
      <c r="E439" t="s">
        <v>434</v>
      </c>
      <c r="F439" s="166">
        <v>0.42830000000000001</v>
      </c>
    </row>
    <row r="440" spans="1:6" ht="14.25">
      <c r="A440">
        <v>660</v>
      </c>
      <c r="B440">
        <v>59</v>
      </c>
      <c r="C440">
        <v>3</v>
      </c>
      <c r="D440">
        <v>0</v>
      </c>
      <c r="E440" t="s">
        <v>435</v>
      </c>
      <c r="F440" s="166">
        <v>0.1913</v>
      </c>
    </row>
    <row r="441" spans="1:6" ht="14.25">
      <c r="A441">
        <v>661</v>
      </c>
      <c r="B441">
        <v>59</v>
      </c>
      <c r="C441">
        <v>3</v>
      </c>
      <c r="D441">
        <v>0</v>
      </c>
      <c r="E441" t="s">
        <v>436</v>
      </c>
      <c r="F441" s="166">
        <v>0.2346</v>
      </c>
    </row>
    <row r="442" spans="1:6" ht="14.25">
      <c r="A442">
        <v>662</v>
      </c>
      <c r="B442">
        <v>59</v>
      </c>
      <c r="C442">
        <v>3</v>
      </c>
      <c r="D442">
        <v>0</v>
      </c>
      <c r="E442" t="s">
        <v>437</v>
      </c>
      <c r="F442" s="166">
        <v>0.18709999999999999</v>
      </c>
    </row>
    <row r="443" spans="1:6" ht="14.25">
      <c r="A443">
        <v>663</v>
      </c>
      <c r="B443">
        <v>59</v>
      </c>
      <c r="C443">
        <v>3</v>
      </c>
      <c r="D443">
        <v>0</v>
      </c>
      <c r="E443" t="s">
        <v>438</v>
      </c>
      <c r="F443" s="166">
        <v>0.2462</v>
      </c>
    </row>
    <row r="444" spans="1:6" ht="14.25">
      <c r="A444">
        <v>670</v>
      </c>
      <c r="B444">
        <v>60</v>
      </c>
      <c r="C444">
        <v>3</v>
      </c>
      <c r="D444">
        <v>0</v>
      </c>
      <c r="E444" t="s">
        <v>439</v>
      </c>
      <c r="F444" s="166">
        <v>0.36170000000000002</v>
      </c>
    </row>
    <row r="445" spans="1:6" ht="14.25">
      <c r="A445">
        <v>671</v>
      </c>
      <c r="B445">
        <v>60</v>
      </c>
      <c r="C445">
        <v>3</v>
      </c>
      <c r="D445">
        <v>0</v>
      </c>
      <c r="E445" t="s">
        <v>2235</v>
      </c>
      <c r="F445" s="166">
        <v>0.21299999999999999</v>
      </c>
    </row>
    <row r="446" spans="1:6" ht="14.25">
      <c r="A446">
        <v>672</v>
      </c>
      <c r="B446">
        <v>60</v>
      </c>
      <c r="C446">
        <v>3</v>
      </c>
      <c r="D446">
        <v>0</v>
      </c>
      <c r="E446" t="s">
        <v>2236</v>
      </c>
      <c r="F446" s="166">
        <v>0.26250000000000001</v>
      </c>
    </row>
    <row r="447" spans="1:6" ht="14.25">
      <c r="A447">
        <v>673</v>
      </c>
      <c r="B447">
        <v>60</v>
      </c>
      <c r="C447">
        <v>3</v>
      </c>
      <c r="D447">
        <v>0</v>
      </c>
      <c r="E447" t="s">
        <v>440</v>
      </c>
      <c r="F447" s="166">
        <v>0.2296</v>
      </c>
    </row>
    <row r="448" spans="1:6" ht="14.25">
      <c r="A448">
        <v>674</v>
      </c>
      <c r="B448">
        <v>60</v>
      </c>
      <c r="C448">
        <v>3</v>
      </c>
      <c r="D448">
        <v>0</v>
      </c>
      <c r="E448" t="s">
        <v>441</v>
      </c>
      <c r="F448" s="166">
        <v>0.27460000000000001</v>
      </c>
    </row>
    <row r="449" spans="1:6" ht="14.25">
      <c r="A449">
        <v>675</v>
      </c>
      <c r="B449">
        <v>60</v>
      </c>
      <c r="C449">
        <v>3</v>
      </c>
      <c r="D449">
        <v>0</v>
      </c>
      <c r="E449" t="s">
        <v>2237</v>
      </c>
      <c r="F449" s="166">
        <v>0.1898</v>
      </c>
    </row>
    <row r="450" spans="1:6" ht="14.25">
      <c r="A450">
        <v>676</v>
      </c>
      <c r="B450">
        <v>60</v>
      </c>
      <c r="C450">
        <v>3</v>
      </c>
      <c r="D450">
        <v>0</v>
      </c>
      <c r="E450" t="s">
        <v>442</v>
      </c>
      <c r="F450" s="166">
        <v>0.38790000000000002</v>
      </c>
    </row>
    <row r="451" spans="1:6" ht="14.25">
      <c r="A451">
        <v>690</v>
      </c>
      <c r="B451">
        <v>61</v>
      </c>
      <c r="C451">
        <v>3</v>
      </c>
      <c r="D451">
        <v>0</v>
      </c>
      <c r="E451" t="s">
        <v>2238</v>
      </c>
      <c r="F451" s="166">
        <v>0.20050000000000001</v>
      </c>
    </row>
    <row r="452" spans="1:6" ht="14.25">
      <c r="A452">
        <v>691</v>
      </c>
      <c r="B452">
        <v>61</v>
      </c>
      <c r="C452">
        <v>3</v>
      </c>
      <c r="D452">
        <v>0</v>
      </c>
      <c r="E452" t="s">
        <v>443</v>
      </c>
      <c r="F452" s="166">
        <v>0.1782</v>
      </c>
    </row>
    <row r="453" spans="1:6" ht="14.25">
      <c r="A453">
        <v>692</v>
      </c>
      <c r="B453">
        <v>61</v>
      </c>
      <c r="C453">
        <v>3</v>
      </c>
      <c r="D453">
        <v>0</v>
      </c>
      <c r="E453" t="s">
        <v>2239</v>
      </c>
      <c r="F453" s="166">
        <v>0.1925</v>
      </c>
    </row>
    <row r="454" spans="1:6" ht="14.25">
      <c r="A454">
        <v>693</v>
      </c>
      <c r="B454">
        <v>61</v>
      </c>
      <c r="C454">
        <v>3</v>
      </c>
      <c r="D454">
        <v>0</v>
      </c>
      <c r="E454" t="s">
        <v>2240</v>
      </c>
      <c r="F454" s="166">
        <v>0.20380000000000001</v>
      </c>
    </row>
    <row r="455" spans="1:6" ht="14.25">
      <c r="A455">
        <v>694</v>
      </c>
      <c r="B455">
        <v>61</v>
      </c>
      <c r="C455">
        <v>3</v>
      </c>
      <c r="D455">
        <v>0</v>
      </c>
      <c r="E455" t="s">
        <v>444</v>
      </c>
      <c r="F455" s="166">
        <v>0.41909999999999997</v>
      </c>
    </row>
    <row r="456" spans="1:6" ht="14.25">
      <c r="A456">
        <v>695</v>
      </c>
      <c r="B456">
        <v>61</v>
      </c>
      <c r="C456">
        <v>3</v>
      </c>
      <c r="D456">
        <v>0</v>
      </c>
      <c r="E456" t="s">
        <v>445</v>
      </c>
      <c r="F456" s="166">
        <v>0.25569999999999998</v>
      </c>
    </row>
    <row r="457" spans="1:6" ht="14.25">
      <c r="A457">
        <v>710</v>
      </c>
      <c r="B457">
        <v>62</v>
      </c>
      <c r="C457">
        <v>3</v>
      </c>
      <c r="D457">
        <v>0</v>
      </c>
      <c r="E457" t="s">
        <v>446</v>
      </c>
      <c r="F457" s="166">
        <v>0.1812</v>
      </c>
    </row>
    <row r="458" spans="1:6" ht="14.25">
      <c r="A458">
        <v>711</v>
      </c>
      <c r="B458">
        <v>62</v>
      </c>
      <c r="C458">
        <v>3</v>
      </c>
      <c r="D458">
        <v>0</v>
      </c>
      <c r="E458" t="s">
        <v>447</v>
      </c>
      <c r="F458" s="166">
        <v>0.3649</v>
      </c>
    </row>
    <row r="459" spans="1:6" ht="14.25">
      <c r="A459">
        <v>712</v>
      </c>
      <c r="B459">
        <v>62</v>
      </c>
      <c r="C459">
        <v>3</v>
      </c>
      <c r="D459">
        <v>0</v>
      </c>
      <c r="E459" t="s">
        <v>448</v>
      </c>
      <c r="F459" s="166">
        <v>0.20449999999999999</v>
      </c>
    </row>
    <row r="460" spans="1:6" ht="14.25">
      <c r="A460">
        <v>713</v>
      </c>
      <c r="B460">
        <v>62</v>
      </c>
      <c r="C460">
        <v>3</v>
      </c>
      <c r="D460">
        <v>0</v>
      </c>
      <c r="E460" t="s">
        <v>449</v>
      </c>
      <c r="F460" s="166">
        <v>0.20300000000000001</v>
      </c>
    </row>
    <row r="461" spans="1:6" ht="14.25">
      <c r="A461">
        <v>714</v>
      </c>
      <c r="B461">
        <v>62</v>
      </c>
      <c r="C461">
        <v>3</v>
      </c>
      <c r="D461">
        <v>0</v>
      </c>
      <c r="E461" t="s">
        <v>450</v>
      </c>
      <c r="F461" s="166">
        <v>0.20169999999999999</v>
      </c>
    </row>
    <row r="462" spans="1:6" ht="14.25">
      <c r="A462">
        <v>720</v>
      </c>
      <c r="B462">
        <v>63</v>
      </c>
      <c r="C462">
        <v>3</v>
      </c>
      <c r="D462">
        <v>0</v>
      </c>
      <c r="E462" t="s">
        <v>451</v>
      </c>
      <c r="F462" s="166">
        <v>0.25219999999999998</v>
      </c>
    </row>
    <row r="463" spans="1:6" ht="14.25">
      <c r="A463">
        <v>721</v>
      </c>
      <c r="B463">
        <v>63</v>
      </c>
      <c r="C463">
        <v>3</v>
      </c>
      <c r="D463">
        <v>0</v>
      </c>
      <c r="E463" t="s">
        <v>452</v>
      </c>
      <c r="F463" s="166">
        <v>0.2661</v>
      </c>
    </row>
    <row r="464" spans="1:6" ht="14.25">
      <c r="A464">
        <v>722</v>
      </c>
      <c r="B464">
        <v>63</v>
      </c>
      <c r="C464">
        <v>3</v>
      </c>
      <c r="D464">
        <v>0</v>
      </c>
      <c r="E464" t="s">
        <v>453</v>
      </c>
      <c r="F464" s="166">
        <v>0.22040000000000001</v>
      </c>
    </row>
    <row r="465" spans="1:6" ht="14.25">
      <c r="A465">
        <v>723</v>
      </c>
      <c r="B465">
        <v>63</v>
      </c>
      <c r="C465">
        <v>3</v>
      </c>
      <c r="D465">
        <v>0</v>
      </c>
      <c r="E465" t="s">
        <v>454</v>
      </c>
      <c r="F465" s="166">
        <v>0.2752</v>
      </c>
    </row>
    <row r="466" spans="1:6" ht="14.25">
      <c r="A466">
        <v>724</v>
      </c>
      <c r="B466">
        <v>63</v>
      </c>
      <c r="C466">
        <v>3</v>
      </c>
      <c r="D466">
        <v>0</v>
      </c>
      <c r="E466" t="s">
        <v>455</v>
      </c>
      <c r="F466" s="166">
        <v>0.2238</v>
      </c>
    </row>
    <row r="467" spans="1:6" ht="14.25">
      <c r="A467">
        <v>725</v>
      </c>
      <c r="B467">
        <v>63</v>
      </c>
      <c r="C467">
        <v>3</v>
      </c>
      <c r="D467">
        <v>0</v>
      </c>
      <c r="E467" t="s">
        <v>456</v>
      </c>
      <c r="F467" s="166">
        <v>0.2586</v>
      </c>
    </row>
    <row r="468" spans="1:6" ht="14.25">
      <c r="A468">
        <v>726</v>
      </c>
      <c r="B468">
        <v>63</v>
      </c>
      <c r="C468">
        <v>3</v>
      </c>
      <c r="D468">
        <v>0</v>
      </c>
      <c r="E468" t="s">
        <v>457</v>
      </c>
      <c r="F468" s="166">
        <v>0.2316</v>
      </c>
    </row>
    <row r="469" spans="1:6" ht="14.25">
      <c r="A469">
        <v>727</v>
      </c>
      <c r="B469">
        <v>63</v>
      </c>
      <c r="C469">
        <v>3</v>
      </c>
      <c r="D469">
        <v>0</v>
      </c>
      <c r="E469" t="s">
        <v>458</v>
      </c>
      <c r="F469" s="166">
        <v>0.2969</v>
      </c>
    </row>
    <row r="470" spans="1:6" ht="14.25">
      <c r="A470">
        <v>740</v>
      </c>
      <c r="B470">
        <v>64</v>
      </c>
      <c r="C470">
        <v>3</v>
      </c>
      <c r="D470">
        <v>0</v>
      </c>
      <c r="E470" t="s">
        <v>459</v>
      </c>
      <c r="F470" s="166">
        <v>0.2427</v>
      </c>
    </row>
    <row r="471" spans="1:6" ht="14.25">
      <c r="A471">
        <v>741</v>
      </c>
      <c r="B471">
        <v>64</v>
      </c>
      <c r="C471">
        <v>3</v>
      </c>
      <c r="D471">
        <v>0</v>
      </c>
      <c r="E471" t="s">
        <v>460</v>
      </c>
      <c r="F471" s="166">
        <v>0.2082</v>
      </c>
    </row>
    <row r="472" spans="1:6" ht="14.25">
      <c r="A472">
        <v>742</v>
      </c>
      <c r="B472">
        <v>64</v>
      </c>
      <c r="C472">
        <v>3</v>
      </c>
      <c r="D472">
        <v>0</v>
      </c>
      <c r="E472" t="s">
        <v>461</v>
      </c>
      <c r="F472" s="166">
        <v>0.21099999999999999</v>
      </c>
    </row>
    <row r="473" spans="1:6" ht="14.25">
      <c r="A473">
        <v>743</v>
      </c>
      <c r="B473">
        <v>64</v>
      </c>
      <c r="C473">
        <v>3</v>
      </c>
      <c r="D473">
        <v>0</v>
      </c>
      <c r="E473" t="s">
        <v>462</v>
      </c>
      <c r="F473" s="166">
        <v>0.1983</v>
      </c>
    </row>
    <row r="474" spans="1:6" ht="14.25">
      <c r="A474">
        <v>744</v>
      </c>
      <c r="B474">
        <v>64</v>
      </c>
      <c r="C474">
        <v>3</v>
      </c>
      <c r="D474">
        <v>0</v>
      </c>
      <c r="E474" t="s">
        <v>463</v>
      </c>
      <c r="F474" s="166">
        <v>0.23930000000000001</v>
      </c>
    </row>
    <row r="475" spans="1:6" ht="14.25">
      <c r="A475">
        <v>750</v>
      </c>
      <c r="B475">
        <v>65</v>
      </c>
      <c r="C475">
        <v>3</v>
      </c>
      <c r="D475">
        <v>0</v>
      </c>
      <c r="E475" t="s">
        <v>464</v>
      </c>
      <c r="F475" s="166">
        <v>0.3422</v>
      </c>
    </row>
    <row r="476" spans="1:6" ht="14.25">
      <c r="A476">
        <v>751</v>
      </c>
      <c r="B476">
        <v>65</v>
      </c>
      <c r="C476">
        <v>3</v>
      </c>
      <c r="D476">
        <v>0</v>
      </c>
      <c r="E476" t="s">
        <v>465</v>
      </c>
      <c r="F476" s="166">
        <v>0.2384</v>
      </c>
    </row>
    <row r="477" spans="1:6" ht="14.25">
      <c r="A477">
        <v>752</v>
      </c>
      <c r="B477">
        <v>65</v>
      </c>
      <c r="C477">
        <v>3</v>
      </c>
      <c r="D477">
        <v>0</v>
      </c>
      <c r="E477" t="s">
        <v>466</v>
      </c>
      <c r="F477" s="166">
        <v>0.2324</v>
      </c>
    </row>
    <row r="478" spans="1:6" ht="14.25">
      <c r="A478">
        <v>753</v>
      </c>
      <c r="B478">
        <v>65</v>
      </c>
      <c r="C478">
        <v>3</v>
      </c>
      <c r="D478">
        <v>0</v>
      </c>
      <c r="E478" t="s">
        <v>467</v>
      </c>
      <c r="F478" s="166">
        <v>0.23910000000000001</v>
      </c>
    </row>
    <row r="479" spans="1:6" ht="14.25">
      <c r="A479">
        <v>760</v>
      </c>
      <c r="B479">
        <v>66</v>
      </c>
      <c r="C479">
        <v>3</v>
      </c>
      <c r="D479">
        <v>0</v>
      </c>
      <c r="E479" t="s">
        <v>156</v>
      </c>
      <c r="F479" s="166">
        <v>0.20269999999999999</v>
      </c>
    </row>
    <row r="480" spans="1:6" ht="14.25">
      <c r="A480">
        <v>761</v>
      </c>
      <c r="B480">
        <v>66</v>
      </c>
      <c r="C480">
        <v>3</v>
      </c>
      <c r="D480">
        <v>0</v>
      </c>
      <c r="E480" t="s">
        <v>468</v>
      </c>
      <c r="F480" s="166">
        <v>0.2576</v>
      </c>
    </row>
    <row r="481" spans="1:6" ht="14.25">
      <c r="A481">
        <v>762</v>
      </c>
      <c r="B481">
        <v>66</v>
      </c>
      <c r="C481">
        <v>3</v>
      </c>
      <c r="D481">
        <v>0</v>
      </c>
      <c r="E481" t="s">
        <v>469</v>
      </c>
      <c r="F481" s="166">
        <v>0.40479999999999999</v>
      </c>
    </row>
    <row r="482" spans="1:6" ht="14.25">
      <c r="A482">
        <v>763</v>
      </c>
      <c r="B482">
        <v>66</v>
      </c>
      <c r="C482">
        <v>3</v>
      </c>
      <c r="D482">
        <v>0</v>
      </c>
      <c r="E482" t="s">
        <v>470</v>
      </c>
      <c r="F482" s="166">
        <v>0.32019999999999998</v>
      </c>
    </row>
    <row r="483" spans="1:6" ht="14.25">
      <c r="A483">
        <v>764</v>
      </c>
      <c r="B483">
        <v>66</v>
      </c>
      <c r="C483">
        <v>3</v>
      </c>
      <c r="D483">
        <v>0</v>
      </c>
      <c r="E483" t="s">
        <v>471</v>
      </c>
      <c r="F483" s="166">
        <v>0.52559999999999996</v>
      </c>
    </row>
    <row r="484" spans="1:6" ht="14.25">
      <c r="A484">
        <v>765</v>
      </c>
      <c r="B484">
        <v>66</v>
      </c>
      <c r="C484">
        <v>3</v>
      </c>
      <c r="D484">
        <v>0</v>
      </c>
      <c r="E484" t="s">
        <v>472</v>
      </c>
      <c r="F484" s="166">
        <v>0.32919999999999999</v>
      </c>
    </row>
    <row r="485" spans="1:6" ht="14.25">
      <c r="A485">
        <v>766</v>
      </c>
      <c r="B485">
        <v>66</v>
      </c>
      <c r="C485">
        <v>3</v>
      </c>
      <c r="D485">
        <v>0</v>
      </c>
      <c r="E485" t="s">
        <v>473</v>
      </c>
      <c r="F485" s="166">
        <v>0.2402</v>
      </c>
    </row>
    <row r="486" spans="1:6" ht="14.25">
      <c r="A486">
        <v>770</v>
      </c>
      <c r="B486">
        <v>67</v>
      </c>
      <c r="C486">
        <v>3</v>
      </c>
      <c r="D486">
        <v>0</v>
      </c>
      <c r="E486" t="s">
        <v>474</v>
      </c>
      <c r="F486" s="166">
        <v>0.2291</v>
      </c>
    </row>
    <row r="487" spans="1:6" ht="14.25">
      <c r="A487">
        <v>771</v>
      </c>
      <c r="B487">
        <v>67</v>
      </c>
      <c r="C487">
        <v>3</v>
      </c>
      <c r="D487">
        <v>0</v>
      </c>
      <c r="E487" t="s">
        <v>475</v>
      </c>
      <c r="F487" s="166">
        <v>0.2399</v>
      </c>
    </row>
    <row r="488" spans="1:6" ht="14.25">
      <c r="A488">
        <v>772</v>
      </c>
      <c r="B488">
        <v>67</v>
      </c>
      <c r="C488">
        <v>3</v>
      </c>
      <c r="D488">
        <v>0</v>
      </c>
      <c r="E488" t="s">
        <v>476</v>
      </c>
      <c r="F488" s="166">
        <v>0.26650000000000001</v>
      </c>
    </row>
    <row r="489" spans="1:6" ht="14.25">
      <c r="A489">
        <v>780</v>
      </c>
      <c r="B489">
        <v>68</v>
      </c>
      <c r="C489">
        <v>3</v>
      </c>
      <c r="D489">
        <v>0</v>
      </c>
      <c r="E489" t="s">
        <v>2241</v>
      </c>
      <c r="F489" s="166">
        <v>0.2898</v>
      </c>
    </row>
    <row r="490" spans="1:6" ht="14.25">
      <c r="A490">
        <v>781</v>
      </c>
      <c r="B490">
        <v>68</v>
      </c>
      <c r="C490">
        <v>3</v>
      </c>
      <c r="D490">
        <v>0</v>
      </c>
      <c r="E490" t="s">
        <v>2242</v>
      </c>
      <c r="F490" s="166">
        <v>0.22720000000000001</v>
      </c>
    </row>
    <row r="491" spans="1:6" ht="14.25">
      <c r="A491">
        <v>782</v>
      </c>
      <c r="B491">
        <v>68</v>
      </c>
      <c r="C491">
        <v>3</v>
      </c>
      <c r="D491">
        <v>0</v>
      </c>
      <c r="E491" t="s">
        <v>477</v>
      </c>
      <c r="F491" s="166">
        <v>0.27289999999999998</v>
      </c>
    </row>
    <row r="492" spans="1:6" ht="14.25">
      <c r="A492">
        <v>783</v>
      </c>
      <c r="B492">
        <v>68</v>
      </c>
      <c r="C492">
        <v>3</v>
      </c>
      <c r="D492">
        <v>0</v>
      </c>
      <c r="E492" t="s">
        <v>478</v>
      </c>
      <c r="F492" s="166">
        <v>0.5585</v>
      </c>
    </row>
    <row r="493" spans="1:6" ht="14.25">
      <c r="A493">
        <v>784</v>
      </c>
      <c r="B493">
        <v>68</v>
      </c>
      <c r="C493">
        <v>3</v>
      </c>
      <c r="D493">
        <v>0</v>
      </c>
      <c r="E493" t="s">
        <v>479</v>
      </c>
      <c r="F493" s="166">
        <v>0.2999</v>
      </c>
    </row>
    <row r="494" spans="1:6" ht="14.25">
      <c r="A494">
        <v>785</v>
      </c>
      <c r="B494">
        <v>68</v>
      </c>
      <c r="C494">
        <v>3</v>
      </c>
      <c r="D494">
        <v>0</v>
      </c>
      <c r="E494" t="s">
        <v>480</v>
      </c>
      <c r="F494" s="166">
        <v>0.24929999999999999</v>
      </c>
    </row>
    <row r="495" spans="1:6" ht="14.25">
      <c r="A495">
        <v>786</v>
      </c>
      <c r="B495">
        <v>68</v>
      </c>
      <c r="C495">
        <v>3</v>
      </c>
      <c r="D495">
        <v>0</v>
      </c>
      <c r="E495" t="s">
        <v>481</v>
      </c>
      <c r="F495" s="166">
        <v>0.2361</v>
      </c>
    </row>
    <row r="496" spans="1:6" ht="14.25">
      <c r="A496">
        <v>800</v>
      </c>
      <c r="B496">
        <v>69</v>
      </c>
      <c r="C496">
        <v>3</v>
      </c>
      <c r="D496">
        <v>0</v>
      </c>
      <c r="E496" t="s">
        <v>482</v>
      </c>
      <c r="F496" s="166">
        <v>0.38769999999999999</v>
      </c>
    </row>
    <row r="497" spans="1:6" ht="14.25">
      <c r="A497">
        <v>801</v>
      </c>
      <c r="B497">
        <v>69</v>
      </c>
      <c r="C497">
        <v>3</v>
      </c>
      <c r="D497">
        <v>0</v>
      </c>
      <c r="E497" t="s">
        <v>483</v>
      </c>
      <c r="F497" s="166">
        <v>0.32150000000000001</v>
      </c>
    </row>
    <row r="498" spans="1:6" ht="14.25">
      <c r="A498">
        <v>802</v>
      </c>
      <c r="B498">
        <v>69</v>
      </c>
      <c r="C498">
        <v>3</v>
      </c>
      <c r="D498">
        <v>0</v>
      </c>
      <c r="E498" t="s">
        <v>484</v>
      </c>
      <c r="F498" s="166">
        <v>0.30020000000000002</v>
      </c>
    </row>
    <row r="499" spans="1:6" ht="14.25">
      <c r="A499">
        <v>803</v>
      </c>
      <c r="B499">
        <v>69</v>
      </c>
      <c r="C499">
        <v>3</v>
      </c>
      <c r="D499">
        <v>0</v>
      </c>
      <c r="E499" t="s">
        <v>485</v>
      </c>
      <c r="F499" s="166">
        <v>0.26939999999999997</v>
      </c>
    </row>
    <row r="500" spans="1:6" ht="14.25">
      <c r="A500">
        <v>804</v>
      </c>
      <c r="B500">
        <v>69</v>
      </c>
      <c r="C500">
        <v>3</v>
      </c>
      <c r="D500">
        <v>0</v>
      </c>
      <c r="E500" t="s">
        <v>486</v>
      </c>
      <c r="F500" s="166">
        <v>0.28570000000000001</v>
      </c>
    </row>
    <row r="501" spans="1:6" ht="14.25">
      <c r="A501">
        <v>805</v>
      </c>
      <c r="B501">
        <v>70</v>
      </c>
      <c r="C501">
        <v>3</v>
      </c>
      <c r="D501">
        <v>0</v>
      </c>
      <c r="E501" t="s">
        <v>487</v>
      </c>
      <c r="F501" s="166">
        <v>0.42220000000000002</v>
      </c>
    </row>
    <row r="502" spans="1:6" ht="14.25">
      <c r="A502">
        <v>806</v>
      </c>
      <c r="B502">
        <v>70</v>
      </c>
      <c r="C502">
        <v>3</v>
      </c>
      <c r="D502">
        <v>0</v>
      </c>
      <c r="E502" t="s">
        <v>488</v>
      </c>
      <c r="F502" s="166">
        <v>0.26019999999999999</v>
      </c>
    </row>
    <row r="503" spans="1:6" ht="14.25">
      <c r="A503">
        <v>807</v>
      </c>
      <c r="B503">
        <v>70</v>
      </c>
      <c r="C503">
        <v>3</v>
      </c>
      <c r="D503">
        <v>0</v>
      </c>
      <c r="E503" t="s">
        <v>489</v>
      </c>
      <c r="F503" s="166">
        <v>0.27639999999999998</v>
      </c>
    </row>
    <row r="504" spans="1:6" ht="14.25">
      <c r="A504">
        <v>808</v>
      </c>
      <c r="B504">
        <v>70</v>
      </c>
      <c r="C504">
        <v>3</v>
      </c>
      <c r="D504">
        <v>0</v>
      </c>
      <c r="E504" t="s">
        <v>490</v>
      </c>
      <c r="F504" s="166">
        <v>0.24779999999999999</v>
      </c>
    </row>
    <row r="505" spans="1:6" ht="14.25">
      <c r="A505">
        <v>809</v>
      </c>
      <c r="B505">
        <v>70</v>
      </c>
      <c r="C505">
        <v>3</v>
      </c>
      <c r="D505">
        <v>0</v>
      </c>
      <c r="E505" t="s">
        <v>491</v>
      </c>
      <c r="F505" s="166">
        <v>0.2238</v>
      </c>
    </row>
    <row r="506" spans="1:6" ht="14.25">
      <c r="A506">
        <v>810</v>
      </c>
      <c r="B506">
        <v>70</v>
      </c>
      <c r="C506">
        <v>3</v>
      </c>
      <c r="D506">
        <v>0</v>
      </c>
      <c r="E506" t="s">
        <v>492</v>
      </c>
      <c r="F506" s="166">
        <v>0.1862</v>
      </c>
    </row>
    <row r="507" spans="1:6" ht="14.25">
      <c r="A507">
        <v>820</v>
      </c>
      <c r="B507">
        <v>71</v>
      </c>
      <c r="C507">
        <v>3</v>
      </c>
      <c r="D507">
        <v>0</v>
      </c>
      <c r="E507" t="s">
        <v>493</v>
      </c>
      <c r="F507" s="166">
        <v>0.28710000000000002</v>
      </c>
    </row>
    <row r="508" spans="1:6" ht="14.25">
      <c r="A508">
        <v>821</v>
      </c>
      <c r="B508">
        <v>71</v>
      </c>
      <c r="C508">
        <v>3</v>
      </c>
      <c r="D508">
        <v>0</v>
      </c>
      <c r="E508" t="s">
        <v>2243</v>
      </c>
      <c r="F508" s="166">
        <v>0.2467</v>
      </c>
    </row>
    <row r="509" spans="1:6" ht="14.25">
      <c r="A509">
        <v>822</v>
      </c>
      <c r="B509">
        <v>71</v>
      </c>
      <c r="C509">
        <v>3</v>
      </c>
      <c r="D509">
        <v>0</v>
      </c>
      <c r="E509" t="s">
        <v>2244</v>
      </c>
      <c r="F509" s="166">
        <v>0.36380000000000001</v>
      </c>
    </row>
    <row r="510" spans="1:6" ht="14.25">
      <c r="A510">
        <v>823</v>
      </c>
      <c r="B510">
        <v>71</v>
      </c>
      <c r="C510">
        <v>3</v>
      </c>
      <c r="D510">
        <v>0</v>
      </c>
      <c r="E510" t="s">
        <v>494</v>
      </c>
      <c r="F510" s="166">
        <v>0.25340000000000001</v>
      </c>
    </row>
    <row r="511" spans="1:6" ht="14.25">
      <c r="A511">
        <v>824</v>
      </c>
      <c r="B511">
        <v>71</v>
      </c>
      <c r="C511">
        <v>3</v>
      </c>
      <c r="D511">
        <v>0</v>
      </c>
      <c r="E511" t="s">
        <v>2245</v>
      </c>
      <c r="F511" s="166">
        <v>0.2626</v>
      </c>
    </row>
    <row r="512" spans="1:6" ht="14.25">
      <c r="A512">
        <v>825</v>
      </c>
      <c r="B512">
        <v>71</v>
      </c>
      <c r="C512">
        <v>3</v>
      </c>
      <c r="D512">
        <v>0</v>
      </c>
      <c r="E512" t="s">
        <v>495</v>
      </c>
      <c r="F512" s="166">
        <v>0.21779999999999999</v>
      </c>
    </row>
    <row r="513" spans="1:6" ht="14.25">
      <c r="A513">
        <v>826</v>
      </c>
      <c r="B513">
        <v>71</v>
      </c>
      <c r="C513">
        <v>3</v>
      </c>
      <c r="D513">
        <v>0</v>
      </c>
      <c r="E513" t="s">
        <v>496</v>
      </c>
      <c r="F513" s="166">
        <v>0.2752</v>
      </c>
    </row>
    <row r="514" spans="1:6" ht="14.25">
      <c r="A514">
        <v>827</v>
      </c>
      <c r="B514">
        <v>71</v>
      </c>
      <c r="C514">
        <v>3</v>
      </c>
      <c r="D514">
        <v>0</v>
      </c>
      <c r="E514" t="s">
        <v>497</v>
      </c>
      <c r="F514" s="166">
        <v>0.2326</v>
      </c>
    </row>
    <row r="515" spans="1:6" ht="14.25">
      <c r="A515">
        <v>828</v>
      </c>
      <c r="B515">
        <v>71</v>
      </c>
      <c r="C515">
        <v>3</v>
      </c>
      <c r="D515">
        <v>0</v>
      </c>
      <c r="E515" t="s">
        <v>498</v>
      </c>
      <c r="F515" s="166">
        <v>0.20200000000000001</v>
      </c>
    </row>
    <row r="516" spans="1:6" ht="14.25">
      <c r="A516">
        <v>829</v>
      </c>
      <c r="B516">
        <v>71</v>
      </c>
      <c r="C516">
        <v>3</v>
      </c>
      <c r="D516">
        <v>0</v>
      </c>
      <c r="E516" t="s">
        <v>2246</v>
      </c>
      <c r="F516" s="166">
        <v>0.2409</v>
      </c>
    </row>
    <row r="517" spans="1:6" ht="14.25">
      <c r="A517">
        <v>830</v>
      </c>
      <c r="B517">
        <v>71</v>
      </c>
      <c r="C517">
        <v>3</v>
      </c>
      <c r="D517">
        <v>0</v>
      </c>
      <c r="E517" t="s">
        <v>499</v>
      </c>
      <c r="F517" s="166">
        <v>0.24610000000000001</v>
      </c>
    </row>
    <row r="518" spans="1:6" ht="14.25">
      <c r="A518">
        <v>831</v>
      </c>
      <c r="B518">
        <v>71</v>
      </c>
      <c r="C518">
        <v>3</v>
      </c>
      <c r="D518">
        <v>0</v>
      </c>
      <c r="E518" t="s">
        <v>2247</v>
      </c>
      <c r="F518" s="166">
        <v>0.2457</v>
      </c>
    </row>
    <row r="519" spans="1:6" ht="14.25">
      <c r="A519">
        <v>840</v>
      </c>
      <c r="B519">
        <v>72</v>
      </c>
      <c r="C519">
        <v>3</v>
      </c>
      <c r="D519">
        <v>0</v>
      </c>
      <c r="E519" t="s">
        <v>500</v>
      </c>
      <c r="F519" s="166">
        <v>0.26469999999999999</v>
      </c>
    </row>
    <row r="520" spans="1:6" ht="14.25">
      <c r="A520">
        <v>841</v>
      </c>
      <c r="B520">
        <v>72</v>
      </c>
      <c r="C520">
        <v>3</v>
      </c>
      <c r="D520">
        <v>0</v>
      </c>
      <c r="E520" t="s">
        <v>501</v>
      </c>
      <c r="F520" s="166">
        <v>0.40379999999999999</v>
      </c>
    </row>
    <row r="521" spans="1:6" ht="14.25">
      <c r="A521">
        <v>842</v>
      </c>
      <c r="B521">
        <v>72</v>
      </c>
      <c r="C521">
        <v>3</v>
      </c>
      <c r="D521">
        <v>0</v>
      </c>
      <c r="E521" t="s">
        <v>502</v>
      </c>
      <c r="F521" s="166">
        <v>0.437</v>
      </c>
    </row>
    <row r="522" spans="1:6" ht="14.25">
      <c r="A522">
        <v>843</v>
      </c>
      <c r="B522">
        <v>72</v>
      </c>
      <c r="C522">
        <v>3</v>
      </c>
      <c r="D522">
        <v>0</v>
      </c>
      <c r="E522" t="s">
        <v>503</v>
      </c>
      <c r="F522" s="166">
        <v>0.35849999999999999</v>
      </c>
    </row>
    <row r="523" spans="1:6" ht="14.25">
      <c r="A523">
        <v>850</v>
      </c>
      <c r="B523">
        <v>73</v>
      </c>
      <c r="C523">
        <v>3</v>
      </c>
      <c r="D523">
        <v>0</v>
      </c>
      <c r="E523" t="s">
        <v>504</v>
      </c>
      <c r="F523" s="166">
        <v>0.44979999999999998</v>
      </c>
    </row>
    <row r="524" spans="1:6" ht="14.25">
      <c r="A524">
        <v>851</v>
      </c>
      <c r="B524">
        <v>73</v>
      </c>
      <c r="C524">
        <v>3</v>
      </c>
      <c r="D524">
        <v>0</v>
      </c>
      <c r="E524" t="s">
        <v>505</v>
      </c>
      <c r="F524" s="166">
        <v>0.4249</v>
      </c>
    </row>
    <row r="525" spans="1:6" ht="14.25">
      <c r="A525">
        <v>852</v>
      </c>
      <c r="B525">
        <v>73</v>
      </c>
      <c r="C525">
        <v>3</v>
      </c>
      <c r="D525">
        <v>0</v>
      </c>
      <c r="E525" t="s">
        <v>506</v>
      </c>
      <c r="F525" s="166">
        <v>0.33589999999999998</v>
      </c>
    </row>
    <row r="526" spans="1:6" ht="14.25">
      <c r="A526">
        <v>853</v>
      </c>
      <c r="B526">
        <v>73</v>
      </c>
      <c r="C526">
        <v>3</v>
      </c>
      <c r="D526">
        <v>0</v>
      </c>
      <c r="E526" t="s">
        <v>507</v>
      </c>
      <c r="F526" s="166">
        <v>0.29859999999999998</v>
      </c>
    </row>
    <row r="527" spans="1:6" ht="14.25">
      <c r="A527">
        <v>854</v>
      </c>
      <c r="B527">
        <v>73</v>
      </c>
      <c r="C527">
        <v>3</v>
      </c>
      <c r="D527">
        <v>0</v>
      </c>
      <c r="E527" t="s">
        <v>508</v>
      </c>
      <c r="F527" s="166">
        <v>0.24010000000000001</v>
      </c>
    </row>
    <row r="528" spans="1:6" ht="14.25">
      <c r="A528">
        <v>860</v>
      </c>
      <c r="B528">
        <v>74</v>
      </c>
      <c r="C528">
        <v>3</v>
      </c>
      <c r="D528">
        <v>0</v>
      </c>
      <c r="E528" t="s">
        <v>509</v>
      </c>
      <c r="F528" s="166">
        <v>0.36709999999999998</v>
      </c>
    </row>
    <row r="529" spans="1:6" ht="14.25">
      <c r="A529">
        <v>861</v>
      </c>
      <c r="B529">
        <v>74</v>
      </c>
      <c r="C529">
        <v>3</v>
      </c>
      <c r="D529">
        <v>0</v>
      </c>
      <c r="E529" t="s">
        <v>510</v>
      </c>
      <c r="F529" s="166">
        <v>0.43759999999999999</v>
      </c>
    </row>
    <row r="530" spans="1:6" ht="14.25">
      <c r="A530">
        <v>870</v>
      </c>
      <c r="B530">
        <v>75</v>
      </c>
      <c r="C530">
        <v>3</v>
      </c>
      <c r="D530">
        <v>0</v>
      </c>
      <c r="E530" t="s">
        <v>511</v>
      </c>
      <c r="F530" s="166">
        <v>0.43020000000000003</v>
      </c>
    </row>
    <row r="531" spans="1:6" ht="14.25">
      <c r="A531">
        <v>871</v>
      </c>
      <c r="B531">
        <v>75</v>
      </c>
      <c r="C531">
        <v>3</v>
      </c>
      <c r="D531">
        <v>0</v>
      </c>
      <c r="E531" t="s">
        <v>512</v>
      </c>
      <c r="F531" s="166">
        <v>0.24579999999999999</v>
      </c>
    </row>
    <row r="532" spans="1:6" ht="14.25">
      <c r="A532">
        <v>872</v>
      </c>
      <c r="B532">
        <v>75</v>
      </c>
      <c r="C532">
        <v>3</v>
      </c>
      <c r="D532">
        <v>0</v>
      </c>
      <c r="E532" t="s">
        <v>513</v>
      </c>
      <c r="F532" s="166">
        <v>0.19309999999999999</v>
      </c>
    </row>
    <row r="533" spans="1:6" ht="14.25">
      <c r="A533">
        <v>873</v>
      </c>
      <c r="B533">
        <v>75</v>
      </c>
      <c r="C533">
        <v>3</v>
      </c>
      <c r="D533">
        <v>0</v>
      </c>
      <c r="E533" t="s">
        <v>514</v>
      </c>
      <c r="F533" s="166">
        <v>0.1973</v>
      </c>
    </row>
    <row r="534" spans="1:6" ht="14.25">
      <c r="A534">
        <v>874</v>
      </c>
      <c r="B534">
        <v>75</v>
      </c>
      <c r="C534">
        <v>3</v>
      </c>
      <c r="D534">
        <v>0</v>
      </c>
      <c r="E534" t="s">
        <v>515</v>
      </c>
      <c r="F534" s="166">
        <v>0.17499999999999999</v>
      </c>
    </row>
    <row r="535" spans="1:6" ht="14.25">
      <c r="A535">
        <v>875</v>
      </c>
      <c r="B535">
        <v>75</v>
      </c>
      <c r="C535">
        <v>3</v>
      </c>
      <c r="D535">
        <v>0</v>
      </c>
      <c r="E535" t="s">
        <v>516</v>
      </c>
      <c r="F535" s="166">
        <v>0.24390000000000001</v>
      </c>
    </row>
    <row r="536" spans="1:6" ht="14.25">
      <c r="A536">
        <v>876</v>
      </c>
      <c r="B536">
        <v>77</v>
      </c>
      <c r="C536">
        <v>3</v>
      </c>
      <c r="D536">
        <v>0</v>
      </c>
      <c r="E536" t="s">
        <v>2248</v>
      </c>
      <c r="F536" s="166">
        <v>0.26250000000000001</v>
      </c>
    </row>
    <row r="537" spans="1:6" ht="14.25">
      <c r="A537">
        <v>877</v>
      </c>
      <c r="B537">
        <v>77</v>
      </c>
      <c r="C537">
        <v>3</v>
      </c>
      <c r="D537">
        <v>0</v>
      </c>
      <c r="E537" t="s">
        <v>2249</v>
      </c>
      <c r="F537" s="166">
        <v>0.21679999999999999</v>
      </c>
    </row>
    <row r="538" spans="1:6" ht="14.25">
      <c r="A538">
        <v>878</v>
      </c>
      <c r="B538">
        <v>77</v>
      </c>
      <c r="C538">
        <v>3</v>
      </c>
      <c r="D538">
        <v>0</v>
      </c>
      <c r="E538" t="s">
        <v>2250</v>
      </c>
      <c r="F538" s="166">
        <v>0.23930000000000001</v>
      </c>
    </row>
    <row r="539" spans="1:6" ht="14.25">
      <c r="A539">
        <v>879</v>
      </c>
      <c r="B539">
        <v>77</v>
      </c>
      <c r="C539">
        <v>3</v>
      </c>
      <c r="D539">
        <v>0</v>
      </c>
      <c r="E539" t="s">
        <v>2251</v>
      </c>
      <c r="F539" s="166">
        <v>0.2152</v>
      </c>
    </row>
    <row r="540" spans="1:6" ht="14.25">
      <c r="A540">
        <v>880</v>
      </c>
      <c r="B540">
        <v>76</v>
      </c>
      <c r="C540">
        <v>3</v>
      </c>
      <c r="D540">
        <v>0</v>
      </c>
      <c r="E540" t="s">
        <v>517</v>
      </c>
      <c r="F540" s="166">
        <v>0.30249999999999999</v>
      </c>
    </row>
    <row r="541" spans="1:6" ht="14.25">
      <c r="A541">
        <v>881</v>
      </c>
      <c r="B541">
        <v>76</v>
      </c>
      <c r="C541">
        <v>3</v>
      </c>
      <c r="D541">
        <v>0</v>
      </c>
      <c r="E541" t="s">
        <v>518</v>
      </c>
      <c r="F541" s="166">
        <v>0.31890000000000002</v>
      </c>
    </row>
    <row r="542" spans="1:6" ht="14.25">
      <c r="A542">
        <v>882</v>
      </c>
      <c r="B542">
        <v>77</v>
      </c>
      <c r="C542">
        <v>3</v>
      </c>
      <c r="D542">
        <v>0</v>
      </c>
      <c r="E542" t="s">
        <v>2252</v>
      </c>
      <c r="F542" s="166">
        <v>0.4289</v>
      </c>
    </row>
    <row r="543" spans="1:6" ht="14.25">
      <c r="A543">
        <v>993</v>
      </c>
      <c r="B543">
        <v>99</v>
      </c>
      <c r="C543">
        <v>8</v>
      </c>
      <c r="D543">
        <v>0</v>
      </c>
      <c r="E543" t="s">
        <v>519</v>
      </c>
      <c r="F543" s="166">
        <v>0</v>
      </c>
    </row>
    <row r="544" spans="1:6" ht="14.25">
      <c r="A544">
        <v>994</v>
      </c>
      <c r="B544">
        <v>99</v>
      </c>
      <c r="C544">
        <v>8</v>
      </c>
      <c r="D544">
        <v>0</v>
      </c>
      <c r="E544" t="s">
        <v>520</v>
      </c>
      <c r="F544" s="166">
        <v>0</v>
      </c>
    </row>
    <row r="545" spans="1:6" ht="14.25">
      <c r="A545">
        <v>999</v>
      </c>
      <c r="B545">
        <v>99</v>
      </c>
      <c r="C545">
        <v>8</v>
      </c>
      <c r="D545">
        <v>0</v>
      </c>
      <c r="E545" t="s">
        <v>521</v>
      </c>
      <c r="F545" s="166">
        <v>0</v>
      </c>
    </row>
    <row r="546" spans="1:6" ht="14.25">
      <c r="A546">
        <v>1001</v>
      </c>
      <c r="B546">
        <v>23</v>
      </c>
      <c r="C546">
        <v>7</v>
      </c>
      <c r="D546">
        <v>0</v>
      </c>
      <c r="E546" t="s">
        <v>2253</v>
      </c>
      <c r="F546" s="166">
        <v>0</v>
      </c>
    </row>
    <row r="547" spans="1:6" ht="14.25">
      <c r="A547">
        <v>1002</v>
      </c>
      <c r="B547">
        <v>23</v>
      </c>
      <c r="C547">
        <v>7</v>
      </c>
      <c r="D547">
        <v>0</v>
      </c>
      <c r="E547" t="s">
        <v>2254</v>
      </c>
      <c r="F547" s="166">
        <v>0</v>
      </c>
    </row>
    <row r="548" spans="1:6" ht="14.25">
      <c r="A548">
        <v>1003</v>
      </c>
      <c r="B548">
        <v>23</v>
      </c>
      <c r="C548">
        <v>7</v>
      </c>
      <c r="D548">
        <v>0</v>
      </c>
      <c r="E548" t="s">
        <v>2255</v>
      </c>
      <c r="F548" s="166">
        <v>0</v>
      </c>
    </row>
    <row r="549" spans="1:6" ht="14.25">
      <c r="A549">
        <v>1004</v>
      </c>
      <c r="B549">
        <v>23</v>
      </c>
      <c r="C549">
        <v>7</v>
      </c>
      <c r="D549">
        <v>0</v>
      </c>
      <c r="E549" t="s">
        <v>522</v>
      </c>
      <c r="F549" s="166">
        <v>0</v>
      </c>
    </row>
    <row r="550" spans="1:6" ht="14.25">
      <c r="A550">
        <v>1005</v>
      </c>
      <c r="B550">
        <v>23</v>
      </c>
      <c r="C550">
        <v>7</v>
      </c>
      <c r="D550">
        <v>0</v>
      </c>
      <c r="E550" t="s">
        <v>523</v>
      </c>
      <c r="F550" s="166">
        <v>0</v>
      </c>
    </row>
    <row r="551" spans="1:6" ht="14.25">
      <c r="A551">
        <v>1006</v>
      </c>
      <c r="B551">
        <v>23</v>
      </c>
      <c r="C551">
        <v>7</v>
      </c>
      <c r="D551">
        <v>0</v>
      </c>
      <c r="E551" t="s">
        <v>524</v>
      </c>
      <c r="F551" s="166">
        <v>0</v>
      </c>
    </row>
    <row r="552" spans="1:6" ht="14.25">
      <c r="A552">
        <v>1007</v>
      </c>
      <c r="B552">
        <v>23</v>
      </c>
      <c r="C552">
        <v>7</v>
      </c>
      <c r="D552">
        <v>0</v>
      </c>
      <c r="E552" t="s">
        <v>525</v>
      </c>
      <c r="F552" s="166">
        <v>0</v>
      </c>
    </row>
    <row r="553" spans="1:6" ht="14.25">
      <c r="A553">
        <v>1008</v>
      </c>
      <c r="B553">
        <v>23</v>
      </c>
      <c r="C553">
        <v>7</v>
      </c>
      <c r="D553">
        <v>0</v>
      </c>
      <c r="E553" t="s">
        <v>526</v>
      </c>
      <c r="F553" s="166">
        <v>0</v>
      </c>
    </row>
    <row r="554" spans="1:6" ht="14.25">
      <c r="A554">
        <v>1009</v>
      </c>
      <c r="B554">
        <v>23</v>
      </c>
      <c r="C554">
        <v>7</v>
      </c>
      <c r="D554">
        <v>0</v>
      </c>
      <c r="E554" t="s">
        <v>527</v>
      </c>
      <c r="F554" s="166">
        <v>0</v>
      </c>
    </row>
    <row r="555" spans="1:6" ht="14.25">
      <c r="A555">
        <v>1010</v>
      </c>
      <c r="B555">
        <v>23</v>
      </c>
      <c r="C555">
        <v>7</v>
      </c>
      <c r="D555">
        <v>0</v>
      </c>
      <c r="E555" t="s">
        <v>528</v>
      </c>
      <c r="F555" s="166">
        <v>0</v>
      </c>
    </row>
    <row r="556" spans="1:6" ht="14.25">
      <c r="A556">
        <v>1011</v>
      </c>
      <c r="B556">
        <v>23</v>
      </c>
      <c r="C556">
        <v>7</v>
      </c>
      <c r="D556">
        <v>0</v>
      </c>
      <c r="E556" t="s">
        <v>529</v>
      </c>
      <c r="F556" s="166">
        <v>0</v>
      </c>
    </row>
    <row r="557" spans="1:6" ht="14.25">
      <c r="A557">
        <v>1012</v>
      </c>
      <c r="B557">
        <v>23</v>
      </c>
      <c r="C557">
        <v>7</v>
      </c>
      <c r="D557">
        <v>0</v>
      </c>
      <c r="E557" t="s">
        <v>530</v>
      </c>
      <c r="F557" s="166">
        <v>0</v>
      </c>
    </row>
    <row r="558" spans="1:6" ht="14.25">
      <c r="A558">
        <v>1013</v>
      </c>
      <c r="B558">
        <v>23</v>
      </c>
      <c r="C558">
        <v>7</v>
      </c>
      <c r="D558">
        <v>0</v>
      </c>
      <c r="E558" t="s">
        <v>531</v>
      </c>
      <c r="F558" s="166">
        <v>0</v>
      </c>
    </row>
    <row r="559" spans="1:6" ht="14.25">
      <c r="A559">
        <v>1014</v>
      </c>
      <c r="B559">
        <v>23</v>
      </c>
      <c r="C559">
        <v>7</v>
      </c>
      <c r="D559">
        <v>0</v>
      </c>
      <c r="E559" t="s">
        <v>532</v>
      </c>
      <c r="F559" s="166">
        <v>0</v>
      </c>
    </row>
    <row r="560" spans="1:6" ht="14.25">
      <c r="A560">
        <v>1015</v>
      </c>
      <c r="B560">
        <v>23</v>
      </c>
      <c r="C560">
        <v>7</v>
      </c>
      <c r="D560">
        <v>0</v>
      </c>
      <c r="E560" t="s">
        <v>533</v>
      </c>
      <c r="F560" s="166">
        <v>0</v>
      </c>
    </row>
    <row r="561" spans="1:6" ht="14.25">
      <c r="A561">
        <v>1016</v>
      </c>
      <c r="B561">
        <v>23</v>
      </c>
      <c r="C561">
        <v>7</v>
      </c>
      <c r="D561">
        <v>0</v>
      </c>
      <c r="E561" t="s">
        <v>534</v>
      </c>
      <c r="F561" s="166">
        <v>0</v>
      </c>
    </row>
    <row r="562" spans="1:6" ht="14.25">
      <c r="A562">
        <v>1017</v>
      </c>
      <c r="B562">
        <v>23</v>
      </c>
      <c r="C562">
        <v>7</v>
      </c>
      <c r="D562">
        <v>0</v>
      </c>
      <c r="E562" t="s">
        <v>535</v>
      </c>
      <c r="F562" s="166">
        <v>0</v>
      </c>
    </row>
    <row r="563" spans="1:6" ht="14.25">
      <c r="A563">
        <v>1018</v>
      </c>
      <c r="B563">
        <v>23</v>
      </c>
      <c r="C563">
        <v>7</v>
      </c>
      <c r="D563">
        <v>0</v>
      </c>
      <c r="E563" t="s">
        <v>536</v>
      </c>
      <c r="F563" s="166">
        <v>0</v>
      </c>
    </row>
    <row r="564" spans="1:6" ht="14.25">
      <c r="A564">
        <v>1019</v>
      </c>
      <c r="B564">
        <v>23</v>
      </c>
      <c r="C564">
        <v>7</v>
      </c>
      <c r="D564">
        <v>0</v>
      </c>
      <c r="E564" t="s">
        <v>537</v>
      </c>
      <c r="F564" s="166">
        <v>0</v>
      </c>
    </row>
    <row r="565" spans="1:6" ht="14.25">
      <c r="A565">
        <v>1020</v>
      </c>
      <c r="B565">
        <v>23</v>
      </c>
      <c r="C565">
        <v>7</v>
      </c>
      <c r="D565">
        <v>0</v>
      </c>
      <c r="E565" t="s">
        <v>538</v>
      </c>
      <c r="F565" s="166">
        <v>0</v>
      </c>
    </row>
    <row r="566" spans="1:6" ht="14.25">
      <c r="A566">
        <v>1090</v>
      </c>
      <c r="B566">
        <v>24</v>
      </c>
      <c r="C566">
        <v>6</v>
      </c>
      <c r="D566">
        <v>0</v>
      </c>
      <c r="E566" t="s">
        <v>2256</v>
      </c>
      <c r="F566" s="166">
        <v>0</v>
      </c>
    </row>
  </sheetData>
  <pageMargins left="0.7" right="0.7" top="0.75" bottom="0.75" header="0.3" footer="0.3"/>
  <pageSetup scale="76"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IV1264"/>
  <sheetViews>
    <sheetView zoomScaleNormal="100" zoomScaleSheetLayoutView="100" workbookViewId="0">
      <pane ySplit="1" topLeftCell="A500" activePane="bottomLeft" state="frozen"/>
      <selection activeCell="C2" sqref="C2"/>
      <selection pane="bottomLeft" activeCell="E191" sqref="E191"/>
    </sheetView>
  </sheetViews>
  <sheetFormatPr defaultColWidth="0" defaultRowHeight="15"/>
  <cols>
    <col min="1" max="1" width="10.42578125" style="97" bestFit="1" customWidth="1"/>
    <col min="2" max="2" width="38.140625" style="97" bestFit="1" customWidth="1"/>
    <col min="3" max="3" width="19.140625" style="121" customWidth="1"/>
    <col min="4" max="4" width="11.7109375" style="97" customWidth="1"/>
    <col min="5" max="5" width="33.42578125" style="97" bestFit="1" customWidth="1"/>
    <col min="6" max="6" width="17.28515625" style="97" customWidth="1"/>
    <col min="7" max="8" width="8.7109375" style="97" bestFit="1" customWidth="1"/>
    <col min="9" max="9" width="29.85546875" style="97" bestFit="1" customWidth="1"/>
    <col min="10" max="10" width="10" style="97" customWidth="1"/>
    <col min="11" max="11" width="11.140625" style="100" customWidth="1"/>
    <col min="12" max="13" width="10" style="97" customWidth="1"/>
    <col min="14" max="15" width="10" style="125" customWidth="1"/>
    <col min="16" max="16" width="22.5703125" style="97" bestFit="1" customWidth="1"/>
    <col min="17" max="17" width="54.28515625" style="97" customWidth="1"/>
    <col min="18" max="18" width="48.140625" style="98" hidden="1" customWidth="1"/>
    <col min="19" max="19" width="6.42578125" style="98" hidden="1" customWidth="1"/>
    <col min="20" max="21" width="8.85546875" style="98" hidden="1" customWidth="1"/>
    <col min="22" max="22" width="14.28515625" style="98" hidden="1" customWidth="1"/>
    <col min="23" max="254" width="8.85546875" style="98" hidden="1" customWidth="1"/>
    <col min="255" max="255" width="10.28515625" style="98" hidden="1" customWidth="1"/>
    <col min="256" max="16384" width="0" style="98" hidden="1"/>
  </cols>
  <sheetData>
    <row r="1" spans="1:23" ht="54">
      <c r="A1" s="102" t="s">
        <v>1013</v>
      </c>
      <c r="B1" s="102" t="s">
        <v>1517</v>
      </c>
      <c r="C1" s="120" t="s">
        <v>1777</v>
      </c>
      <c r="D1" s="102" t="s">
        <v>1014</v>
      </c>
      <c r="E1" s="102" t="s">
        <v>550</v>
      </c>
      <c r="F1" s="102" t="s">
        <v>1256</v>
      </c>
      <c r="G1" s="102" t="s">
        <v>1015</v>
      </c>
      <c r="H1" s="102" t="s">
        <v>1016</v>
      </c>
      <c r="I1" s="102" t="s">
        <v>810</v>
      </c>
      <c r="J1" s="102" t="s">
        <v>1255</v>
      </c>
      <c r="K1" s="167" t="s">
        <v>2257</v>
      </c>
      <c r="L1" s="102" t="s">
        <v>1246</v>
      </c>
      <c r="M1" s="102" t="s">
        <v>1244</v>
      </c>
      <c r="N1" s="124" t="s">
        <v>1273</v>
      </c>
      <c r="O1" s="124" t="s">
        <v>1274</v>
      </c>
      <c r="P1" s="102" t="s">
        <v>1803</v>
      </c>
      <c r="Q1" s="102" t="s">
        <v>2140</v>
      </c>
      <c r="W1" s="99"/>
    </row>
    <row r="2" spans="1:23">
      <c r="A2" s="126" t="s">
        <v>1275</v>
      </c>
      <c r="B2" s="126" t="s">
        <v>1276</v>
      </c>
      <c r="C2" s="127">
        <v>200000031001</v>
      </c>
      <c r="D2" s="128" t="s">
        <v>1780</v>
      </c>
      <c r="E2" s="126" t="s">
        <v>1779</v>
      </c>
      <c r="F2" s="126" t="str">
        <f t="shared" ref="F2:F33" si="0">CONCATENATE(C2,G2)</f>
        <v>200000031001Acute</v>
      </c>
      <c r="G2" s="126" t="s">
        <v>549</v>
      </c>
      <c r="H2" s="126" t="s">
        <v>1018</v>
      </c>
      <c r="I2" s="126" t="s">
        <v>833</v>
      </c>
      <c r="J2" s="108">
        <v>363.8</v>
      </c>
      <c r="K2" s="129">
        <v>1.0324</v>
      </c>
      <c r="L2" s="126" t="s">
        <v>1245</v>
      </c>
      <c r="M2" s="126" t="s">
        <v>1247</v>
      </c>
      <c r="N2" s="130">
        <f t="shared" ref="N2:N65" si="1">ROUND(IF(L2="YES",(((J2*60%*K2)+(J2*40%))+(((J2*60%*K2)+(J2*40%))*0.3218)),((J2*60%*K2)+(J2*40%))),2)</f>
        <v>490.22</v>
      </c>
      <c r="O2" s="130">
        <f t="shared" ref="O2:O65" si="2">ROUND(IF(G2="CAH",N2,IF(K2=1,N2,IF(H2="024",N2*0.98912,N2))),2)</f>
        <v>484.89</v>
      </c>
      <c r="P2" s="126"/>
      <c r="Q2" s="126"/>
      <c r="R2" s="131" t="s">
        <v>2090</v>
      </c>
      <c r="S2" s="123" t="s">
        <v>549</v>
      </c>
      <c r="U2" s="123" t="s">
        <v>4</v>
      </c>
      <c r="V2" s="123" t="s">
        <v>1778</v>
      </c>
      <c r="W2" s="99"/>
    </row>
    <row r="3" spans="1:23">
      <c r="A3" s="126" t="s">
        <v>1275</v>
      </c>
      <c r="B3" s="126" t="s">
        <v>1276</v>
      </c>
      <c r="C3" s="127">
        <v>362692058001</v>
      </c>
      <c r="D3" s="128" t="s">
        <v>1780</v>
      </c>
      <c r="E3" s="126" t="s">
        <v>1779</v>
      </c>
      <c r="F3" s="126" t="str">
        <f t="shared" si="0"/>
        <v>362692058001Acute</v>
      </c>
      <c r="G3" s="126" t="s">
        <v>549</v>
      </c>
      <c r="H3" s="126" t="s">
        <v>1018</v>
      </c>
      <c r="I3" s="126" t="s">
        <v>833</v>
      </c>
      <c r="J3" s="108">
        <v>363.8</v>
      </c>
      <c r="K3" s="129">
        <v>1.0324</v>
      </c>
      <c r="L3" s="126" t="s">
        <v>1245</v>
      </c>
      <c r="M3" s="126" t="s">
        <v>1247</v>
      </c>
      <c r="N3" s="130">
        <f t="shared" si="1"/>
        <v>490.22</v>
      </c>
      <c r="O3" s="130">
        <f t="shared" si="2"/>
        <v>484.89</v>
      </c>
      <c r="P3" s="126"/>
      <c r="Q3" s="126"/>
      <c r="R3" s="131" t="s">
        <v>2091</v>
      </c>
      <c r="S3" s="123" t="s">
        <v>549</v>
      </c>
      <c r="U3" s="123" t="s">
        <v>3</v>
      </c>
      <c r="V3" s="123" t="s">
        <v>1778</v>
      </c>
      <c r="W3" s="99"/>
    </row>
    <row r="4" spans="1:23">
      <c r="A4" s="126" t="s">
        <v>1275</v>
      </c>
      <c r="B4" s="126" t="s">
        <v>1276</v>
      </c>
      <c r="C4" s="127">
        <v>366006541002</v>
      </c>
      <c r="D4" s="128" t="s">
        <v>1780</v>
      </c>
      <c r="E4" s="126" t="s">
        <v>1779</v>
      </c>
      <c r="F4" s="126" t="str">
        <f t="shared" si="0"/>
        <v>366006541002Acute</v>
      </c>
      <c r="G4" s="126" t="s">
        <v>549</v>
      </c>
      <c r="H4" s="126" t="s">
        <v>1018</v>
      </c>
      <c r="I4" s="126" t="s">
        <v>833</v>
      </c>
      <c r="J4" s="108">
        <v>363.8</v>
      </c>
      <c r="K4" s="129">
        <v>1.0324</v>
      </c>
      <c r="L4" s="126" t="s">
        <v>1245</v>
      </c>
      <c r="M4" s="126" t="s">
        <v>1247</v>
      </c>
      <c r="N4" s="130">
        <f t="shared" si="1"/>
        <v>490.22</v>
      </c>
      <c r="O4" s="130">
        <f t="shared" si="2"/>
        <v>484.89</v>
      </c>
      <c r="P4" s="126"/>
      <c r="Q4" s="126"/>
      <c r="R4" s="131" t="s">
        <v>2092</v>
      </c>
      <c r="S4" s="123" t="s">
        <v>549</v>
      </c>
      <c r="W4" s="99"/>
    </row>
    <row r="5" spans="1:23">
      <c r="A5" s="126" t="s">
        <v>1275</v>
      </c>
      <c r="B5" s="126" t="s">
        <v>1276</v>
      </c>
      <c r="C5" s="127">
        <v>366006541004</v>
      </c>
      <c r="D5" s="128" t="s">
        <v>1780</v>
      </c>
      <c r="E5" s="126" t="s">
        <v>1779</v>
      </c>
      <c r="F5" s="126" t="str">
        <f t="shared" si="0"/>
        <v>366006541004Acute</v>
      </c>
      <c r="G5" s="126" t="s">
        <v>549</v>
      </c>
      <c r="H5" s="126" t="s">
        <v>1018</v>
      </c>
      <c r="I5" s="126" t="s">
        <v>833</v>
      </c>
      <c r="J5" s="108">
        <v>363.8</v>
      </c>
      <c r="K5" s="129">
        <v>1.0324</v>
      </c>
      <c r="L5" s="126" t="s">
        <v>1245</v>
      </c>
      <c r="M5" s="126" t="s">
        <v>1247</v>
      </c>
      <c r="N5" s="130">
        <f t="shared" si="1"/>
        <v>490.22</v>
      </c>
      <c r="O5" s="130">
        <f t="shared" si="2"/>
        <v>484.89</v>
      </c>
      <c r="P5" s="126"/>
      <c r="Q5" s="126"/>
      <c r="R5" s="131" t="s">
        <v>2100</v>
      </c>
      <c r="S5" s="123" t="s">
        <v>549</v>
      </c>
      <c r="W5" s="99"/>
    </row>
    <row r="6" spans="1:23">
      <c r="A6" s="126" t="s">
        <v>1275</v>
      </c>
      <c r="B6" s="126" t="s">
        <v>1276</v>
      </c>
      <c r="C6" s="127">
        <v>366006541005</v>
      </c>
      <c r="D6" s="128" t="s">
        <v>1780</v>
      </c>
      <c r="E6" s="126" t="s">
        <v>1779</v>
      </c>
      <c r="F6" s="126" t="str">
        <f t="shared" si="0"/>
        <v>366006541005Acute</v>
      </c>
      <c r="G6" s="126" t="s">
        <v>549</v>
      </c>
      <c r="H6" s="126" t="s">
        <v>1018</v>
      </c>
      <c r="I6" s="126" t="s">
        <v>833</v>
      </c>
      <c r="J6" s="108">
        <v>363.8</v>
      </c>
      <c r="K6" s="129">
        <v>1.0324</v>
      </c>
      <c r="L6" s="126" t="s">
        <v>1245</v>
      </c>
      <c r="M6" s="126" t="s">
        <v>1247</v>
      </c>
      <c r="N6" s="130">
        <f t="shared" si="1"/>
        <v>490.22</v>
      </c>
      <c r="O6" s="130">
        <f t="shared" si="2"/>
        <v>484.89</v>
      </c>
      <c r="P6" s="126"/>
      <c r="Q6" s="126"/>
      <c r="R6" s="131" t="s">
        <v>2093</v>
      </c>
      <c r="S6" s="123" t="s">
        <v>549</v>
      </c>
      <c r="W6" s="99"/>
    </row>
    <row r="7" spans="1:23">
      <c r="A7" s="126" t="s">
        <v>1275</v>
      </c>
      <c r="B7" s="126" t="s">
        <v>1276</v>
      </c>
      <c r="C7" s="127">
        <v>366006541007</v>
      </c>
      <c r="D7" s="128" t="s">
        <v>1780</v>
      </c>
      <c r="E7" s="126" t="s">
        <v>1779</v>
      </c>
      <c r="F7" s="126" t="str">
        <f t="shared" si="0"/>
        <v>366006541007Acute</v>
      </c>
      <c r="G7" s="126" t="s">
        <v>549</v>
      </c>
      <c r="H7" s="126" t="s">
        <v>1018</v>
      </c>
      <c r="I7" s="126" t="s">
        <v>833</v>
      </c>
      <c r="J7" s="108">
        <v>363.8</v>
      </c>
      <c r="K7" s="129">
        <v>1.0324</v>
      </c>
      <c r="L7" s="126" t="s">
        <v>1245</v>
      </c>
      <c r="M7" s="126" t="s">
        <v>1247</v>
      </c>
      <c r="N7" s="130">
        <f t="shared" si="1"/>
        <v>490.22</v>
      </c>
      <c r="O7" s="130">
        <f t="shared" si="2"/>
        <v>484.89</v>
      </c>
      <c r="P7" s="126"/>
      <c r="Q7" s="126"/>
      <c r="R7" s="131" t="s">
        <v>2094</v>
      </c>
      <c r="S7" s="123" t="s">
        <v>549</v>
      </c>
      <c r="W7" s="99"/>
    </row>
    <row r="8" spans="1:23">
      <c r="A8" s="126" t="s">
        <v>1275</v>
      </c>
      <c r="B8" s="126" t="s">
        <v>1276</v>
      </c>
      <c r="C8" s="127">
        <v>366006541011</v>
      </c>
      <c r="D8" s="128" t="s">
        <v>1780</v>
      </c>
      <c r="E8" s="126" t="s">
        <v>1779</v>
      </c>
      <c r="F8" s="126" t="str">
        <f t="shared" si="0"/>
        <v>366006541011Acute</v>
      </c>
      <c r="G8" s="126" t="s">
        <v>549</v>
      </c>
      <c r="H8" s="126" t="s">
        <v>1018</v>
      </c>
      <c r="I8" s="126" t="s">
        <v>833</v>
      </c>
      <c r="J8" s="108">
        <v>363.8</v>
      </c>
      <c r="K8" s="129">
        <v>1.0324</v>
      </c>
      <c r="L8" s="126" t="s">
        <v>1245</v>
      </c>
      <c r="M8" s="126" t="s">
        <v>1247</v>
      </c>
      <c r="N8" s="130">
        <f t="shared" si="1"/>
        <v>490.22</v>
      </c>
      <c r="O8" s="130">
        <f t="shared" si="2"/>
        <v>484.89</v>
      </c>
      <c r="P8" s="126"/>
      <c r="Q8" s="126"/>
      <c r="R8" s="131" t="s">
        <v>2095</v>
      </c>
      <c r="S8" s="123" t="s">
        <v>549</v>
      </c>
      <c r="W8" s="99"/>
    </row>
    <row r="9" spans="1:23">
      <c r="A9" s="126" t="s">
        <v>1275</v>
      </c>
      <c r="B9" s="126" t="s">
        <v>1276</v>
      </c>
      <c r="C9" s="127">
        <v>366006541013</v>
      </c>
      <c r="D9" s="128" t="s">
        <v>1780</v>
      </c>
      <c r="E9" s="126" t="s">
        <v>1779</v>
      </c>
      <c r="F9" s="126" t="str">
        <f t="shared" si="0"/>
        <v>366006541013Acute</v>
      </c>
      <c r="G9" s="126" t="s">
        <v>549</v>
      </c>
      <c r="H9" s="126" t="s">
        <v>1018</v>
      </c>
      <c r="I9" s="126" t="s">
        <v>833</v>
      </c>
      <c r="J9" s="108">
        <v>363.8</v>
      </c>
      <c r="K9" s="129">
        <v>1.0324</v>
      </c>
      <c r="L9" s="126" t="s">
        <v>1245</v>
      </c>
      <c r="M9" s="126" t="s">
        <v>1247</v>
      </c>
      <c r="N9" s="130">
        <f t="shared" si="1"/>
        <v>490.22</v>
      </c>
      <c r="O9" s="130">
        <f t="shared" si="2"/>
        <v>484.89</v>
      </c>
      <c r="P9" s="126"/>
      <c r="Q9" s="126"/>
      <c r="R9" s="131" t="s">
        <v>2096</v>
      </c>
      <c r="S9" s="123" t="s">
        <v>1155</v>
      </c>
      <c r="W9" s="99"/>
    </row>
    <row r="10" spans="1:23">
      <c r="A10" s="126" t="s">
        <v>1275</v>
      </c>
      <c r="B10" s="126" t="s">
        <v>1276</v>
      </c>
      <c r="C10" s="127">
        <v>366006541014</v>
      </c>
      <c r="D10" s="128" t="s">
        <v>1780</v>
      </c>
      <c r="E10" s="126" t="s">
        <v>1779</v>
      </c>
      <c r="F10" s="126" t="str">
        <f t="shared" si="0"/>
        <v>366006541014Acute</v>
      </c>
      <c r="G10" s="126" t="s">
        <v>549</v>
      </c>
      <c r="H10" s="126" t="s">
        <v>1018</v>
      </c>
      <c r="I10" s="126" t="s">
        <v>833</v>
      </c>
      <c r="J10" s="108">
        <v>363.8</v>
      </c>
      <c r="K10" s="129">
        <v>1.0324</v>
      </c>
      <c r="L10" s="126" t="s">
        <v>1245</v>
      </c>
      <c r="M10" s="126" t="s">
        <v>1247</v>
      </c>
      <c r="N10" s="130">
        <f t="shared" si="1"/>
        <v>490.22</v>
      </c>
      <c r="O10" s="130">
        <f t="shared" si="2"/>
        <v>484.89</v>
      </c>
      <c r="P10" s="126"/>
      <c r="Q10" s="126"/>
      <c r="R10" s="131" t="s">
        <v>2097</v>
      </c>
      <c r="S10" s="123" t="s">
        <v>549</v>
      </c>
      <c r="U10" s="123"/>
      <c r="V10" s="123"/>
      <c r="W10" s="99"/>
    </row>
    <row r="11" spans="1:23">
      <c r="A11" s="126" t="s">
        <v>1275</v>
      </c>
      <c r="B11" s="126" t="s">
        <v>1276</v>
      </c>
      <c r="C11" s="127">
        <v>366006541017</v>
      </c>
      <c r="D11" s="128" t="s">
        <v>1780</v>
      </c>
      <c r="E11" s="126" t="s">
        <v>1779</v>
      </c>
      <c r="F11" s="126" t="str">
        <f t="shared" si="0"/>
        <v>366006541017Acute</v>
      </c>
      <c r="G11" s="126" t="s">
        <v>549</v>
      </c>
      <c r="H11" s="126" t="s">
        <v>1018</v>
      </c>
      <c r="I11" s="126" t="s">
        <v>833</v>
      </c>
      <c r="J11" s="108">
        <v>363.8</v>
      </c>
      <c r="K11" s="129">
        <v>1.0324</v>
      </c>
      <c r="L11" s="126" t="s">
        <v>1245</v>
      </c>
      <c r="M11" s="126" t="s">
        <v>1247</v>
      </c>
      <c r="N11" s="130">
        <f t="shared" si="1"/>
        <v>490.22</v>
      </c>
      <c r="O11" s="130">
        <f t="shared" si="2"/>
        <v>484.89</v>
      </c>
      <c r="P11" s="126"/>
      <c r="Q11" s="126"/>
      <c r="R11" s="131" t="s">
        <v>2098</v>
      </c>
      <c r="S11" s="123" t="s">
        <v>549</v>
      </c>
      <c r="U11" s="123"/>
      <c r="V11" s="123"/>
      <c r="W11" s="99"/>
    </row>
    <row r="12" spans="1:23">
      <c r="A12" s="126" t="s">
        <v>1275</v>
      </c>
      <c r="B12" s="126" t="s">
        <v>1276</v>
      </c>
      <c r="C12" s="127">
        <v>366006541018</v>
      </c>
      <c r="D12" s="128" t="s">
        <v>1780</v>
      </c>
      <c r="E12" s="126" t="s">
        <v>1779</v>
      </c>
      <c r="F12" s="126" t="str">
        <f t="shared" si="0"/>
        <v>366006541018Acute</v>
      </c>
      <c r="G12" s="126" t="s">
        <v>549</v>
      </c>
      <c r="H12" s="126" t="s">
        <v>1018</v>
      </c>
      <c r="I12" s="126" t="s">
        <v>833</v>
      </c>
      <c r="J12" s="108">
        <v>363.8</v>
      </c>
      <c r="K12" s="129">
        <v>1.0324</v>
      </c>
      <c r="L12" s="126" t="s">
        <v>1245</v>
      </c>
      <c r="M12" s="126" t="s">
        <v>1247</v>
      </c>
      <c r="N12" s="130">
        <f t="shared" si="1"/>
        <v>490.22</v>
      </c>
      <c r="O12" s="130">
        <f t="shared" si="2"/>
        <v>484.89</v>
      </c>
      <c r="P12" s="126"/>
      <c r="Q12" s="126"/>
      <c r="R12" s="131" t="s">
        <v>2099</v>
      </c>
      <c r="S12" s="123" t="s">
        <v>549</v>
      </c>
      <c r="U12" s="123"/>
      <c r="V12" s="123"/>
      <c r="W12" s="99"/>
    </row>
    <row r="13" spans="1:23">
      <c r="A13" s="126" t="s">
        <v>1275</v>
      </c>
      <c r="B13" s="126" t="s">
        <v>1276</v>
      </c>
      <c r="C13" s="127">
        <v>366006541019</v>
      </c>
      <c r="D13" s="128" t="s">
        <v>1780</v>
      </c>
      <c r="E13" s="126" t="s">
        <v>1779</v>
      </c>
      <c r="F13" s="126" t="str">
        <f t="shared" si="0"/>
        <v>366006541019Acute</v>
      </c>
      <c r="G13" s="126" t="s">
        <v>549</v>
      </c>
      <c r="H13" s="126" t="s">
        <v>1018</v>
      </c>
      <c r="I13" s="126" t="s">
        <v>833</v>
      </c>
      <c r="J13" s="108">
        <v>363.8</v>
      </c>
      <c r="K13" s="129">
        <v>1.0324</v>
      </c>
      <c r="L13" s="126" t="s">
        <v>1245</v>
      </c>
      <c r="M13" s="126" t="s">
        <v>1247</v>
      </c>
      <c r="N13" s="130">
        <f t="shared" si="1"/>
        <v>490.22</v>
      </c>
      <c r="O13" s="130">
        <f t="shared" si="2"/>
        <v>484.89</v>
      </c>
      <c r="P13" s="126"/>
      <c r="Q13" s="126"/>
      <c r="R13" s="7" t="s">
        <v>2089</v>
      </c>
      <c r="S13" s="123" t="s">
        <v>549</v>
      </c>
      <c r="U13" s="123"/>
      <c r="V13" s="123"/>
      <c r="W13" s="99"/>
    </row>
    <row r="14" spans="1:23">
      <c r="A14" s="126" t="s">
        <v>1275</v>
      </c>
      <c r="B14" s="126" t="s">
        <v>1276</v>
      </c>
      <c r="C14" s="127">
        <v>366006541025</v>
      </c>
      <c r="D14" s="128" t="s">
        <v>1780</v>
      </c>
      <c r="E14" s="126" t="s">
        <v>1779</v>
      </c>
      <c r="F14" s="126" t="str">
        <f t="shared" si="0"/>
        <v>366006541025Acute</v>
      </c>
      <c r="G14" s="126" t="s">
        <v>549</v>
      </c>
      <c r="H14" s="126" t="s">
        <v>1018</v>
      </c>
      <c r="I14" s="126" t="s">
        <v>833</v>
      </c>
      <c r="J14" s="108">
        <v>363.8</v>
      </c>
      <c r="K14" s="129">
        <v>1.0324</v>
      </c>
      <c r="L14" s="126" t="s">
        <v>1245</v>
      </c>
      <c r="M14" s="126" t="s">
        <v>1247</v>
      </c>
      <c r="N14" s="130">
        <f t="shared" si="1"/>
        <v>490.22</v>
      </c>
      <c r="O14" s="130">
        <f t="shared" si="2"/>
        <v>484.89</v>
      </c>
      <c r="P14" s="126"/>
      <c r="Q14" s="126"/>
      <c r="R14" s="123" t="s">
        <v>1743</v>
      </c>
      <c r="S14" s="123" t="s">
        <v>809</v>
      </c>
      <c r="U14" s="132"/>
      <c r="V14" s="123"/>
      <c r="W14" s="99"/>
    </row>
    <row r="15" spans="1:23">
      <c r="A15" s="126" t="s">
        <v>1275</v>
      </c>
      <c r="B15" s="126" t="s">
        <v>1276</v>
      </c>
      <c r="C15" s="127">
        <v>366006541026</v>
      </c>
      <c r="D15" s="128" t="s">
        <v>1780</v>
      </c>
      <c r="E15" s="126" t="s">
        <v>1779</v>
      </c>
      <c r="F15" s="126" t="str">
        <f t="shared" si="0"/>
        <v>366006541026Acute</v>
      </c>
      <c r="G15" s="126" t="s">
        <v>549</v>
      </c>
      <c r="H15" s="126" t="s">
        <v>1018</v>
      </c>
      <c r="I15" s="126" t="s">
        <v>833</v>
      </c>
      <c r="J15" s="108">
        <v>363.8</v>
      </c>
      <c r="K15" s="129">
        <v>1.0324</v>
      </c>
      <c r="L15" s="126" t="s">
        <v>1245</v>
      </c>
      <c r="M15" s="126" t="s">
        <v>1247</v>
      </c>
      <c r="N15" s="130">
        <f t="shared" si="1"/>
        <v>490.22</v>
      </c>
      <c r="O15" s="130">
        <f t="shared" si="2"/>
        <v>484.89</v>
      </c>
      <c r="P15" s="126"/>
      <c r="Q15" s="126"/>
      <c r="R15" s="123" t="s">
        <v>1741</v>
      </c>
      <c r="S15" s="123" t="s">
        <v>809</v>
      </c>
      <c r="U15" s="132"/>
      <c r="V15" s="123"/>
      <c r="W15" s="99"/>
    </row>
    <row r="16" spans="1:23">
      <c r="A16" s="126" t="s">
        <v>1275</v>
      </c>
      <c r="B16" s="126" t="s">
        <v>1276</v>
      </c>
      <c r="C16" s="127">
        <v>366006541043</v>
      </c>
      <c r="D16" s="128" t="s">
        <v>1780</v>
      </c>
      <c r="E16" s="126" t="s">
        <v>1779</v>
      </c>
      <c r="F16" s="126" t="str">
        <f t="shared" si="0"/>
        <v>366006541043Acute</v>
      </c>
      <c r="G16" s="126" t="s">
        <v>549</v>
      </c>
      <c r="H16" s="126" t="s">
        <v>1018</v>
      </c>
      <c r="I16" s="126" t="s">
        <v>833</v>
      </c>
      <c r="J16" s="108">
        <v>363.8</v>
      </c>
      <c r="K16" s="129">
        <v>1.0324</v>
      </c>
      <c r="L16" s="126" t="s">
        <v>1245</v>
      </c>
      <c r="M16" s="126" t="s">
        <v>1247</v>
      </c>
      <c r="N16" s="130">
        <f t="shared" si="1"/>
        <v>490.22</v>
      </c>
      <c r="O16" s="130">
        <f t="shared" si="2"/>
        <v>484.89</v>
      </c>
      <c r="P16" s="126"/>
      <c r="Q16" s="126"/>
      <c r="R16" s="123" t="s">
        <v>1742</v>
      </c>
      <c r="S16" s="123" t="s">
        <v>9</v>
      </c>
      <c r="U16" s="132"/>
      <c r="V16" s="123"/>
      <c r="W16" s="99"/>
    </row>
    <row r="17" spans="1:23">
      <c r="A17" s="126" t="s">
        <v>1275</v>
      </c>
      <c r="B17" s="126" t="s">
        <v>1276</v>
      </c>
      <c r="C17" s="127">
        <v>366006541044</v>
      </c>
      <c r="D17" s="128" t="s">
        <v>1780</v>
      </c>
      <c r="E17" s="126" t="s">
        <v>1779</v>
      </c>
      <c r="F17" s="126" t="str">
        <f t="shared" si="0"/>
        <v>366006541044Acute</v>
      </c>
      <c r="G17" s="126" t="s">
        <v>549</v>
      </c>
      <c r="H17" s="126" t="s">
        <v>1018</v>
      </c>
      <c r="I17" s="126" t="s">
        <v>833</v>
      </c>
      <c r="J17" s="108">
        <v>363.8</v>
      </c>
      <c r="K17" s="129">
        <v>1.0324</v>
      </c>
      <c r="L17" s="126" t="s">
        <v>1245</v>
      </c>
      <c r="M17" s="126" t="s">
        <v>1247</v>
      </c>
      <c r="N17" s="130">
        <f t="shared" si="1"/>
        <v>490.22</v>
      </c>
      <c r="O17" s="130">
        <f t="shared" si="2"/>
        <v>484.89</v>
      </c>
      <c r="P17" s="126"/>
      <c r="Q17" s="126"/>
      <c r="R17" s="123" t="s">
        <v>2101</v>
      </c>
      <c r="S17" s="123" t="s">
        <v>9</v>
      </c>
      <c r="U17" s="132"/>
      <c r="V17" s="123"/>
      <c r="W17" s="99"/>
    </row>
    <row r="18" spans="1:23">
      <c r="A18" s="126" t="s">
        <v>1275</v>
      </c>
      <c r="B18" s="126" t="s">
        <v>1276</v>
      </c>
      <c r="C18" s="127">
        <v>366006541046</v>
      </c>
      <c r="D18" s="128" t="s">
        <v>1780</v>
      </c>
      <c r="E18" s="126" t="s">
        <v>1779</v>
      </c>
      <c r="F18" s="126" t="str">
        <f t="shared" si="0"/>
        <v>366006541046Acute</v>
      </c>
      <c r="G18" s="126" t="s">
        <v>549</v>
      </c>
      <c r="H18" s="126" t="s">
        <v>1018</v>
      </c>
      <c r="I18" s="126" t="s">
        <v>833</v>
      </c>
      <c r="J18" s="108">
        <v>363.8</v>
      </c>
      <c r="K18" s="129">
        <v>1.0324</v>
      </c>
      <c r="L18" s="126" t="s">
        <v>1245</v>
      </c>
      <c r="M18" s="126" t="s">
        <v>1247</v>
      </c>
      <c r="N18" s="130">
        <f t="shared" si="1"/>
        <v>490.22</v>
      </c>
      <c r="O18" s="130">
        <f t="shared" si="2"/>
        <v>484.89</v>
      </c>
      <c r="P18" s="126"/>
      <c r="Q18" s="126"/>
      <c r="R18" s="123" t="s">
        <v>1740</v>
      </c>
      <c r="S18" s="123" t="s">
        <v>9</v>
      </c>
      <c r="U18" s="132"/>
      <c r="V18" s="123"/>
      <c r="W18" s="99"/>
    </row>
    <row r="19" spans="1:23">
      <c r="A19" s="126" t="s">
        <v>1275</v>
      </c>
      <c r="B19" s="126" t="s">
        <v>1276</v>
      </c>
      <c r="C19" s="127">
        <v>366006541047</v>
      </c>
      <c r="D19" s="128" t="s">
        <v>1780</v>
      </c>
      <c r="E19" s="126" t="s">
        <v>1779</v>
      </c>
      <c r="F19" s="126" t="str">
        <f t="shared" si="0"/>
        <v>366006541047Acute</v>
      </c>
      <c r="G19" s="126" t="s">
        <v>549</v>
      </c>
      <c r="H19" s="126" t="s">
        <v>1018</v>
      </c>
      <c r="I19" s="126" t="s">
        <v>833</v>
      </c>
      <c r="J19" s="108">
        <v>363.8</v>
      </c>
      <c r="K19" s="129">
        <v>1.0324</v>
      </c>
      <c r="L19" s="126" t="s">
        <v>1245</v>
      </c>
      <c r="M19" s="126" t="s">
        <v>1247</v>
      </c>
      <c r="N19" s="130">
        <f t="shared" si="1"/>
        <v>490.22</v>
      </c>
      <c r="O19" s="130">
        <f t="shared" si="2"/>
        <v>484.89</v>
      </c>
      <c r="P19" s="126"/>
      <c r="Q19" s="126"/>
      <c r="R19" s="132"/>
      <c r="S19" s="123"/>
      <c r="T19" s="123"/>
      <c r="U19" s="132"/>
      <c r="V19" s="123"/>
      <c r="W19" s="99"/>
    </row>
    <row r="20" spans="1:23">
      <c r="A20" s="126" t="s">
        <v>1275</v>
      </c>
      <c r="B20" s="126" t="s">
        <v>1276</v>
      </c>
      <c r="C20" s="127">
        <v>366006541048</v>
      </c>
      <c r="D20" s="128" t="s">
        <v>1780</v>
      </c>
      <c r="E20" s="126" t="s">
        <v>1779</v>
      </c>
      <c r="F20" s="126" t="str">
        <f t="shared" si="0"/>
        <v>366006541048Acute</v>
      </c>
      <c r="G20" s="126" t="s">
        <v>549</v>
      </c>
      <c r="H20" s="126" t="s">
        <v>1018</v>
      </c>
      <c r="I20" s="126" t="s">
        <v>833</v>
      </c>
      <c r="J20" s="108">
        <v>363.8</v>
      </c>
      <c r="K20" s="129">
        <v>1.0324</v>
      </c>
      <c r="L20" s="126" t="s">
        <v>1245</v>
      </c>
      <c r="M20" s="126" t="s">
        <v>1247</v>
      </c>
      <c r="N20" s="130">
        <f t="shared" si="1"/>
        <v>490.22</v>
      </c>
      <c r="O20" s="130">
        <f t="shared" si="2"/>
        <v>484.89</v>
      </c>
      <c r="P20" s="126"/>
      <c r="Q20" s="126"/>
      <c r="R20" s="132"/>
      <c r="S20" s="132"/>
      <c r="T20" s="123"/>
      <c r="U20" s="132"/>
      <c r="V20" s="123"/>
      <c r="W20" s="99"/>
    </row>
    <row r="21" spans="1:23">
      <c r="A21" s="126" t="s">
        <v>1275</v>
      </c>
      <c r="B21" s="126" t="s">
        <v>1276</v>
      </c>
      <c r="C21" s="127">
        <v>366006541049</v>
      </c>
      <c r="D21" s="128" t="s">
        <v>1780</v>
      </c>
      <c r="E21" s="126" t="s">
        <v>1779</v>
      </c>
      <c r="F21" s="126" t="str">
        <f t="shared" si="0"/>
        <v>366006541049Acute</v>
      </c>
      <c r="G21" s="126" t="s">
        <v>549</v>
      </c>
      <c r="H21" s="126" t="s">
        <v>1018</v>
      </c>
      <c r="I21" s="126" t="s">
        <v>833</v>
      </c>
      <c r="J21" s="108">
        <v>363.8</v>
      </c>
      <c r="K21" s="129">
        <v>1.0324</v>
      </c>
      <c r="L21" s="126" t="s">
        <v>1245</v>
      </c>
      <c r="M21" s="126" t="s">
        <v>1247</v>
      </c>
      <c r="N21" s="130">
        <f t="shared" si="1"/>
        <v>490.22</v>
      </c>
      <c r="O21" s="130">
        <f t="shared" si="2"/>
        <v>484.89</v>
      </c>
      <c r="P21" s="126"/>
      <c r="Q21" s="126"/>
      <c r="R21" s="132"/>
      <c r="S21" s="132"/>
      <c r="T21" s="123"/>
      <c r="U21" s="132"/>
      <c r="V21" s="123"/>
      <c r="W21" s="99"/>
    </row>
    <row r="22" spans="1:23">
      <c r="A22" s="126" t="s">
        <v>1275</v>
      </c>
      <c r="B22" s="126" t="s">
        <v>1276</v>
      </c>
      <c r="C22" s="127">
        <v>366006541054</v>
      </c>
      <c r="D22" s="128" t="s">
        <v>1780</v>
      </c>
      <c r="E22" s="126" t="s">
        <v>1779</v>
      </c>
      <c r="F22" s="126" t="str">
        <f t="shared" si="0"/>
        <v>366006541054Acute</v>
      </c>
      <c r="G22" s="126" t="s">
        <v>549</v>
      </c>
      <c r="H22" s="126" t="s">
        <v>1018</v>
      </c>
      <c r="I22" s="126" t="s">
        <v>833</v>
      </c>
      <c r="J22" s="108">
        <v>363.8</v>
      </c>
      <c r="K22" s="129">
        <v>1.0324</v>
      </c>
      <c r="L22" s="126" t="s">
        <v>1245</v>
      </c>
      <c r="M22" s="126" t="s">
        <v>1247</v>
      </c>
      <c r="N22" s="130">
        <f t="shared" si="1"/>
        <v>490.22</v>
      </c>
      <c r="O22" s="130">
        <f t="shared" si="2"/>
        <v>484.89</v>
      </c>
      <c r="P22" s="126"/>
      <c r="Q22" s="126"/>
      <c r="R22" s="132"/>
      <c r="S22" s="132"/>
      <c r="T22" s="123"/>
      <c r="U22" s="132"/>
      <c r="V22" s="123"/>
      <c r="W22" s="99"/>
    </row>
    <row r="23" spans="1:23">
      <c r="A23" s="126" t="s">
        <v>1275</v>
      </c>
      <c r="B23" s="126" t="s">
        <v>1276</v>
      </c>
      <c r="C23" s="127">
        <v>366006541055</v>
      </c>
      <c r="D23" s="128" t="s">
        <v>1780</v>
      </c>
      <c r="E23" s="126" t="s">
        <v>1779</v>
      </c>
      <c r="F23" s="126" t="str">
        <f t="shared" si="0"/>
        <v>366006541055Acute</v>
      </c>
      <c r="G23" s="126" t="s">
        <v>549</v>
      </c>
      <c r="H23" s="126" t="s">
        <v>1018</v>
      </c>
      <c r="I23" s="126" t="s">
        <v>833</v>
      </c>
      <c r="J23" s="108">
        <v>363.8</v>
      </c>
      <c r="K23" s="129">
        <v>1.0324</v>
      </c>
      <c r="L23" s="126" t="s">
        <v>1245</v>
      </c>
      <c r="M23" s="126" t="s">
        <v>1247</v>
      </c>
      <c r="N23" s="130">
        <f t="shared" si="1"/>
        <v>490.22</v>
      </c>
      <c r="O23" s="130">
        <f t="shared" si="2"/>
        <v>484.89</v>
      </c>
      <c r="P23" s="126"/>
      <c r="Q23" s="126"/>
      <c r="R23" s="132"/>
      <c r="S23" s="132"/>
      <c r="T23" s="123"/>
      <c r="U23" s="132"/>
      <c r="V23" s="123"/>
      <c r="W23" s="99"/>
    </row>
    <row r="24" spans="1:23">
      <c r="A24" s="126" t="s">
        <v>1275</v>
      </c>
      <c r="B24" s="126" t="s">
        <v>1276</v>
      </c>
      <c r="C24" s="127">
        <v>366006541073</v>
      </c>
      <c r="D24" s="128" t="s">
        <v>1780</v>
      </c>
      <c r="E24" s="126" t="s">
        <v>1779</v>
      </c>
      <c r="F24" s="126" t="str">
        <f t="shared" si="0"/>
        <v>366006541073Acute</v>
      </c>
      <c r="G24" s="126" t="s">
        <v>549</v>
      </c>
      <c r="H24" s="126" t="s">
        <v>1018</v>
      </c>
      <c r="I24" s="126" t="s">
        <v>833</v>
      </c>
      <c r="J24" s="108">
        <v>363.8</v>
      </c>
      <c r="K24" s="129">
        <v>1.0324</v>
      </c>
      <c r="L24" s="126" t="s">
        <v>1245</v>
      </c>
      <c r="M24" s="126" t="s">
        <v>1247</v>
      </c>
      <c r="N24" s="130">
        <f t="shared" si="1"/>
        <v>490.22</v>
      </c>
      <c r="O24" s="130">
        <f t="shared" si="2"/>
        <v>484.89</v>
      </c>
      <c r="P24" s="126"/>
      <c r="Q24" s="126"/>
      <c r="R24" s="132"/>
      <c r="S24" s="132"/>
      <c r="T24" s="123"/>
      <c r="U24" s="132"/>
      <c r="V24" s="123"/>
      <c r="W24" s="99"/>
    </row>
    <row r="25" spans="1:23">
      <c r="A25" s="126" t="s">
        <v>1275</v>
      </c>
      <c r="B25" s="126" t="s">
        <v>1276</v>
      </c>
      <c r="C25" s="127">
        <v>366006541401</v>
      </c>
      <c r="D25" s="128" t="s">
        <v>1780</v>
      </c>
      <c r="E25" s="126" t="s">
        <v>1779</v>
      </c>
      <c r="F25" s="126" t="str">
        <f t="shared" si="0"/>
        <v>366006541401Acute</v>
      </c>
      <c r="G25" s="126" t="s">
        <v>549</v>
      </c>
      <c r="H25" s="126" t="s">
        <v>1018</v>
      </c>
      <c r="I25" s="126" t="s">
        <v>833</v>
      </c>
      <c r="J25" s="108">
        <v>363.8</v>
      </c>
      <c r="K25" s="129">
        <v>1.0324</v>
      </c>
      <c r="L25" s="126" t="s">
        <v>1245</v>
      </c>
      <c r="M25" s="126" t="s">
        <v>1247</v>
      </c>
      <c r="N25" s="130">
        <f t="shared" si="1"/>
        <v>490.22</v>
      </c>
      <c r="O25" s="130">
        <f t="shared" si="2"/>
        <v>484.89</v>
      </c>
      <c r="P25" s="126"/>
      <c r="Q25" s="126"/>
      <c r="R25" s="7"/>
      <c r="S25" s="123"/>
      <c r="T25" s="123"/>
      <c r="U25" s="7"/>
      <c r="V25" s="123"/>
      <c r="W25" s="99"/>
    </row>
    <row r="26" spans="1:23">
      <c r="A26" s="126" t="s">
        <v>1275</v>
      </c>
      <c r="B26" s="126" t="s">
        <v>1276</v>
      </c>
      <c r="C26" s="127">
        <v>366006541473</v>
      </c>
      <c r="D26" s="128" t="s">
        <v>1780</v>
      </c>
      <c r="E26" s="126" t="s">
        <v>1779</v>
      </c>
      <c r="F26" s="126" t="str">
        <f t="shared" si="0"/>
        <v>366006541473Acute</v>
      </c>
      <c r="G26" s="126" t="s">
        <v>549</v>
      </c>
      <c r="H26" s="126" t="s">
        <v>1018</v>
      </c>
      <c r="I26" s="126" t="s">
        <v>833</v>
      </c>
      <c r="J26" s="108">
        <v>363.8</v>
      </c>
      <c r="K26" s="129">
        <v>1.0324</v>
      </c>
      <c r="L26" s="126" t="s">
        <v>1245</v>
      </c>
      <c r="M26" s="126" t="s">
        <v>1247</v>
      </c>
      <c r="N26" s="130">
        <f t="shared" si="1"/>
        <v>490.22</v>
      </c>
      <c r="O26" s="130">
        <f t="shared" si="2"/>
        <v>484.89</v>
      </c>
      <c r="P26" s="126"/>
      <c r="Q26" s="126"/>
      <c r="R26" s="123"/>
      <c r="S26" s="123"/>
      <c r="T26" s="123"/>
      <c r="U26" s="123"/>
      <c r="V26" s="123"/>
      <c r="W26" s="99"/>
    </row>
    <row r="27" spans="1:23">
      <c r="A27" s="126" t="s">
        <v>1275</v>
      </c>
      <c r="B27" s="126" t="s">
        <v>1276</v>
      </c>
      <c r="C27" s="127">
        <v>825000160000</v>
      </c>
      <c r="D27" s="128" t="s">
        <v>1780</v>
      </c>
      <c r="E27" s="126" t="s">
        <v>1779</v>
      </c>
      <c r="F27" s="126" t="str">
        <f t="shared" si="0"/>
        <v>825000160000Acute</v>
      </c>
      <c r="G27" s="126" t="s">
        <v>549</v>
      </c>
      <c r="H27" s="126" t="s">
        <v>1018</v>
      </c>
      <c r="I27" s="126" t="s">
        <v>833</v>
      </c>
      <c r="J27" s="108">
        <v>363.8</v>
      </c>
      <c r="K27" s="129">
        <v>1.0324</v>
      </c>
      <c r="L27" s="126" t="s">
        <v>1245</v>
      </c>
      <c r="M27" s="126" t="s">
        <v>1247</v>
      </c>
      <c r="N27" s="130">
        <f t="shared" si="1"/>
        <v>490.22</v>
      </c>
      <c r="O27" s="130">
        <f t="shared" si="2"/>
        <v>484.89</v>
      </c>
      <c r="P27" s="126"/>
      <c r="Q27" s="126"/>
      <c r="R27" s="123"/>
      <c r="S27" s="123"/>
      <c r="T27" s="123"/>
      <c r="U27" s="123"/>
      <c r="V27" s="123"/>
      <c r="W27" s="99"/>
    </row>
    <row r="28" spans="1:23">
      <c r="A28" s="126" t="s">
        <v>1275</v>
      </c>
      <c r="B28" s="126" t="s">
        <v>1276</v>
      </c>
      <c r="C28" s="127">
        <v>825000260000</v>
      </c>
      <c r="D28" s="128" t="s">
        <v>1780</v>
      </c>
      <c r="E28" s="126" t="s">
        <v>1779</v>
      </c>
      <c r="F28" s="126" t="str">
        <f t="shared" si="0"/>
        <v>825000260000Acute</v>
      </c>
      <c r="G28" s="126" t="s">
        <v>549</v>
      </c>
      <c r="H28" s="126" t="s">
        <v>1018</v>
      </c>
      <c r="I28" s="126" t="s">
        <v>833</v>
      </c>
      <c r="J28" s="108">
        <v>363.8</v>
      </c>
      <c r="K28" s="129">
        <v>1.0324</v>
      </c>
      <c r="L28" s="126" t="s">
        <v>1245</v>
      </c>
      <c r="M28" s="126" t="s">
        <v>1247</v>
      </c>
      <c r="N28" s="130">
        <f t="shared" si="1"/>
        <v>490.22</v>
      </c>
      <c r="O28" s="130">
        <f t="shared" si="2"/>
        <v>484.89</v>
      </c>
      <c r="P28" s="126"/>
      <c r="Q28" s="126"/>
      <c r="R28" s="123"/>
      <c r="S28" s="123"/>
      <c r="T28" s="123"/>
      <c r="U28" s="123"/>
      <c r="V28" s="123"/>
      <c r="W28" s="99"/>
    </row>
    <row r="29" spans="1:23">
      <c r="A29" s="126" t="s">
        <v>1275</v>
      </c>
      <c r="B29" s="126" t="s">
        <v>1276</v>
      </c>
      <c r="C29" s="127">
        <v>825000360000</v>
      </c>
      <c r="D29" s="128" t="s">
        <v>1780</v>
      </c>
      <c r="E29" s="126" t="s">
        <v>1779</v>
      </c>
      <c r="F29" s="126" t="str">
        <f t="shared" si="0"/>
        <v>825000360000Acute</v>
      </c>
      <c r="G29" s="126" t="s">
        <v>549</v>
      </c>
      <c r="H29" s="126" t="s">
        <v>1018</v>
      </c>
      <c r="I29" s="126" t="s">
        <v>833</v>
      </c>
      <c r="J29" s="108">
        <v>363.8</v>
      </c>
      <c r="K29" s="129">
        <v>1.0324</v>
      </c>
      <c r="L29" s="126" t="s">
        <v>1245</v>
      </c>
      <c r="M29" s="126" t="s">
        <v>1247</v>
      </c>
      <c r="N29" s="130">
        <f t="shared" si="1"/>
        <v>490.22</v>
      </c>
      <c r="O29" s="130">
        <f t="shared" si="2"/>
        <v>484.89</v>
      </c>
      <c r="P29" s="126"/>
      <c r="Q29" s="126"/>
      <c r="R29" s="123"/>
      <c r="S29" s="123"/>
      <c r="T29" s="123"/>
      <c r="U29" s="123"/>
      <c r="V29" s="123"/>
      <c r="W29" s="99"/>
    </row>
    <row r="30" spans="1:23">
      <c r="A30" s="126" t="s">
        <v>1275</v>
      </c>
      <c r="B30" s="126" t="s">
        <v>1276</v>
      </c>
      <c r="C30" s="127">
        <v>825000460000</v>
      </c>
      <c r="D30" s="128" t="s">
        <v>1780</v>
      </c>
      <c r="E30" s="126" t="s">
        <v>1779</v>
      </c>
      <c r="F30" s="126" t="str">
        <f t="shared" si="0"/>
        <v>825000460000Acute</v>
      </c>
      <c r="G30" s="126" t="s">
        <v>549</v>
      </c>
      <c r="H30" s="126" t="s">
        <v>1018</v>
      </c>
      <c r="I30" s="126" t="s">
        <v>833</v>
      </c>
      <c r="J30" s="108">
        <v>363.8</v>
      </c>
      <c r="K30" s="129">
        <v>1.0324</v>
      </c>
      <c r="L30" s="126" t="s">
        <v>1245</v>
      </c>
      <c r="M30" s="126" t="s">
        <v>1247</v>
      </c>
      <c r="N30" s="130">
        <f t="shared" si="1"/>
        <v>490.22</v>
      </c>
      <c r="O30" s="130">
        <f t="shared" si="2"/>
        <v>484.89</v>
      </c>
      <c r="P30" s="126"/>
      <c r="Q30" s="126"/>
      <c r="R30" s="123"/>
      <c r="S30" s="123"/>
      <c r="T30" s="123"/>
      <c r="U30" s="123"/>
      <c r="V30" s="123"/>
      <c r="W30" s="99"/>
    </row>
    <row r="31" spans="1:23">
      <c r="A31" s="126" t="s">
        <v>1275</v>
      </c>
      <c r="B31" s="126" t="s">
        <v>1276</v>
      </c>
      <c r="C31" s="127">
        <v>825000560000</v>
      </c>
      <c r="D31" s="128" t="s">
        <v>1780</v>
      </c>
      <c r="E31" s="126" t="s">
        <v>1779</v>
      </c>
      <c r="F31" s="126" t="str">
        <f t="shared" si="0"/>
        <v>825000560000Acute</v>
      </c>
      <c r="G31" s="126" t="s">
        <v>549</v>
      </c>
      <c r="H31" s="126" t="s">
        <v>1018</v>
      </c>
      <c r="I31" s="126" t="s">
        <v>833</v>
      </c>
      <c r="J31" s="108">
        <v>363.8</v>
      </c>
      <c r="K31" s="129">
        <v>1.0324</v>
      </c>
      <c r="L31" s="126" t="s">
        <v>1245</v>
      </c>
      <c r="M31" s="126" t="s">
        <v>1247</v>
      </c>
      <c r="N31" s="130">
        <f t="shared" si="1"/>
        <v>490.22</v>
      </c>
      <c r="O31" s="130">
        <f t="shared" si="2"/>
        <v>484.89</v>
      </c>
      <c r="P31" s="126"/>
      <c r="Q31" s="126"/>
      <c r="R31" s="123"/>
      <c r="S31" s="123"/>
      <c r="T31" s="123"/>
      <c r="U31" s="123"/>
      <c r="V31" s="123"/>
      <c r="W31" s="99"/>
    </row>
    <row r="32" spans="1:23">
      <c r="A32" s="126" t="s">
        <v>1275</v>
      </c>
      <c r="B32" s="126" t="s">
        <v>1276</v>
      </c>
      <c r="C32" s="127">
        <v>825000660000</v>
      </c>
      <c r="D32" s="128" t="s">
        <v>1780</v>
      </c>
      <c r="E32" s="126" t="s">
        <v>1779</v>
      </c>
      <c r="F32" s="126" t="str">
        <f t="shared" si="0"/>
        <v>825000660000Acute</v>
      </c>
      <c r="G32" s="126" t="s">
        <v>549</v>
      </c>
      <c r="H32" s="126" t="s">
        <v>1018</v>
      </c>
      <c r="I32" s="126" t="s">
        <v>833</v>
      </c>
      <c r="J32" s="108">
        <v>363.8</v>
      </c>
      <c r="K32" s="129">
        <v>1.0324</v>
      </c>
      <c r="L32" s="126" t="s">
        <v>1245</v>
      </c>
      <c r="M32" s="126" t="s">
        <v>1247</v>
      </c>
      <c r="N32" s="130">
        <f t="shared" si="1"/>
        <v>490.22</v>
      </c>
      <c r="O32" s="130">
        <f t="shared" si="2"/>
        <v>484.89</v>
      </c>
      <c r="P32" s="126"/>
      <c r="Q32" s="126"/>
      <c r="R32" s="123"/>
      <c r="S32" s="123"/>
      <c r="T32" s="123"/>
      <c r="U32" s="123"/>
      <c r="V32" s="123"/>
      <c r="W32" s="99"/>
    </row>
    <row r="33" spans="1:23">
      <c r="A33" s="126" t="s">
        <v>1275</v>
      </c>
      <c r="B33" s="126" t="s">
        <v>1276</v>
      </c>
      <c r="C33" s="127">
        <v>825000760000</v>
      </c>
      <c r="D33" s="128" t="s">
        <v>1780</v>
      </c>
      <c r="E33" s="126" t="s">
        <v>1779</v>
      </c>
      <c r="F33" s="126" t="str">
        <f t="shared" si="0"/>
        <v>825000760000Acute</v>
      </c>
      <c r="G33" s="126" t="s">
        <v>549</v>
      </c>
      <c r="H33" s="126" t="s">
        <v>1018</v>
      </c>
      <c r="I33" s="126" t="s">
        <v>833</v>
      </c>
      <c r="J33" s="108">
        <v>363.8</v>
      </c>
      <c r="K33" s="129">
        <v>1.0324</v>
      </c>
      <c r="L33" s="126" t="s">
        <v>1245</v>
      </c>
      <c r="M33" s="126" t="s">
        <v>1247</v>
      </c>
      <c r="N33" s="130">
        <f t="shared" si="1"/>
        <v>490.22</v>
      </c>
      <c r="O33" s="130">
        <f t="shared" si="2"/>
        <v>484.89</v>
      </c>
      <c r="P33" s="126"/>
      <c r="Q33" s="126"/>
      <c r="W33" s="99"/>
    </row>
    <row r="34" spans="1:23">
      <c r="A34" s="126" t="s">
        <v>1275</v>
      </c>
      <c r="B34" s="126" t="s">
        <v>1276</v>
      </c>
      <c r="C34" s="127">
        <v>825000860000</v>
      </c>
      <c r="D34" s="128" t="s">
        <v>1780</v>
      </c>
      <c r="E34" s="126" t="s">
        <v>1779</v>
      </c>
      <c r="F34" s="126" t="str">
        <f t="shared" ref="F34:F65" si="3">CONCATENATE(C34,G34)</f>
        <v>825000860000Acute</v>
      </c>
      <c r="G34" s="126" t="s">
        <v>549</v>
      </c>
      <c r="H34" s="126" t="s">
        <v>1018</v>
      </c>
      <c r="I34" s="126" t="s">
        <v>833</v>
      </c>
      <c r="J34" s="108">
        <v>363.8</v>
      </c>
      <c r="K34" s="129">
        <v>1.0324</v>
      </c>
      <c r="L34" s="126" t="s">
        <v>1245</v>
      </c>
      <c r="M34" s="126" t="s">
        <v>1247</v>
      </c>
      <c r="N34" s="130">
        <f t="shared" si="1"/>
        <v>490.22</v>
      </c>
      <c r="O34" s="130">
        <f t="shared" si="2"/>
        <v>484.89</v>
      </c>
      <c r="P34" s="126"/>
      <c r="Q34" s="126"/>
      <c r="W34" s="99"/>
    </row>
    <row r="35" spans="1:23">
      <c r="A35" s="126" t="s">
        <v>1275</v>
      </c>
      <c r="B35" s="126" t="s">
        <v>1276</v>
      </c>
      <c r="C35" s="127">
        <v>825001060000</v>
      </c>
      <c r="D35" s="128" t="s">
        <v>1780</v>
      </c>
      <c r="E35" s="126" t="s">
        <v>1779</v>
      </c>
      <c r="F35" s="126" t="str">
        <f t="shared" si="3"/>
        <v>825001060000Acute</v>
      </c>
      <c r="G35" s="126" t="s">
        <v>549</v>
      </c>
      <c r="H35" s="126" t="s">
        <v>1018</v>
      </c>
      <c r="I35" s="126" t="s">
        <v>833</v>
      </c>
      <c r="J35" s="108">
        <v>363.8</v>
      </c>
      <c r="K35" s="129">
        <v>1.0324</v>
      </c>
      <c r="L35" s="126" t="s">
        <v>1245</v>
      </c>
      <c r="M35" s="126" t="s">
        <v>1247</v>
      </c>
      <c r="N35" s="130">
        <f t="shared" si="1"/>
        <v>490.22</v>
      </c>
      <c r="O35" s="130">
        <f t="shared" si="2"/>
        <v>484.89</v>
      </c>
      <c r="P35" s="126"/>
      <c r="Q35" s="126"/>
      <c r="W35" s="99"/>
    </row>
    <row r="36" spans="1:23">
      <c r="A36" s="126" t="s">
        <v>1275</v>
      </c>
      <c r="B36" s="126" t="s">
        <v>1276</v>
      </c>
      <c r="C36" s="127">
        <v>825001160000</v>
      </c>
      <c r="D36" s="128" t="s">
        <v>1780</v>
      </c>
      <c r="E36" s="126" t="s">
        <v>1779</v>
      </c>
      <c r="F36" s="126" t="str">
        <f t="shared" si="3"/>
        <v>825001160000Acute</v>
      </c>
      <c r="G36" s="126" t="s">
        <v>549</v>
      </c>
      <c r="H36" s="126" t="s">
        <v>1018</v>
      </c>
      <c r="I36" s="126" t="s">
        <v>833</v>
      </c>
      <c r="J36" s="108">
        <v>363.8</v>
      </c>
      <c r="K36" s="129">
        <v>1.0324</v>
      </c>
      <c r="L36" s="126" t="s">
        <v>1245</v>
      </c>
      <c r="M36" s="126" t="s">
        <v>1247</v>
      </c>
      <c r="N36" s="130">
        <f t="shared" si="1"/>
        <v>490.22</v>
      </c>
      <c r="O36" s="130">
        <f t="shared" si="2"/>
        <v>484.89</v>
      </c>
      <c r="P36" s="126"/>
      <c r="Q36" s="126"/>
      <c r="W36" s="99"/>
    </row>
    <row r="37" spans="1:23">
      <c r="A37" s="126" t="s">
        <v>1275</v>
      </c>
      <c r="B37" s="126" t="s">
        <v>1276</v>
      </c>
      <c r="C37" s="127">
        <v>825001260000</v>
      </c>
      <c r="D37" s="128" t="s">
        <v>1780</v>
      </c>
      <c r="E37" s="126" t="s">
        <v>1779</v>
      </c>
      <c r="F37" s="126" t="str">
        <f t="shared" si="3"/>
        <v>825001260000Acute</v>
      </c>
      <c r="G37" s="126" t="s">
        <v>549</v>
      </c>
      <c r="H37" s="126" t="s">
        <v>1018</v>
      </c>
      <c r="I37" s="126" t="s">
        <v>833</v>
      </c>
      <c r="J37" s="108">
        <v>363.8</v>
      </c>
      <c r="K37" s="129">
        <v>1.0324</v>
      </c>
      <c r="L37" s="126" t="s">
        <v>1245</v>
      </c>
      <c r="M37" s="126" t="s">
        <v>1247</v>
      </c>
      <c r="N37" s="130">
        <f t="shared" si="1"/>
        <v>490.22</v>
      </c>
      <c r="O37" s="130">
        <f t="shared" si="2"/>
        <v>484.89</v>
      </c>
      <c r="P37" s="126"/>
      <c r="Q37" s="126"/>
      <c r="W37" s="99"/>
    </row>
    <row r="38" spans="1:23">
      <c r="A38" s="126" t="s">
        <v>1275</v>
      </c>
      <c r="B38" s="126" t="s">
        <v>1276</v>
      </c>
      <c r="C38" s="127">
        <v>825001360000</v>
      </c>
      <c r="D38" s="128" t="s">
        <v>1780</v>
      </c>
      <c r="E38" s="126" t="s">
        <v>1779</v>
      </c>
      <c r="F38" s="126" t="str">
        <f t="shared" si="3"/>
        <v>825001360000Acute</v>
      </c>
      <c r="G38" s="126" t="s">
        <v>549</v>
      </c>
      <c r="H38" s="126" t="s">
        <v>1018</v>
      </c>
      <c r="I38" s="126" t="s">
        <v>833</v>
      </c>
      <c r="J38" s="108">
        <v>363.8</v>
      </c>
      <c r="K38" s="129">
        <v>1.0324</v>
      </c>
      <c r="L38" s="126" t="s">
        <v>1245</v>
      </c>
      <c r="M38" s="126" t="s">
        <v>1247</v>
      </c>
      <c r="N38" s="130">
        <f t="shared" si="1"/>
        <v>490.22</v>
      </c>
      <c r="O38" s="130">
        <f t="shared" si="2"/>
        <v>484.89</v>
      </c>
      <c r="P38" s="126"/>
      <c r="Q38" s="126"/>
      <c r="W38" s="99"/>
    </row>
    <row r="39" spans="1:23">
      <c r="A39" s="126" t="s">
        <v>1275</v>
      </c>
      <c r="B39" s="126" t="s">
        <v>1276</v>
      </c>
      <c r="C39" s="127">
        <v>825001460000</v>
      </c>
      <c r="D39" s="128" t="s">
        <v>1780</v>
      </c>
      <c r="E39" s="126" t="s">
        <v>1779</v>
      </c>
      <c r="F39" s="126" t="str">
        <f t="shared" si="3"/>
        <v>825001460000Acute</v>
      </c>
      <c r="G39" s="126" t="s">
        <v>549</v>
      </c>
      <c r="H39" s="126" t="s">
        <v>1018</v>
      </c>
      <c r="I39" s="126" t="s">
        <v>833</v>
      </c>
      <c r="J39" s="108">
        <v>363.8</v>
      </c>
      <c r="K39" s="129">
        <v>1.0324</v>
      </c>
      <c r="L39" s="126" t="s">
        <v>1245</v>
      </c>
      <c r="M39" s="126" t="s">
        <v>1247</v>
      </c>
      <c r="N39" s="130">
        <f t="shared" si="1"/>
        <v>490.22</v>
      </c>
      <c r="O39" s="130">
        <f t="shared" si="2"/>
        <v>484.89</v>
      </c>
      <c r="P39" s="126"/>
      <c r="Q39" s="126"/>
      <c r="W39" s="99"/>
    </row>
    <row r="40" spans="1:23">
      <c r="A40" s="126" t="s">
        <v>1275</v>
      </c>
      <c r="B40" s="126" t="s">
        <v>1276</v>
      </c>
      <c r="C40" s="127">
        <v>825001560000</v>
      </c>
      <c r="D40" s="128" t="s">
        <v>1780</v>
      </c>
      <c r="E40" s="126" t="s">
        <v>1779</v>
      </c>
      <c r="F40" s="126" t="str">
        <f t="shared" si="3"/>
        <v>825001560000Acute</v>
      </c>
      <c r="G40" s="126" t="s">
        <v>549</v>
      </c>
      <c r="H40" s="126" t="s">
        <v>1018</v>
      </c>
      <c r="I40" s="126" t="s">
        <v>833</v>
      </c>
      <c r="J40" s="108">
        <v>363.8</v>
      </c>
      <c r="K40" s="129">
        <v>1.0324</v>
      </c>
      <c r="L40" s="126" t="s">
        <v>1245</v>
      </c>
      <c r="M40" s="126" t="s">
        <v>1247</v>
      </c>
      <c r="N40" s="130">
        <f t="shared" si="1"/>
        <v>490.22</v>
      </c>
      <c r="O40" s="130">
        <f t="shared" si="2"/>
        <v>484.89</v>
      </c>
      <c r="P40" s="126"/>
      <c r="Q40" s="126"/>
      <c r="W40" s="99"/>
    </row>
    <row r="41" spans="1:23">
      <c r="A41" s="126" t="s">
        <v>1275</v>
      </c>
      <c r="B41" s="126" t="s">
        <v>1276</v>
      </c>
      <c r="C41" s="127">
        <v>825001660000</v>
      </c>
      <c r="D41" s="128" t="s">
        <v>1780</v>
      </c>
      <c r="E41" s="126" t="s">
        <v>1779</v>
      </c>
      <c r="F41" s="126" t="str">
        <f t="shared" si="3"/>
        <v>825001660000Acute</v>
      </c>
      <c r="G41" s="126" t="s">
        <v>549</v>
      </c>
      <c r="H41" s="126" t="s">
        <v>1018</v>
      </c>
      <c r="I41" s="126" t="s">
        <v>833</v>
      </c>
      <c r="J41" s="108">
        <v>363.8</v>
      </c>
      <c r="K41" s="129">
        <v>1.0324</v>
      </c>
      <c r="L41" s="126" t="s">
        <v>1245</v>
      </c>
      <c r="M41" s="126" t="s">
        <v>1247</v>
      </c>
      <c r="N41" s="130">
        <f t="shared" si="1"/>
        <v>490.22</v>
      </c>
      <c r="O41" s="130">
        <f t="shared" si="2"/>
        <v>484.89</v>
      </c>
      <c r="P41" s="126"/>
      <c r="Q41" s="126"/>
      <c r="W41" s="99"/>
    </row>
    <row r="42" spans="1:23">
      <c r="A42" s="126" t="s">
        <v>1275</v>
      </c>
      <c r="B42" s="126" t="s">
        <v>1276</v>
      </c>
      <c r="C42" s="127">
        <v>825001760000</v>
      </c>
      <c r="D42" s="128" t="s">
        <v>1780</v>
      </c>
      <c r="E42" s="126" t="s">
        <v>1779</v>
      </c>
      <c r="F42" s="126" t="str">
        <f t="shared" si="3"/>
        <v>825001760000Acute</v>
      </c>
      <c r="G42" s="126" t="s">
        <v>549</v>
      </c>
      <c r="H42" s="126" t="s">
        <v>1018</v>
      </c>
      <c r="I42" s="126" t="s">
        <v>833</v>
      </c>
      <c r="J42" s="108">
        <v>363.8</v>
      </c>
      <c r="K42" s="129">
        <v>1.0324</v>
      </c>
      <c r="L42" s="126" t="s">
        <v>1245</v>
      </c>
      <c r="M42" s="126" t="s">
        <v>1247</v>
      </c>
      <c r="N42" s="130">
        <f t="shared" si="1"/>
        <v>490.22</v>
      </c>
      <c r="O42" s="130">
        <f t="shared" si="2"/>
        <v>484.89</v>
      </c>
      <c r="P42" s="126"/>
      <c r="Q42" s="126"/>
      <c r="W42" s="99"/>
    </row>
    <row r="43" spans="1:23">
      <c r="A43" s="126" t="s">
        <v>1275</v>
      </c>
      <c r="B43" s="126" t="s">
        <v>1276</v>
      </c>
      <c r="C43" s="127">
        <v>825001860000</v>
      </c>
      <c r="D43" s="128" t="s">
        <v>1780</v>
      </c>
      <c r="E43" s="126" t="s">
        <v>1779</v>
      </c>
      <c r="F43" s="126" t="str">
        <f t="shared" si="3"/>
        <v>825001860000Acute</v>
      </c>
      <c r="G43" s="126" t="s">
        <v>549</v>
      </c>
      <c r="H43" s="126" t="s">
        <v>1018</v>
      </c>
      <c r="I43" s="126" t="s">
        <v>833</v>
      </c>
      <c r="J43" s="108">
        <v>363.8</v>
      </c>
      <c r="K43" s="129">
        <v>1.0324</v>
      </c>
      <c r="L43" s="126" t="s">
        <v>1245</v>
      </c>
      <c r="M43" s="126" t="s">
        <v>1247</v>
      </c>
      <c r="N43" s="130">
        <f t="shared" si="1"/>
        <v>490.22</v>
      </c>
      <c r="O43" s="130">
        <f t="shared" si="2"/>
        <v>484.89</v>
      </c>
      <c r="P43" s="126"/>
      <c r="Q43" s="126"/>
      <c r="W43" s="99"/>
    </row>
    <row r="44" spans="1:23">
      <c r="A44" s="126" t="s">
        <v>1275</v>
      </c>
      <c r="B44" s="126" t="s">
        <v>1276</v>
      </c>
      <c r="C44" s="127">
        <v>825001960000</v>
      </c>
      <c r="D44" s="128" t="s">
        <v>1780</v>
      </c>
      <c r="E44" s="126" t="s">
        <v>1779</v>
      </c>
      <c r="F44" s="126" t="str">
        <f t="shared" si="3"/>
        <v>825001960000Acute</v>
      </c>
      <c r="G44" s="126" t="s">
        <v>549</v>
      </c>
      <c r="H44" s="126" t="s">
        <v>1018</v>
      </c>
      <c r="I44" s="126" t="s">
        <v>833</v>
      </c>
      <c r="J44" s="108">
        <v>363.8</v>
      </c>
      <c r="K44" s="129">
        <v>1.0324</v>
      </c>
      <c r="L44" s="126" t="s">
        <v>1245</v>
      </c>
      <c r="M44" s="126" t="s">
        <v>1247</v>
      </c>
      <c r="N44" s="130">
        <f t="shared" si="1"/>
        <v>490.22</v>
      </c>
      <c r="O44" s="130">
        <f t="shared" si="2"/>
        <v>484.89</v>
      </c>
      <c r="P44" s="126"/>
      <c r="Q44" s="126"/>
      <c r="W44" s="99"/>
    </row>
    <row r="45" spans="1:23">
      <c r="A45" s="126" t="s">
        <v>1275</v>
      </c>
      <c r="B45" s="126" t="s">
        <v>1276</v>
      </c>
      <c r="C45" s="127">
        <v>825002060000</v>
      </c>
      <c r="D45" s="128" t="s">
        <v>1780</v>
      </c>
      <c r="E45" s="126" t="s">
        <v>1779</v>
      </c>
      <c r="F45" s="126" t="str">
        <f t="shared" si="3"/>
        <v>825002060000Acute</v>
      </c>
      <c r="G45" s="126" t="s">
        <v>549</v>
      </c>
      <c r="H45" s="126" t="s">
        <v>1018</v>
      </c>
      <c r="I45" s="126" t="s">
        <v>833</v>
      </c>
      <c r="J45" s="108">
        <v>363.8</v>
      </c>
      <c r="K45" s="129">
        <v>1.0324</v>
      </c>
      <c r="L45" s="126" t="s">
        <v>1245</v>
      </c>
      <c r="M45" s="126" t="s">
        <v>1247</v>
      </c>
      <c r="N45" s="130">
        <f t="shared" si="1"/>
        <v>490.22</v>
      </c>
      <c r="O45" s="130">
        <f t="shared" si="2"/>
        <v>484.89</v>
      </c>
      <c r="P45" s="126"/>
      <c r="Q45" s="126"/>
      <c r="W45" s="99"/>
    </row>
    <row r="46" spans="1:23">
      <c r="A46" s="126" t="s">
        <v>1275</v>
      </c>
      <c r="B46" s="126" t="s">
        <v>1276</v>
      </c>
      <c r="C46" s="127">
        <v>825002160000</v>
      </c>
      <c r="D46" s="128" t="s">
        <v>1780</v>
      </c>
      <c r="E46" s="126" t="s">
        <v>1779</v>
      </c>
      <c r="F46" s="126" t="str">
        <f t="shared" si="3"/>
        <v>825002160000Acute</v>
      </c>
      <c r="G46" s="126" t="s">
        <v>549</v>
      </c>
      <c r="H46" s="126" t="s">
        <v>1018</v>
      </c>
      <c r="I46" s="126" t="s">
        <v>833</v>
      </c>
      <c r="J46" s="108">
        <v>363.8</v>
      </c>
      <c r="K46" s="129">
        <v>1.0324</v>
      </c>
      <c r="L46" s="126" t="s">
        <v>1245</v>
      </c>
      <c r="M46" s="126" t="s">
        <v>1247</v>
      </c>
      <c r="N46" s="130">
        <f t="shared" si="1"/>
        <v>490.22</v>
      </c>
      <c r="O46" s="130">
        <f t="shared" si="2"/>
        <v>484.89</v>
      </c>
      <c r="P46" s="126"/>
      <c r="Q46" s="126"/>
      <c r="W46" s="99"/>
    </row>
    <row r="47" spans="1:23">
      <c r="A47" s="126" t="s">
        <v>1275</v>
      </c>
      <c r="B47" s="126" t="s">
        <v>1276</v>
      </c>
      <c r="C47" s="127">
        <v>825002260000</v>
      </c>
      <c r="D47" s="128" t="s">
        <v>1780</v>
      </c>
      <c r="E47" s="126" t="s">
        <v>1779</v>
      </c>
      <c r="F47" s="126" t="str">
        <f t="shared" si="3"/>
        <v>825002260000Acute</v>
      </c>
      <c r="G47" s="126" t="s">
        <v>549</v>
      </c>
      <c r="H47" s="126" t="s">
        <v>1018</v>
      </c>
      <c r="I47" s="126" t="s">
        <v>833</v>
      </c>
      <c r="J47" s="108">
        <v>363.8</v>
      </c>
      <c r="K47" s="129">
        <v>1.0324</v>
      </c>
      <c r="L47" s="126" t="s">
        <v>1245</v>
      </c>
      <c r="M47" s="126" t="s">
        <v>1247</v>
      </c>
      <c r="N47" s="130">
        <f t="shared" si="1"/>
        <v>490.22</v>
      </c>
      <c r="O47" s="130">
        <f t="shared" si="2"/>
        <v>484.89</v>
      </c>
      <c r="P47" s="126"/>
      <c r="Q47" s="126"/>
      <c r="W47" s="99"/>
    </row>
    <row r="48" spans="1:23">
      <c r="A48" s="126" t="s">
        <v>1275</v>
      </c>
      <c r="B48" s="126" t="s">
        <v>1276</v>
      </c>
      <c r="C48" s="127">
        <v>825002360000</v>
      </c>
      <c r="D48" s="128" t="s">
        <v>1780</v>
      </c>
      <c r="E48" s="126" t="s">
        <v>1779</v>
      </c>
      <c r="F48" s="126" t="str">
        <f t="shared" si="3"/>
        <v>825002360000Acute</v>
      </c>
      <c r="G48" s="126" t="s">
        <v>549</v>
      </c>
      <c r="H48" s="126" t="s">
        <v>1018</v>
      </c>
      <c r="I48" s="126" t="s">
        <v>833</v>
      </c>
      <c r="J48" s="108">
        <v>363.8</v>
      </c>
      <c r="K48" s="129">
        <v>1.0324</v>
      </c>
      <c r="L48" s="126" t="s">
        <v>1245</v>
      </c>
      <c r="M48" s="126" t="s">
        <v>1247</v>
      </c>
      <c r="N48" s="130">
        <f t="shared" si="1"/>
        <v>490.22</v>
      </c>
      <c r="O48" s="130">
        <f t="shared" si="2"/>
        <v>484.89</v>
      </c>
      <c r="P48" s="126"/>
      <c r="Q48" s="126"/>
      <c r="W48" s="99"/>
    </row>
    <row r="49" spans="1:255">
      <c r="A49" s="126" t="s">
        <v>1275</v>
      </c>
      <c r="B49" s="126" t="s">
        <v>1276</v>
      </c>
      <c r="C49" s="127">
        <v>825002460000</v>
      </c>
      <c r="D49" s="128" t="s">
        <v>1780</v>
      </c>
      <c r="E49" s="126" t="s">
        <v>1779</v>
      </c>
      <c r="F49" s="126" t="str">
        <f t="shared" si="3"/>
        <v>825002460000Acute</v>
      </c>
      <c r="G49" s="126" t="s">
        <v>549</v>
      </c>
      <c r="H49" s="126" t="s">
        <v>1018</v>
      </c>
      <c r="I49" s="126" t="s">
        <v>833</v>
      </c>
      <c r="J49" s="108">
        <v>363.8</v>
      </c>
      <c r="K49" s="129">
        <v>1.0324</v>
      </c>
      <c r="L49" s="126" t="s">
        <v>1245</v>
      </c>
      <c r="M49" s="126" t="s">
        <v>1247</v>
      </c>
      <c r="N49" s="130">
        <f t="shared" si="1"/>
        <v>490.22</v>
      </c>
      <c r="O49" s="130">
        <f t="shared" si="2"/>
        <v>484.89</v>
      </c>
      <c r="P49" s="126"/>
      <c r="Q49" s="126"/>
      <c r="R49" s="93"/>
      <c r="W49" s="99"/>
    </row>
    <row r="50" spans="1:255">
      <c r="A50" s="126" t="s">
        <v>1275</v>
      </c>
      <c r="B50" s="126" t="s">
        <v>1276</v>
      </c>
      <c r="C50" s="127">
        <v>825002560000</v>
      </c>
      <c r="D50" s="128" t="s">
        <v>1780</v>
      </c>
      <c r="E50" s="126" t="s">
        <v>1779</v>
      </c>
      <c r="F50" s="126" t="str">
        <f t="shared" si="3"/>
        <v>825002560000Acute</v>
      </c>
      <c r="G50" s="126" t="s">
        <v>549</v>
      </c>
      <c r="H50" s="126" t="s">
        <v>1018</v>
      </c>
      <c r="I50" s="126" t="s">
        <v>833</v>
      </c>
      <c r="J50" s="108">
        <v>363.8</v>
      </c>
      <c r="K50" s="129">
        <v>1.0324</v>
      </c>
      <c r="L50" s="126" t="s">
        <v>1245</v>
      </c>
      <c r="M50" s="126" t="s">
        <v>1247</v>
      </c>
      <c r="N50" s="130">
        <f t="shared" si="1"/>
        <v>490.22</v>
      </c>
      <c r="O50" s="130">
        <f t="shared" si="2"/>
        <v>484.89</v>
      </c>
      <c r="P50" s="126"/>
      <c r="Q50" s="126"/>
      <c r="R50" s="93"/>
      <c r="W50" s="99"/>
    </row>
    <row r="51" spans="1:255">
      <c r="A51" s="126" t="s">
        <v>1275</v>
      </c>
      <c r="B51" s="126" t="s">
        <v>1276</v>
      </c>
      <c r="C51" s="127">
        <v>825002660000</v>
      </c>
      <c r="D51" s="128" t="s">
        <v>1780</v>
      </c>
      <c r="E51" s="126" t="s">
        <v>1779</v>
      </c>
      <c r="F51" s="126" t="str">
        <f t="shared" si="3"/>
        <v>825002660000Acute</v>
      </c>
      <c r="G51" s="126" t="s">
        <v>549</v>
      </c>
      <c r="H51" s="126" t="s">
        <v>1018</v>
      </c>
      <c r="I51" s="126" t="s">
        <v>833</v>
      </c>
      <c r="J51" s="108">
        <v>363.8</v>
      </c>
      <c r="K51" s="129">
        <v>1.0324</v>
      </c>
      <c r="L51" s="126" t="s">
        <v>1245</v>
      </c>
      <c r="M51" s="126" t="s">
        <v>1247</v>
      </c>
      <c r="N51" s="130">
        <f t="shared" si="1"/>
        <v>490.22</v>
      </c>
      <c r="O51" s="130">
        <f t="shared" si="2"/>
        <v>484.89</v>
      </c>
      <c r="P51" s="126"/>
      <c r="Q51" s="126"/>
      <c r="R51" s="93"/>
      <c r="W51" s="99"/>
    </row>
    <row r="52" spans="1:255">
      <c r="A52" s="126" t="s">
        <v>1275</v>
      </c>
      <c r="B52" s="126" t="s">
        <v>1276</v>
      </c>
      <c r="C52" s="127">
        <v>825002760000</v>
      </c>
      <c r="D52" s="128" t="s">
        <v>1780</v>
      </c>
      <c r="E52" s="126" t="s">
        <v>1779</v>
      </c>
      <c r="F52" s="126" t="str">
        <f t="shared" si="3"/>
        <v>825002760000Acute</v>
      </c>
      <c r="G52" s="126" t="s">
        <v>549</v>
      </c>
      <c r="H52" s="126" t="s">
        <v>1018</v>
      </c>
      <c r="I52" s="126" t="s">
        <v>833</v>
      </c>
      <c r="J52" s="108">
        <v>363.8</v>
      </c>
      <c r="K52" s="129">
        <v>1.0324</v>
      </c>
      <c r="L52" s="126" t="s">
        <v>1245</v>
      </c>
      <c r="M52" s="126" t="s">
        <v>1247</v>
      </c>
      <c r="N52" s="130">
        <f t="shared" si="1"/>
        <v>490.22</v>
      </c>
      <c r="O52" s="130">
        <f t="shared" si="2"/>
        <v>484.89</v>
      </c>
      <c r="P52" s="126"/>
      <c r="Q52" s="126"/>
      <c r="W52" s="99"/>
    </row>
    <row r="53" spans="1:255">
      <c r="A53" s="126" t="s">
        <v>1275</v>
      </c>
      <c r="B53" s="126" t="s">
        <v>1276</v>
      </c>
      <c r="C53" s="127">
        <v>825002860000</v>
      </c>
      <c r="D53" s="128" t="s">
        <v>1780</v>
      </c>
      <c r="E53" s="126" t="s">
        <v>1779</v>
      </c>
      <c r="F53" s="126" t="str">
        <f t="shared" si="3"/>
        <v>825002860000Acute</v>
      </c>
      <c r="G53" s="126" t="s">
        <v>549</v>
      </c>
      <c r="H53" s="126" t="s">
        <v>1018</v>
      </c>
      <c r="I53" s="126" t="s">
        <v>833</v>
      </c>
      <c r="J53" s="108">
        <v>363.8</v>
      </c>
      <c r="K53" s="129">
        <v>1.0324</v>
      </c>
      <c r="L53" s="126" t="s">
        <v>1245</v>
      </c>
      <c r="M53" s="126" t="s">
        <v>1247</v>
      </c>
      <c r="N53" s="130">
        <f t="shared" si="1"/>
        <v>490.22</v>
      </c>
      <c r="O53" s="130">
        <f t="shared" si="2"/>
        <v>484.89</v>
      </c>
      <c r="P53" s="126"/>
      <c r="Q53" s="126"/>
      <c r="W53" s="99"/>
    </row>
    <row r="54" spans="1:255">
      <c r="A54" s="126" t="s">
        <v>1275</v>
      </c>
      <c r="B54" s="126" t="s">
        <v>1276</v>
      </c>
      <c r="C54" s="127">
        <v>825002960000</v>
      </c>
      <c r="D54" s="128" t="s">
        <v>1780</v>
      </c>
      <c r="E54" s="126" t="s">
        <v>1779</v>
      </c>
      <c r="F54" s="126" t="str">
        <f t="shared" si="3"/>
        <v>825002960000Acute</v>
      </c>
      <c r="G54" s="126" t="s">
        <v>549</v>
      </c>
      <c r="H54" s="126" t="s">
        <v>1018</v>
      </c>
      <c r="I54" s="126" t="s">
        <v>833</v>
      </c>
      <c r="J54" s="108">
        <v>363.8</v>
      </c>
      <c r="K54" s="129">
        <v>1.0324</v>
      </c>
      <c r="L54" s="126" t="s">
        <v>1245</v>
      </c>
      <c r="M54" s="126" t="s">
        <v>1247</v>
      </c>
      <c r="N54" s="130">
        <f t="shared" si="1"/>
        <v>490.22</v>
      </c>
      <c r="O54" s="130">
        <f t="shared" si="2"/>
        <v>484.89</v>
      </c>
      <c r="P54" s="126"/>
      <c r="Q54" s="126"/>
      <c r="W54" s="99"/>
    </row>
    <row r="55" spans="1:255">
      <c r="A55" s="126" t="s">
        <v>1275</v>
      </c>
      <c r="B55" s="126" t="s">
        <v>1276</v>
      </c>
      <c r="C55" s="127">
        <v>825003060000</v>
      </c>
      <c r="D55" s="128" t="s">
        <v>1780</v>
      </c>
      <c r="E55" s="126" t="s">
        <v>1779</v>
      </c>
      <c r="F55" s="126" t="str">
        <f t="shared" si="3"/>
        <v>825003060000Acute</v>
      </c>
      <c r="G55" s="126" t="s">
        <v>549</v>
      </c>
      <c r="H55" s="126" t="s">
        <v>1018</v>
      </c>
      <c r="I55" s="126" t="s">
        <v>833</v>
      </c>
      <c r="J55" s="108">
        <v>363.8</v>
      </c>
      <c r="K55" s="129">
        <v>1.0324</v>
      </c>
      <c r="L55" s="126" t="s">
        <v>1245</v>
      </c>
      <c r="M55" s="126" t="s">
        <v>1247</v>
      </c>
      <c r="N55" s="130">
        <f t="shared" si="1"/>
        <v>490.22</v>
      </c>
      <c r="O55" s="130">
        <f t="shared" si="2"/>
        <v>484.89</v>
      </c>
      <c r="P55" s="126"/>
      <c r="Q55" s="126"/>
      <c r="W55" s="99"/>
    </row>
    <row r="56" spans="1:255">
      <c r="A56" s="126" t="s">
        <v>1048</v>
      </c>
      <c r="B56" s="126" t="s">
        <v>1402</v>
      </c>
      <c r="C56" s="127">
        <v>370661230003</v>
      </c>
      <c r="D56" s="126" t="s">
        <v>577</v>
      </c>
      <c r="E56" s="126" t="s">
        <v>1049</v>
      </c>
      <c r="F56" s="126" t="str">
        <f t="shared" si="3"/>
        <v>370661230003Acute</v>
      </c>
      <c r="G56" s="126" t="s">
        <v>549</v>
      </c>
      <c r="H56" s="126" t="s">
        <v>1018</v>
      </c>
      <c r="I56" s="126" t="s">
        <v>833</v>
      </c>
      <c r="J56" s="108">
        <v>363.8</v>
      </c>
      <c r="K56" s="129">
        <v>0.9010999999999999</v>
      </c>
      <c r="L56" s="126" t="s">
        <v>1247</v>
      </c>
      <c r="M56" s="126" t="s">
        <v>1245</v>
      </c>
      <c r="N56" s="130">
        <f t="shared" si="1"/>
        <v>342.21</v>
      </c>
      <c r="O56" s="130">
        <f t="shared" si="2"/>
        <v>338.49</v>
      </c>
      <c r="P56" s="126"/>
      <c r="Q56" s="126"/>
      <c r="W56" s="99"/>
      <c r="X56" s="119"/>
      <c r="AD56" s="99"/>
      <c r="AE56" s="119"/>
      <c r="AK56" s="99"/>
      <c r="AL56" s="119"/>
      <c r="AR56" s="99"/>
      <c r="AS56" s="119"/>
      <c r="AY56" s="99"/>
      <c r="AZ56" s="119"/>
      <c r="BF56" s="99"/>
      <c r="BG56" s="119"/>
      <c r="BM56" s="99"/>
      <c r="BN56" s="119"/>
      <c r="BT56" s="99"/>
      <c r="BU56" s="119"/>
      <c r="CA56" s="99"/>
      <c r="CB56" s="119"/>
      <c r="CH56" s="99"/>
      <c r="CI56" s="119"/>
      <c r="CO56" s="99"/>
      <c r="CP56" s="119"/>
      <c r="CV56" s="99"/>
      <c r="CW56" s="119"/>
      <c r="DC56" s="99"/>
      <c r="DD56" s="119"/>
      <c r="DJ56" s="99"/>
      <c r="DK56" s="119"/>
      <c r="DQ56" s="99"/>
      <c r="DR56" s="119"/>
      <c r="DX56" s="99"/>
      <c r="DY56" s="119"/>
      <c r="EE56" s="99"/>
      <c r="EF56" s="119"/>
      <c r="EL56" s="99"/>
      <c r="EM56" s="119"/>
      <c r="ES56" s="99"/>
      <c r="ET56" s="119"/>
      <c r="EZ56" s="99"/>
      <c r="FA56" s="119"/>
      <c r="FG56" s="99"/>
      <c r="FH56" s="119"/>
      <c r="FN56" s="99"/>
      <c r="FO56" s="119"/>
      <c r="FU56" s="99"/>
      <c r="FV56" s="119"/>
      <c r="GB56" s="99"/>
      <c r="GC56" s="119"/>
      <c r="GI56" s="99"/>
      <c r="GJ56" s="119"/>
      <c r="GP56" s="99"/>
      <c r="GQ56" s="119"/>
      <c r="GW56" s="99"/>
      <c r="GX56" s="119"/>
      <c r="HD56" s="99"/>
      <c r="HE56" s="119"/>
      <c r="HK56" s="99"/>
      <c r="HL56" s="119"/>
      <c r="HR56" s="99"/>
      <c r="HS56" s="119"/>
      <c r="HY56" s="99"/>
      <c r="HZ56" s="119"/>
      <c r="IF56" s="99"/>
      <c r="IG56" s="119"/>
      <c r="IM56" s="99"/>
      <c r="IN56" s="119"/>
      <c r="IT56" s="99"/>
      <c r="IU56" s="119"/>
    </row>
    <row r="57" spans="1:255">
      <c r="A57" s="126" t="s">
        <v>933</v>
      </c>
      <c r="B57" s="126" t="s">
        <v>1403</v>
      </c>
      <c r="C57" s="127">
        <v>370661230001</v>
      </c>
      <c r="D57" s="126" t="s">
        <v>577</v>
      </c>
      <c r="E57" s="126" t="s">
        <v>1049</v>
      </c>
      <c r="F57" s="126" t="str">
        <f t="shared" si="3"/>
        <v>370661230001Acute</v>
      </c>
      <c r="G57" s="126" t="s">
        <v>549</v>
      </c>
      <c r="H57" s="126" t="s">
        <v>1018</v>
      </c>
      <c r="I57" s="126" t="s">
        <v>833</v>
      </c>
      <c r="J57" s="108">
        <v>363.8</v>
      </c>
      <c r="K57" s="129">
        <v>0.9010999999999999</v>
      </c>
      <c r="L57" s="126" t="s">
        <v>1247</v>
      </c>
      <c r="M57" s="126" t="s">
        <v>1245</v>
      </c>
      <c r="N57" s="130">
        <f t="shared" si="1"/>
        <v>342.21</v>
      </c>
      <c r="O57" s="130">
        <f t="shared" si="2"/>
        <v>338.49</v>
      </c>
      <c r="P57" s="126"/>
      <c r="Q57" s="126"/>
      <c r="W57" s="99"/>
      <c r="X57" s="119"/>
      <c r="AD57" s="99"/>
      <c r="AE57" s="119"/>
      <c r="AK57" s="99"/>
      <c r="AL57" s="119"/>
      <c r="AR57" s="99"/>
      <c r="AS57" s="119"/>
      <c r="AY57" s="99"/>
      <c r="AZ57" s="119"/>
      <c r="BF57" s="99"/>
      <c r="BG57" s="119"/>
      <c r="BM57" s="99"/>
      <c r="BN57" s="119"/>
      <c r="BT57" s="99"/>
      <c r="BU57" s="119"/>
      <c r="CA57" s="99"/>
      <c r="CB57" s="119"/>
      <c r="CH57" s="99"/>
      <c r="CI57" s="119"/>
      <c r="CO57" s="99"/>
      <c r="CP57" s="119"/>
      <c r="CV57" s="99"/>
      <c r="CW57" s="119"/>
      <c r="DC57" s="99"/>
      <c r="DD57" s="119"/>
      <c r="DJ57" s="99"/>
      <c r="DK57" s="119"/>
      <c r="DQ57" s="99"/>
      <c r="DR57" s="119"/>
      <c r="DX57" s="99"/>
      <c r="DY57" s="119"/>
      <c r="EE57" s="99"/>
      <c r="EF57" s="119"/>
      <c r="EL57" s="99"/>
      <c r="EM57" s="119"/>
      <c r="ES57" s="99"/>
      <c r="ET57" s="119"/>
      <c r="EZ57" s="99"/>
      <c r="FA57" s="119"/>
      <c r="FG57" s="99"/>
      <c r="FH57" s="119"/>
      <c r="FN57" s="99"/>
      <c r="FO57" s="119"/>
      <c r="FU57" s="99"/>
      <c r="FV57" s="119"/>
      <c r="GB57" s="99"/>
      <c r="GC57" s="119"/>
      <c r="GI57" s="99"/>
      <c r="GJ57" s="119"/>
      <c r="GP57" s="99"/>
      <c r="GQ57" s="119"/>
      <c r="GW57" s="99"/>
      <c r="GX57" s="119"/>
      <c r="HD57" s="99"/>
      <c r="HE57" s="119"/>
      <c r="HK57" s="99"/>
      <c r="HL57" s="119"/>
      <c r="HR57" s="99"/>
      <c r="HS57" s="119"/>
      <c r="HY57" s="99"/>
      <c r="HZ57" s="119"/>
      <c r="IF57" s="99"/>
      <c r="IG57" s="119"/>
      <c r="IM57" s="99"/>
      <c r="IN57" s="119"/>
      <c r="IT57" s="99"/>
      <c r="IU57" s="119"/>
    </row>
    <row r="58" spans="1:255">
      <c r="A58" s="126" t="s">
        <v>933</v>
      </c>
      <c r="B58" s="126" t="s">
        <v>1403</v>
      </c>
      <c r="C58" s="127">
        <v>370661230401</v>
      </c>
      <c r="D58" s="126" t="s">
        <v>577</v>
      </c>
      <c r="E58" s="126" t="s">
        <v>1049</v>
      </c>
      <c r="F58" s="126" t="str">
        <f t="shared" si="3"/>
        <v>370661230401Acute</v>
      </c>
      <c r="G58" s="126" t="s">
        <v>549</v>
      </c>
      <c r="H58" s="126" t="s">
        <v>1018</v>
      </c>
      <c r="I58" s="126" t="s">
        <v>833</v>
      </c>
      <c r="J58" s="108">
        <v>363.8</v>
      </c>
      <c r="K58" s="129">
        <v>0.9010999999999999</v>
      </c>
      <c r="L58" s="126" t="s">
        <v>1247</v>
      </c>
      <c r="M58" s="126" t="s">
        <v>1245</v>
      </c>
      <c r="N58" s="130">
        <f t="shared" si="1"/>
        <v>342.21</v>
      </c>
      <c r="O58" s="130">
        <f t="shared" si="2"/>
        <v>338.49</v>
      </c>
      <c r="P58" s="126"/>
      <c r="Q58" s="126"/>
      <c r="W58" s="99"/>
      <c r="X58" s="119"/>
      <c r="AD58" s="99"/>
      <c r="AE58" s="119"/>
      <c r="AK58" s="99"/>
      <c r="AL58" s="119"/>
      <c r="AR58" s="99"/>
      <c r="AS58" s="119"/>
      <c r="AY58" s="99"/>
      <c r="AZ58" s="119"/>
      <c r="BF58" s="99"/>
      <c r="BG58" s="119"/>
      <c r="BM58" s="99"/>
      <c r="BN58" s="119"/>
      <c r="BT58" s="99"/>
      <c r="BU58" s="119"/>
      <c r="CA58" s="99"/>
      <c r="CB58" s="119"/>
      <c r="CH58" s="99"/>
      <c r="CI58" s="119"/>
      <c r="CO58" s="99"/>
      <c r="CP58" s="119"/>
      <c r="CV58" s="99"/>
      <c r="CW58" s="119"/>
      <c r="DC58" s="99"/>
      <c r="DD58" s="119"/>
      <c r="DJ58" s="99"/>
      <c r="DK58" s="119"/>
      <c r="DQ58" s="99"/>
      <c r="DR58" s="119"/>
      <c r="DX58" s="99"/>
      <c r="DY58" s="119"/>
      <c r="EE58" s="99"/>
      <c r="EF58" s="119"/>
      <c r="EL58" s="99"/>
      <c r="EM58" s="119"/>
      <c r="ES58" s="99"/>
      <c r="ET58" s="119"/>
      <c r="EZ58" s="99"/>
      <c r="FA58" s="119"/>
      <c r="FG58" s="99"/>
      <c r="FH58" s="119"/>
      <c r="FN58" s="99"/>
      <c r="FO58" s="119"/>
      <c r="FU58" s="99"/>
      <c r="FV58" s="119"/>
      <c r="GB58" s="99"/>
      <c r="GC58" s="119"/>
      <c r="GI58" s="99"/>
      <c r="GJ58" s="119"/>
      <c r="GP58" s="99"/>
      <c r="GQ58" s="119"/>
      <c r="GW58" s="99"/>
      <c r="GX58" s="119"/>
      <c r="HD58" s="99"/>
      <c r="HE58" s="119"/>
      <c r="HK58" s="99"/>
      <c r="HL58" s="119"/>
      <c r="HR58" s="99"/>
      <c r="HS58" s="119"/>
      <c r="HY58" s="99"/>
      <c r="HZ58" s="119"/>
      <c r="IF58" s="99"/>
      <c r="IG58" s="119"/>
      <c r="IM58" s="99"/>
      <c r="IN58" s="119"/>
      <c r="IT58" s="99"/>
      <c r="IU58" s="119"/>
    </row>
    <row r="59" spans="1:255">
      <c r="A59" s="126" t="s">
        <v>941</v>
      </c>
      <c r="B59" s="126" t="s">
        <v>1404</v>
      </c>
      <c r="C59" s="127">
        <v>362953885003</v>
      </c>
      <c r="D59" s="126" t="s">
        <v>553</v>
      </c>
      <c r="E59" s="126" t="s">
        <v>1020</v>
      </c>
      <c r="F59" s="126" t="str">
        <f t="shared" si="3"/>
        <v>362953885003Acute</v>
      </c>
      <c r="G59" s="126" t="s">
        <v>549</v>
      </c>
      <c r="H59" s="126" t="s">
        <v>1018</v>
      </c>
      <c r="I59" s="126" t="s">
        <v>936</v>
      </c>
      <c r="J59" s="108">
        <v>363.8</v>
      </c>
      <c r="K59" s="129">
        <v>1.0281999999999998</v>
      </c>
      <c r="L59" s="126" t="s">
        <v>1247</v>
      </c>
      <c r="M59" s="126" t="s">
        <v>1245</v>
      </c>
      <c r="N59" s="130">
        <f t="shared" si="1"/>
        <v>369.96</v>
      </c>
      <c r="O59" s="130">
        <f t="shared" si="2"/>
        <v>365.93</v>
      </c>
      <c r="P59" s="126"/>
      <c r="Q59" s="126"/>
      <c r="W59" s="99"/>
      <c r="X59" s="119"/>
      <c r="AD59" s="99"/>
      <c r="AE59" s="119"/>
      <c r="AK59" s="99"/>
      <c r="AL59" s="119"/>
      <c r="AR59" s="99"/>
      <c r="AS59" s="119"/>
      <c r="AY59" s="99"/>
      <c r="AZ59" s="119"/>
      <c r="BF59" s="99"/>
      <c r="BG59" s="119"/>
      <c r="BM59" s="99"/>
      <c r="BN59" s="119"/>
      <c r="BT59" s="99"/>
      <c r="BU59" s="119"/>
      <c r="CA59" s="99"/>
      <c r="CB59" s="119"/>
      <c r="CH59" s="99"/>
      <c r="CI59" s="119"/>
      <c r="CO59" s="99"/>
      <c r="CP59" s="119"/>
      <c r="CV59" s="99"/>
      <c r="CW59" s="119"/>
      <c r="DC59" s="99"/>
      <c r="DD59" s="119"/>
      <c r="DJ59" s="99"/>
      <c r="DK59" s="119"/>
      <c r="DQ59" s="99"/>
      <c r="DR59" s="119"/>
      <c r="DX59" s="99"/>
      <c r="DY59" s="119"/>
      <c r="EE59" s="99"/>
      <c r="EF59" s="119"/>
      <c r="EL59" s="99"/>
      <c r="EM59" s="119"/>
      <c r="ES59" s="99"/>
      <c r="ET59" s="119"/>
      <c r="EZ59" s="99"/>
      <c r="FA59" s="119"/>
      <c r="FG59" s="99"/>
      <c r="FH59" s="119"/>
      <c r="FN59" s="99"/>
      <c r="FO59" s="119"/>
      <c r="FU59" s="99"/>
      <c r="FV59" s="119"/>
      <c r="GB59" s="99"/>
      <c r="GC59" s="119"/>
      <c r="GI59" s="99"/>
      <c r="GJ59" s="119"/>
      <c r="GP59" s="99"/>
      <c r="GQ59" s="119"/>
      <c r="GW59" s="99"/>
      <c r="GX59" s="119"/>
      <c r="HD59" s="99"/>
      <c r="HE59" s="119"/>
      <c r="HK59" s="99"/>
      <c r="HL59" s="119"/>
      <c r="HR59" s="99"/>
      <c r="HS59" s="119"/>
      <c r="HY59" s="99"/>
      <c r="HZ59" s="119"/>
      <c r="IF59" s="99"/>
      <c r="IG59" s="119"/>
      <c r="IM59" s="99"/>
      <c r="IN59" s="119"/>
      <c r="IT59" s="99"/>
      <c r="IU59" s="119"/>
    </row>
    <row r="60" spans="1:255">
      <c r="A60" s="126" t="s">
        <v>941</v>
      </c>
      <c r="B60" s="126" t="s">
        <v>1404</v>
      </c>
      <c r="C60" s="127">
        <v>362953885403</v>
      </c>
      <c r="D60" s="126" t="s">
        <v>553</v>
      </c>
      <c r="E60" s="126" t="s">
        <v>1020</v>
      </c>
      <c r="F60" s="126" t="str">
        <f t="shared" si="3"/>
        <v>362953885403Acute</v>
      </c>
      <c r="G60" s="126" t="s">
        <v>549</v>
      </c>
      <c r="H60" s="126" t="s">
        <v>1018</v>
      </c>
      <c r="I60" s="126" t="s">
        <v>936</v>
      </c>
      <c r="J60" s="108">
        <v>363.8</v>
      </c>
      <c r="K60" s="129">
        <v>1.0281999999999998</v>
      </c>
      <c r="L60" s="126" t="s">
        <v>1247</v>
      </c>
      <c r="M60" s="126" t="s">
        <v>1245</v>
      </c>
      <c r="N60" s="130">
        <f t="shared" si="1"/>
        <v>369.96</v>
      </c>
      <c r="O60" s="130">
        <f t="shared" si="2"/>
        <v>365.93</v>
      </c>
      <c r="P60" s="126"/>
      <c r="Q60" s="126"/>
      <c r="W60" s="99"/>
      <c r="X60" s="119"/>
      <c r="AD60" s="99"/>
      <c r="AE60" s="119"/>
      <c r="AK60" s="99"/>
      <c r="AL60" s="119"/>
      <c r="AR60" s="99"/>
      <c r="AS60" s="119"/>
      <c r="AY60" s="99"/>
      <c r="AZ60" s="119"/>
      <c r="BF60" s="99"/>
      <c r="BG60" s="119"/>
      <c r="BM60" s="99"/>
      <c r="BN60" s="119"/>
      <c r="BT60" s="99"/>
      <c r="BU60" s="119"/>
      <c r="CA60" s="99"/>
      <c r="CB60" s="119"/>
      <c r="CH60" s="99"/>
      <c r="CI60" s="119"/>
      <c r="CO60" s="99"/>
      <c r="CP60" s="119"/>
      <c r="CV60" s="99"/>
      <c r="CW60" s="119"/>
      <c r="DC60" s="99"/>
      <c r="DD60" s="119"/>
      <c r="DJ60" s="99"/>
      <c r="DK60" s="119"/>
      <c r="DQ60" s="99"/>
      <c r="DR60" s="119"/>
      <c r="DX60" s="99"/>
      <c r="DY60" s="119"/>
      <c r="EE60" s="99"/>
      <c r="EF60" s="119"/>
      <c r="EL60" s="99"/>
      <c r="EM60" s="119"/>
      <c r="ES60" s="99"/>
      <c r="ET60" s="119"/>
      <c r="EZ60" s="99"/>
      <c r="FA60" s="119"/>
      <c r="FG60" s="99"/>
      <c r="FH60" s="119"/>
      <c r="FN60" s="99"/>
      <c r="FO60" s="119"/>
      <c r="FU60" s="99"/>
      <c r="FV60" s="119"/>
      <c r="GB60" s="99"/>
      <c r="GC60" s="119"/>
      <c r="GI60" s="99"/>
      <c r="GJ60" s="119"/>
      <c r="GP60" s="99"/>
      <c r="GQ60" s="119"/>
      <c r="GW60" s="99"/>
      <c r="GX60" s="119"/>
      <c r="HD60" s="99"/>
      <c r="HE60" s="119"/>
      <c r="HK60" s="99"/>
      <c r="HL60" s="119"/>
      <c r="HR60" s="99"/>
      <c r="HS60" s="119"/>
      <c r="HY60" s="99"/>
      <c r="HZ60" s="119"/>
      <c r="IF60" s="99"/>
      <c r="IG60" s="119"/>
      <c r="IM60" s="99"/>
      <c r="IN60" s="119"/>
      <c r="IT60" s="99"/>
      <c r="IU60" s="119"/>
    </row>
    <row r="61" spans="1:255">
      <c r="A61" s="126" t="s">
        <v>941</v>
      </c>
      <c r="B61" s="126" t="s">
        <v>1404</v>
      </c>
      <c r="C61" s="127">
        <v>364195126004</v>
      </c>
      <c r="D61" s="126" t="s">
        <v>553</v>
      </c>
      <c r="E61" s="126" t="s">
        <v>1020</v>
      </c>
      <c r="F61" s="126" t="str">
        <f t="shared" si="3"/>
        <v>364195126004Acute</v>
      </c>
      <c r="G61" s="126" t="s">
        <v>549</v>
      </c>
      <c r="H61" s="126" t="s">
        <v>1018</v>
      </c>
      <c r="I61" s="126" t="s">
        <v>936</v>
      </c>
      <c r="J61" s="108">
        <v>363.8</v>
      </c>
      <c r="K61" s="129">
        <v>1.0281999999999998</v>
      </c>
      <c r="L61" s="126" t="s">
        <v>1247</v>
      </c>
      <c r="M61" s="126" t="s">
        <v>1245</v>
      </c>
      <c r="N61" s="130">
        <f t="shared" si="1"/>
        <v>369.96</v>
      </c>
      <c r="O61" s="130">
        <f t="shared" si="2"/>
        <v>365.93</v>
      </c>
      <c r="P61" s="126"/>
      <c r="Q61" s="126"/>
      <c r="W61" s="99"/>
      <c r="X61" s="119"/>
      <c r="AD61" s="99"/>
      <c r="AE61" s="119"/>
      <c r="AK61" s="99"/>
      <c r="AL61" s="119"/>
      <c r="AR61" s="99"/>
      <c r="AS61" s="119"/>
      <c r="AY61" s="99"/>
      <c r="AZ61" s="119"/>
      <c r="BF61" s="99"/>
      <c r="BG61" s="119"/>
      <c r="BM61" s="99"/>
      <c r="BN61" s="119"/>
      <c r="BT61" s="99"/>
      <c r="BU61" s="119"/>
      <c r="CA61" s="99"/>
      <c r="CB61" s="119"/>
      <c r="CH61" s="99"/>
      <c r="CI61" s="119"/>
      <c r="CO61" s="99"/>
      <c r="CP61" s="119"/>
      <c r="CV61" s="99"/>
      <c r="CW61" s="119"/>
      <c r="DC61" s="99"/>
      <c r="DD61" s="119"/>
      <c r="DJ61" s="99"/>
      <c r="DK61" s="119"/>
      <c r="DQ61" s="99"/>
      <c r="DR61" s="119"/>
      <c r="DX61" s="99"/>
      <c r="DY61" s="119"/>
      <c r="EE61" s="99"/>
      <c r="EF61" s="119"/>
      <c r="EL61" s="99"/>
      <c r="EM61" s="119"/>
      <c r="ES61" s="99"/>
      <c r="ET61" s="119"/>
      <c r="EZ61" s="99"/>
      <c r="FA61" s="119"/>
      <c r="FG61" s="99"/>
      <c r="FH61" s="119"/>
      <c r="FN61" s="99"/>
      <c r="FO61" s="119"/>
      <c r="FU61" s="99"/>
      <c r="FV61" s="119"/>
      <c r="GB61" s="99"/>
      <c r="GC61" s="119"/>
      <c r="GI61" s="99"/>
      <c r="GJ61" s="119"/>
      <c r="GP61" s="99"/>
      <c r="GQ61" s="119"/>
      <c r="GW61" s="99"/>
      <c r="GX61" s="119"/>
      <c r="HD61" s="99"/>
      <c r="HE61" s="119"/>
      <c r="HK61" s="99"/>
      <c r="HL61" s="119"/>
      <c r="HR61" s="99"/>
      <c r="HS61" s="119"/>
      <c r="HY61" s="99"/>
      <c r="HZ61" s="119"/>
      <c r="IF61" s="99"/>
      <c r="IG61" s="119"/>
      <c r="IM61" s="99"/>
      <c r="IN61" s="119"/>
      <c r="IT61" s="99"/>
      <c r="IU61" s="119"/>
    </row>
    <row r="62" spans="1:255">
      <c r="A62" s="126" t="s">
        <v>941</v>
      </c>
      <c r="B62" s="126" t="s">
        <v>1404</v>
      </c>
      <c r="C62" s="127">
        <v>364195126004</v>
      </c>
      <c r="D62" s="126" t="s">
        <v>553</v>
      </c>
      <c r="E62" s="126" t="s">
        <v>1020</v>
      </c>
      <c r="F62" s="126" t="str">
        <f t="shared" si="3"/>
        <v>364195126004Psych</v>
      </c>
      <c r="G62" s="126" t="s">
        <v>809</v>
      </c>
      <c r="H62" s="126" t="s">
        <v>1021</v>
      </c>
      <c r="I62" s="126" t="s">
        <v>936</v>
      </c>
      <c r="J62" s="108">
        <v>140.66999999999999</v>
      </c>
      <c r="K62" s="129">
        <v>1.0281999999999998</v>
      </c>
      <c r="L62" s="126" t="s">
        <v>1247</v>
      </c>
      <c r="M62" s="126" t="s">
        <v>1245</v>
      </c>
      <c r="N62" s="130">
        <f t="shared" si="1"/>
        <v>143.05000000000001</v>
      </c>
      <c r="O62" s="130">
        <f t="shared" si="2"/>
        <v>143.05000000000001</v>
      </c>
      <c r="P62" s="126"/>
      <c r="Q62" s="126"/>
      <c r="W62" s="99"/>
      <c r="X62" s="119"/>
      <c r="AD62" s="99"/>
      <c r="AE62" s="119"/>
      <c r="AK62" s="99"/>
      <c r="AL62" s="119"/>
      <c r="AR62" s="99"/>
      <c r="AS62" s="119"/>
      <c r="AY62" s="99"/>
      <c r="AZ62" s="119"/>
      <c r="BF62" s="99"/>
      <c r="BG62" s="119"/>
      <c r="BM62" s="99"/>
      <c r="BN62" s="119"/>
      <c r="BT62" s="99"/>
      <c r="BU62" s="119"/>
      <c r="CA62" s="99"/>
      <c r="CB62" s="119"/>
      <c r="CH62" s="99"/>
      <c r="CI62" s="119"/>
      <c r="CO62" s="99"/>
      <c r="CP62" s="119"/>
      <c r="CV62" s="99"/>
      <c r="CW62" s="119"/>
      <c r="DC62" s="99"/>
      <c r="DD62" s="119"/>
      <c r="DJ62" s="99"/>
      <c r="DK62" s="119"/>
      <c r="DQ62" s="99"/>
      <c r="DR62" s="119"/>
      <c r="DX62" s="99"/>
      <c r="DY62" s="119"/>
      <c r="EE62" s="99"/>
      <c r="EF62" s="119"/>
      <c r="EL62" s="99"/>
      <c r="EM62" s="119"/>
      <c r="ES62" s="99"/>
      <c r="ET62" s="119"/>
      <c r="EZ62" s="99"/>
      <c r="FA62" s="119"/>
      <c r="FG62" s="99"/>
      <c r="FH62" s="119"/>
      <c r="FN62" s="99"/>
      <c r="FO62" s="119"/>
      <c r="FU62" s="99"/>
      <c r="FV62" s="119"/>
      <c r="GB62" s="99"/>
      <c r="GC62" s="119"/>
      <c r="GI62" s="99"/>
      <c r="GJ62" s="119"/>
      <c r="GP62" s="99"/>
      <c r="GQ62" s="119"/>
      <c r="GW62" s="99"/>
      <c r="GX62" s="119"/>
      <c r="HD62" s="99"/>
      <c r="HE62" s="119"/>
      <c r="HK62" s="99"/>
      <c r="HL62" s="119"/>
      <c r="HR62" s="99"/>
      <c r="HS62" s="119"/>
      <c r="HY62" s="99"/>
      <c r="HZ62" s="119"/>
      <c r="IF62" s="99"/>
      <c r="IG62" s="119"/>
      <c r="IM62" s="99"/>
      <c r="IN62" s="119"/>
      <c r="IT62" s="99"/>
      <c r="IU62" s="119"/>
    </row>
    <row r="63" spans="1:255">
      <c r="A63" s="126" t="s">
        <v>941</v>
      </c>
      <c r="B63" s="126" t="s">
        <v>1404</v>
      </c>
      <c r="C63" s="127">
        <v>364195126004</v>
      </c>
      <c r="D63" s="126" t="s">
        <v>553</v>
      </c>
      <c r="E63" s="126" t="s">
        <v>1020</v>
      </c>
      <c r="F63" s="126" t="str">
        <f t="shared" si="3"/>
        <v>364195126004Psych</v>
      </c>
      <c r="G63" s="126" t="s">
        <v>809</v>
      </c>
      <c r="H63" s="128" t="s">
        <v>1024</v>
      </c>
      <c r="I63" s="126" t="s">
        <v>936</v>
      </c>
      <c r="J63" s="108">
        <v>140.66999999999999</v>
      </c>
      <c r="K63" s="129">
        <v>1.0281999999999998</v>
      </c>
      <c r="L63" s="126" t="s">
        <v>1247</v>
      </c>
      <c r="M63" s="126" t="s">
        <v>1245</v>
      </c>
      <c r="N63" s="130">
        <f t="shared" si="1"/>
        <v>143.05000000000001</v>
      </c>
      <c r="O63" s="130">
        <f t="shared" si="2"/>
        <v>143.05000000000001</v>
      </c>
      <c r="P63" s="126"/>
      <c r="Q63" s="126"/>
      <c r="W63" s="99"/>
      <c r="X63" s="119"/>
      <c r="AD63" s="99"/>
      <c r="AE63" s="119"/>
      <c r="AK63" s="99"/>
      <c r="AL63" s="119"/>
      <c r="AR63" s="99"/>
      <c r="AS63" s="119"/>
      <c r="AY63" s="99"/>
      <c r="AZ63" s="119"/>
      <c r="BF63" s="99"/>
      <c r="BG63" s="119"/>
      <c r="BM63" s="99"/>
      <c r="BN63" s="119"/>
      <c r="BT63" s="99"/>
      <c r="BU63" s="119"/>
      <c r="CA63" s="99"/>
      <c r="CB63" s="119"/>
      <c r="CH63" s="99"/>
      <c r="CI63" s="119"/>
      <c r="CO63" s="99"/>
      <c r="CP63" s="119"/>
      <c r="CV63" s="99"/>
      <c r="CW63" s="119"/>
      <c r="DC63" s="99"/>
      <c r="DD63" s="119"/>
      <c r="DJ63" s="99"/>
      <c r="DK63" s="119"/>
      <c r="DQ63" s="99"/>
      <c r="DR63" s="119"/>
      <c r="DX63" s="99"/>
      <c r="DY63" s="119"/>
      <c r="EE63" s="99"/>
      <c r="EF63" s="119"/>
      <c r="EL63" s="99"/>
      <c r="EM63" s="119"/>
      <c r="ES63" s="99"/>
      <c r="ET63" s="119"/>
      <c r="EZ63" s="99"/>
      <c r="FA63" s="119"/>
      <c r="FG63" s="99"/>
      <c r="FH63" s="119"/>
      <c r="FN63" s="99"/>
      <c r="FO63" s="119"/>
      <c r="FU63" s="99"/>
      <c r="FV63" s="119"/>
      <c r="GB63" s="99"/>
      <c r="GC63" s="119"/>
      <c r="GI63" s="99"/>
      <c r="GJ63" s="119"/>
      <c r="GP63" s="99"/>
      <c r="GQ63" s="119"/>
      <c r="GW63" s="99"/>
      <c r="GX63" s="119"/>
      <c r="HD63" s="99"/>
      <c r="HE63" s="119"/>
      <c r="HK63" s="99"/>
      <c r="HL63" s="119"/>
      <c r="HR63" s="99"/>
      <c r="HS63" s="119"/>
      <c r="HY63" s="99"/>
      <c r="HZ63" s="119"/>
      <c r="IF63" s="99"/>
      <c r="IG63" s="119"/>
      <c r="IM63" s="99"/>
      <c r="IN63" s="119"/>
      <c r="IT63" s="99"/>
      <c r="IU63" s="119"/>
    </row>
    <row r="64" spans="1:255">
      <c r="A64" s="126" t="s">
        <v>941</v>
      </c>
      <c r="B64" s="126" t="s">
        <v>1404</v>
      </c>
      <c r="C64" s="127">
        <v>364195126041</v>
      </c>
      <c r="D64" s="126" t="s">
        <v>553</v>
      </c>
      <c r="E64" s="126" t="s">
        <v>1020</v>
      </c>
      <c r="F64" s="126" t="str">
        <f t="shared" si="3"/>
        <v>364195126041Acute</v>
      </c>
      <c r="G64" s="126" t="s">
        <v>549</v>
      </c>
      <c r="H64" s="126" t="s">
        <v>1018</v>
      </c>
      <c r="I64" s="126" t="s">
        <v>936</v>
      </c>
      <c r="J64" s="108">
        <v>363.8</v>
      </c>
      <c r="K64" s="129">
        <v>1.0281999999999998</v>
      </c>
      <c r="L64" s="126" t="s">
        <v>1247</v>
      </c>
      <c r="M64" s="126" t="s">
        <v>1245</v>
      </c>
      <c r="N64" s="130">
        <f t="shared" si="1"/>
        <v>369.96</v>
      </c>
      <c r="O64" s="130">
        <f t="shared" si="2"/>
        <v>365.93</v>
      </c>
      <c r="P64" s="126"/>
      <c r="Q64" s="126"/>
      <c r="W64" s="99"/>
      <c r="X64" s="119"/>
      <c r="AD64" s="99"/>
      <c r="AE64" s="119"/>
      <c r="AK64" s="99"/>
      <c r="AL64" s="119"/>
      <c r="AR64" s="99"/>
      <c r="AS64" s="119"/>
      <c r="AY64" s="99"/>
      <c r="AZ64" s="119"/>
      <c r="BF64" s="99"/>
      <c r="BG64" s="119"/>
      <c r="BM64" s="99"/>
      <c r="BN64" s="119"/>
      <c r="BT64" s="99"/>
      <c r="BU64" s="119"/>
      <c r="CA64" s="99"/>
      <c r="CB64" s="119"/>
      <c r="CH64" s="99"/>
      <c r="CI64" s="119"/>
      <c r="CO64" s="99"/>
      <c r="CP64" s="119"/>
      <c r="CV64" s="99"/>
      <c r="CW64" s="119"/>
      <c r="DC64" s="99"/>
      <c r="DD64" s="119"/>
      <c r="DJ64" s="99"/>
      <c r="DK64" s="119"/>
      <c r="DQ64" s="99"/>
      <c r="DR64" s="119"/>
      <c r="DX64" s="99"/>
      <c r="DY64" s="119"/>
      <c r="EE64" s="99"/>
      <c r="EF64" s="119"/>
      <c r="EL64" s="99"/>
      <c r="EM64" s="119"/>
      <c r="ES64" s="99"/>
      <c r="ET64" s="119"/>
      <c r="EZ64" s="99"/>
      <c r="FA64" s="119"/>
      <c r="FG64" s="99"/>
      <c r="FH64" s="119"/>
      <c r="FN64" s="99"/>
      <c r="FO64" s="119"/>
      <c r="FU64" s="99"/>
      <c r="FV64" s="119"/>
      <c r="GB64" s="99"/>
      <c r="GC64" s="119"/>
      <c r="GI64" s="99"/>
      <c r="GJ64" s="119"/>
      <c r="GP64" s="99"/>
      <c r="GQ64" s="119"/>
      <c r="GW64" s="99"/>
      <c r="GX64" s="119"/>
      <c r="HD64" s="99"/>
      <c r="HE64" s="119"/>
      <c r="HK64" s="99"/>
      <c r="HL64" s="119"/>
      <c r="HR64" s="99"/>
      <c r="HS64" s="119"/>
      <c r="HY64" s="99"/>
      <c r="HZ64" s="119"/>
      <c r="IF64" s="99"/>
      <c r="IG64" s="119"/>
      <c r="IM64" s="99"/>
      <c r="IN64" s="119"/>
      <c r="IT64" s="99"/>
      <c r="IU64" s="119"/>
    </row>
    <row r="65" spans="1:256">
      <c r="A65" s="126" t="s">
        <v>941</v>
      </c>
      <c r="B65" s="126" t="s">
        <v>1404</v>
      </c>
      <c r="C65" s="127">
        <v>364195126041</v>
      </c>
      <c r="D65" s="126" t="s">
        <v>553</v>
      </c>
      <c r="E65" s="126" t="s">
        <v>1020</v>
      </c>
      <c r="F65" s="126" t="str">
        <f t="shared" si="3"/>
        <v>364195126041Psych</v>
      </c>
      <c r="G65" s="126" t="s">
        <v>809</v>
      </c>
      <c r="H65" s="128" t="s">
        <v>1024</v>
      </c>
      <c r="I65" s="126" t="s">
        <v>936</v>
      </c>
      <c r="J65" s="108">
        <v>140.66999999999999</v>
      </c>
      <c r="K65" s="129">
        <v>1.0281999999999998</v>
      </c>
      <c r="L65" s="126" t="s">
        <v>1247</v>
      </c>
      <c r="M65" s="126" t="s">
        <v>1245</v>
      </c>
      <c r="N65" s="130">
        <f t="shared" si="1"/>
        <v>143.05000000000001</v>
      </c>
      <c r="O65" s="130">
        <f t="shared" si="2"/>
        <v>143.05000000000001</v>
      </c>
      <c r="P65" s="126"/>
      <c r="Q65" s="126"/>
      <c r="W65" s="99"/>
      <c r="X65" s="119"/>
      <c r="AD65" s="99"/>
      <c r="AE65" s="119"/>
      <c r="AK65" s="99"/>
      <c r="AL65" s="119"/>
      <c r="AR65" s="99"/>
      <c r="AS65" s="119"/>
      <c r="AY65" s="99"/>
      <c r="AZ65" s="119"/>
      <c r="BF65" s="99"/>
      <c r="BG65" s="119"/>
      <c r="BM65" s="99"/>
      <c r="BN65" s="119"/>
      <c r="BT65" s="99"/>
      <c r="BU65" s="119"/>
      <c r="CA65" s="99"/>
      <c r="CB65" s="119"/>
      <c r="CH65" s="99"/>
      <c r="CI65" s="119"/>
      <c r="CO65" s="99"/>
      <c r="CP65" s="119"/>
      <c r="CV65" s="99"/>
      <c r="CW65" s="119"/>
      <c r="DC65" s="99"/>
      <c r="DD65" s="119"/>
      <c r="DJ65" s="99"/>
      <c r="DK65" s="119"/>
      <c r="DQ65" s="99"/>
      <c r="DR65" s="119"/>
      <c r="DX65" s="99"/>
      <c r="DY65" s="119"/>
      <c r="EE65" s="99"/>
      <c r="EF65" s="119"/>
      <c r="EL65" s="99"/>
      <c r="EM65" s="119"/>
      <c r="ES65" s="99"/>
      <c r="ET65" s="119"/>
      <c r="EZ65" s="99"/>
      <c r="FA65" s="119"/>
      <c r="FG65" s="99"/>
      <c r="FH65" s="119"/>
      <c r="FN65" s="99"/>
      <c r="FO65" s="119"/>
      <c r="FU65" s="99"/>
      <c r="FV65" s="119"/>
      <c r="GB65" s="99"/>
      <c r="GC65" s="119"/>
      <c r="GI65" s="99"/>
      <c r="GJ65" s="119"/>
      <c r="GP65" s="99"/>
      <c r="GQ65" s="119"/>
      <c r="GW65" s="99"/>
      <c r="GX65" s="119"/>
      <c r="HD65" s="99"/>
      <c r="HE65" s="119"/>
      <c r="HK65" s="99"/>
      <c r="HL65" s="119"/>
      <c r="HR65" s="99"/>
      <c r="HS65" s="119"/>
      <c r="HY65" s="99"/>
      <c r="HZ65" s="119"/>
      <c r="IF65" s="99"/>
      <c r="IG65" s="119"/>
      <c r="IM65" s="99"/>
      <c r="IN65" s="119"/>
      <c r="IT65" s="99"/>
      <c r="IU65" s="119"/>
    </row>
    <row r="66" spans="1:256">
      <c r="A66" s="126" t="s">
        <v>941</v>
      </c>
      <c r="B66" s="126" t="s">
        <v>1404</v>
      </c>
      <c r="C66" s="127">
        <v>364195126404</v>
      </c>
      <c r="D66" s="126" t="s">
        <v>553</v>
      </c>
      <c r="E66" s="126" t="s">
        <v>1020</v>
      </c>
      <c r="F66" s="126" t="str">
        <f t="shared" ref="F66:F95" si="4">CONCATENATE(C66,G66)</f>
        <v>364195126404Acute</v>
      </c>
      <c r="G66" s="126" t="s">
        <v>549</v>
      </c>
      <c r="H66" s="126" t="s">
        <v>1018</v>
      </c>
      <c r="I66" s="126" t="s">
        <v>936</v>
      </c>
      <c r="J66" s="108">
        <v>363.8</v>
      </c>
      <c r="K66" s="129">
        <v>1.0281999999999998</v>
      </c>
      <c r="L66" s="126" t="s">
        <v>1247</v>
      </c>
      <c r="M66" s="126" t="s">
        <v>1245</v>
      </c>
      <c r="N66" s="130">
        <f t="shared" ref="N66:N129" si="5">ROUND(IF(L66="YES",(((J66*60%*K66)+(J66*40%))+(((J66*60%*K66)+(J66*40%))*0.3218)),((J66*60%*K66)+(J66*40%))),2)</f>
        <v>369.96</v>
      </c>
      <c r="O66" s="130">
        <f t="shared" ref="O66:O131" si="6">ROUND(IF(G66="CAH",N66,IF(K66=1,N66,IF(H66="024",N66*0.98912,N66))),2)</f>
        <v>365.93</v>
      </c>
      <c r="P66" s="126"/>
      <c r="Q66" s="126"/>
      <c r="W66" s="99"/>
      <c r="X66" s="119"/>
      <c r="AD66" s="99"/>
      <c r="AE66" s="119"/>
      <c r="AK66" s="99"/>
      <c r="AL66" s="119"/>
      <c r="AR66" s="99"/>
      <c r="AS66" s="119"/>
      <c r="AY66" s="99"/>
      <c r="AZ66" s="119"/>
      <c r="BF66" s="99"/>
      <c r="BG66" s="119"/>
      <c r="BM66" s="99"/>
      <c r="BN66" s="119"/>
      <c r="BT66" s="99"/>
      <c r="BU66" s="119"/>
      <c r="CA66" s="99"/>
      <c r="CB66" s="119"/>
      <c r="CH66" s="99"/>
      <c r="CI66" s="119"/>
      <c r="CO66" s="99"/>
      <c r="CP66" s="119"/>
      <c r="CV66" s="99"/>
      <c r="CW66" s="119"/>
      <c r="DC66" s="99"/>
      <c r="DD66" s="119"/>
      <c r="DJ66" s="99"/>
      <c r="DK66" s="119"/>
      <c r="DQ66" s="99"/>
      <c r="DR66" s="119"/>
      <c r="DX66" s="99"/>
      <c r="DY66" s="119"/>
      <c r="EE66" s="99"/>
      <c r="EF66" s="119"/>
      <c r="EL66" s="99"/>
      <c r="EM66" s="119"/>
      <c r="ES66" s="99"/>
      <c r="ET66" s="119"/>
      <c r="EZ66" s="99"/>
      <c r="FA66" s="119"/>
      <c r="FG66" s="99"/>
      <c r="FH66" s="119"/>
      <c r="FN66" s="99"/>
      <c r="FO66" s="119"/>
      <c r="FU66" s="99"/>
      <c r="FV66" s="119"/>
      <c r="GB66" s="99"/>
      <c r="GC66" s="119"/>
      <c r="GI66" s="99"/>
      <c r="GJ66" s="119"/>
      <c r="GP66" s="99"/>
      <c r="GQ66" s="119"/>
      <c r="GW66" s="99"/>
      <c r="GX66" s="119"/>
      <c r="HD66" s="99"/>
      <c r="HE66" s="119"/>
      <c r="HK66" s="99"/>
      <c r="HL66" s="119"/>
      <c r="HR66" s="99"/>
      <c r="HS66" s="119"/>
      <c r="HY66" s="99"/>
      <c r="HZ66" s="119"/>
      <c r="IF66" s="99"/>
      <c r="IG66" s="119"/>
      <c r="IM66" s="99"/>
      <c r="IN66" s="119"/>
      <c r="IT66" s="99"/>
      <c r="IU66" s="119"/>
    </row>
    <row r="67" spans="1:256">
      <c r="A67" s="126" t="s">
        <v>941</v>
      </c>
      <c r="B67" s="126" t="s">
        <v>1404</v>
      </c>
      <c r="C67" s="127">
        <v>364195126441</v>
      </c>
      <c r="D67" s="126" t="s">
        <v>553</v>
      </c>
      <c r="E67" s="126" t="s">
        <v>1020</v>
      </c>
      <c r="F67" s="126" t="str">
        <f t="shared" si="4"/>
        <v>364195126441Acute</v>
      </c>
      <c r="G67" s="126" t="s">
        <v>549</v>
      </c>
      <c r="H67" s="126" t="s">
        <v>1018</v>
      </c>
      <c r="I67" s="126" t="s">
        <v>936</v>
      </c>
      <c r="J67" s="108">
        <v>363.8</v>
      </c>
      <c r="K67" s="129">
        <v>1.0281999999999998</v>
      </c>
      <c r="L67" s="126" t="s">
        <v>1247</v>
      </c>
      <c r="M67" s="126" t="s">
        <v>1245</v>
      </c>
      <c r="N67" s="130">
        <f t="shared" si="5"/>
        <v>369.96</v>
      </c>
      <c r="O67" s="130">
        <f t="shared" si="6"/>
        <v>365.93</v>
      </c>
      <c r="P67" s="126"/>
      <c r="Q67" s="126"/>
      <c r="W67" s="99"/>
      <c r="X67" s="119"/>
      <c r="AD67" s="99"/>
      <c r="AE67" s="119"/>
      <c r="AK67" s="99"/>
      <c r="AL67" s="119"/>
      <c r="AR67" s="99"/>
      <c r="AS67" s="119"/>
      <c r="AY67" s="99"/>
      <c r="AZ67" s="119"/>
      <c r="BF67" s="99"/>
      <c r="BG67" s="119"/>
      <c r="BM67" s="99"/>
      <c r="BN67" s="119"/>
      <c r="BT67" s="99"/>
      <c r="BU67" s="119"/>
      <c r="CA67" s="99"/>
      <c r="CB67" s="119"/>
      <c r="CH67" s="99"/>
      <c r="CI67" s="119"/>
      <c r="CO67" s="99"/>
      <c r="CP67" s="119"/>
      <c r="CV67" s="99"/>
      <c r="CW67" s="119"/>
      <c r="DC67" s="99"/>
      <c r="DD67" s="119"/>
      <c r="DJ67" s="99"/>
      <c r="DK67" s="119"/>
      <c r="DQ67" s="99"/>
      <c r="DR67" s="119"/>
      <c r="DX67" s="99"/>
      <c r="DY67" s="119"/>
      <c r="EE67" s="99"/>
      <c r="EF67" s="119"/>
      <c r="EL67" s="99"/>
      <c r="EM67" s="119"/>
      <c r="ES67" s="99"/>
      <c r="ET67" s="119"/>
      <c r="EZ67" s="99"/>
      <c r="FA67" s="119"/>
      <c r="FG67" s="99"/>
      <c r="FH67" s="119"/>
      <c r="FN67" s="99"/>
      <c r="FO67" s="119"/>
      <c r="FU67" s="99"/>
      <c r="FV67" s="119"/>
      <c r="GB67" s="99"/>
      <c r="GC67" s="119"/>
      <c r="GI67" s="99"/>
      <c r="GJ67" s="119"/>
      <c r="GP67" s="99"/>
      <c r="GQ67" s="119"/>
      <c r="GW67" s="99"/>
      <c r="GX67" s="119"/>
      <c r="HD67" s="99"/>
      <c r="HE67" s="119"/>
      <c r="HK67" s="99"/>
      <c r="HL67" s="119"/>
      <c r="HR67" s="99"/>
      <c r="HS67" s="119"/>
      <c r="HY67" s="99"/>
      <c r="HZ67" s="119"/>
      <c r="IF67" s="99"/>
      <c r="IG67" s="119"/>
      <c r="IM67" s="99"/>
      <c r="IN67" s="119"/>
      <c r="IT67" s="99"/>
      <c r="IU67" s="119"/>
    </row>
    <row r="68" spans="1:256">
      <c r="A68" s="126" t="s">
        <v>967</v>
      </c>
      <c r="B68" s="126" t="s">
        <v>1405</v>
      </c>
      <c r="C68" s="127">
        <v>362174832001</v>
      </c>
      <c r="D68" s="126" t="s">
        <v>649</v>
      </c>
      <c r="E68" s="126" t="s">
        <v>1125</v>
      </c>
      <c r="F68" s="126" t="str">
        <f t="shared" si="4"/>
        <v>362174832001Acute</v>
      </c>
      <c r="G68" s="126" t="s">
        <v>549</v>
      </c>
      <c r="H68" s="126" t="s">
        <v>1018</v>
      </c>
      <c r="I68" s="126" t="s">
        <v>833</v>
      </c>
      <c r="J68" s="108">
        <v>363.8</v>
      </c>
      <c r="K68" s="129">
        <v>1.0281999999999998</v>
      </c>
      <c r="L68" s="126" t="s">
        <v>1247</v>
      </c>
      <c r="M68" s="126" t="s">
        <v>1245</v>
      </c>
      <c r="N68" s="130">
        <f t="shared" si="5"/>
        <v>369.96</v>
      </c>
      <c r="O68" s="130">
        <f t="shared" si="6"/>
        <v>365.93</v>
      </c>
      <c r="P68" s="126"/>
      <c r="Q68" s="126"/>
      <c r="W68" s="99"/>
      <c r="X68" s="119"/>
      <c r="AD68" s="99"/>
      <c r="AE68" s="119"/>
      <c r="AK68" s="99"/>
      <c r="AL68" s="119"/>
      <c r="AR68" s="99"/>
      <c r="AS68" s="119"/>
      <c r="AY68" s="99"/>
      <c r="AZ68" s="119"/>
      <c r="BF68" s="99"/>
      <c r="BG68" s="119"/>
      <c r="BM68" s="99"/>
      <c r="BN68" s="119"/>
      <c r="BT68" s="99"/>
      <c r="BU68" s="119"/>
      <c r="CA68" s="99"/>
      <c r="CB68" s="119"/>
      <c r="CH68" s="99"/>
      <c r="CI68" s="119"/>
      <c r="CO68" s="99"/>
      <c r="CP68" s="119"/>
      <c r="CV68" s="99"/>
      <c r="CW68" s="119"/>
      <c r="DC68" s="99"/>
      <c r="DD68" s="119"/>
      <c r="DJ68" s="99"/>
      <c r="DK68" s="119"/>
      <c r="DQ68" s="99"/>
      <c r="DR68" s="119"/>
      <c r="DX68" s="99"/>
      <c r="DY68" s="119"/>
      <c r="EE68" s="99"/>
      <c r="EF68" s="119"/>
      <c r="EL68" s="99"/>
      <c r="EM68" s="119"/>
      <c r="ES68" s="99"/>
      <c r="ET68" s="119"/>
      <c r="EZ68" s="99"/>
      <c r="FA68" s="119"/>
      <c r="FG68" s="99"/>
      <c r="FH68" s="119"/>
      <c r="FN68" s="99"/>
      <c r="FO68" s="119"/>
      <c r="FU68" s="99"/>
      <c r="FV68" s="119"/>
      <c r="GB68" s="99"/>
      <c r="GC68" s="119"/>
      <c r="GI68" s="99"/>
      <c r="GJ68" s="119"/>
      <c r="GP68" s="99"/>
      <c r="GQ68" s="119"/>
      <c r="GW68" s="99"/>
      <c r="GX68" s="119"/>
      <c r="HD68" s="99"/>
      <c r="HE68" s="119"/>
      <c r="HK68" s="99"/>
      <c r="HL68" s="119"/>
      <c r="HR68" s="99"/>
      <c r="HS68" s="119"/>
      <c r="HY68" s="99"/>
      <c r="HZ68" s="119"/>
      <c r="IF68" s="99"/>
      <c r="IG68" s="119"/>
      <c r="IM68" s="99"/>
      <c r="IN68" s="119"/>
      <c r="IT68" s="99"/>
      <c r="IU68" s="119"/>
    </row>
    <row r="69" spans="1:256">
      <c r="A69" s="126" t="s">
        <v>967</v>
      </c>
      <c r="B69" s="126" t="s">
        <v>1405</v>
      </c>
      <c r="C69" s="127">
        <v>362174832001</v>
      </c>
      <c r="D69" s="126" t="s">
        <v>649</v>
      </c>
      <c r="E69" s="126" t="s">
        <v>1125</v>
      </c>
      <c r="F69" s="126" t="str">
        <f t="shared" si="4"/>
        <v>362174832001Psych</v>
      </c>
      <c r="G69" s="126" t="s">
        <v>809</v>
      </c>
      <c r="H69" s="126" t="s">
        <v>1021</v>
      </c>
      <c r="I69" s="126" t="s">
        <v>833</v>
      </c>
      <c r="J69" s="108">
        <v>140.66999999999999</v>
      </c>
      <c r="K69" s="129">
        <v>1.0281999999999998</v>
      </c>
      <c r="L69" s="126" t="s">
        <v>1247</v>
      </c>
      <c r="M69" s="126" t="s">
        <v>1245</v>
      </c>
      <c r="N69" s="130">
        <f t="shared" si="5"/>
        <v>143.05000000000001</v>
      </c>
      <c r="O69" s="130">
        <f t="shared" si="6"/>
        <v>143.05000000000001</v>
      </c>
      <c r="P69" s="126"/>
      <c r="Q69" s="126"/>
      <c r="W69" s="99"/>
      <c r="X69" s="119"/>
      <c r="AD69" s="99"/>
      <c r="AE69" s="119"/>
      <c r="AK69" s="99"/>
      <c r="AL69" s="119"/>
      <c r="AR69" s="99"/>
      <c r="AS69" s="119"/>
      <c r="AY69" s="99"/>
      <c r="AZ69" s="119"/>
      <c r="BF69" s="99"/>
      <c r="BG69" s="119"/>
      <c r="BM69" s="99"/>
      <c r="BN69" s="119"/>
      <c r="BT69" s="99"/>
      <c r="BU69" s="119"/>
      <c r="CA69" s="99"/>
      <c r="CB69" s="119"/>
      <c r="CH69" s="99"/>
      <c r="CI69" s="119"/>
      <c r="CO69" s="99"/>
      <c r="CP69" s="119"/>
      <c r="CV69" s="99"/>
      <c r="CW69" s="119"/>
      <c r="DC69" s="99"/>
      <c r="DD69" s="119"/>
      <c r="DJ69" s="99"/>
      <c r="DK69" s="119"/>
      <c r="DQ69" s="99"/>
      <c r="DR69" s="119"/>
      <c r="DX69" s="99"/>
      <c r="DY69" s="119"/>
      <c r="EE69" s="99"/>
      <c r="EF69" s="119"/>
      <c r="EL69" s="99"/>
      <c r="EM69" s="119"/>
      <c r="ES69" s="99"/>
      <c r="ET69" s="119"/>
      <c r="EZ69" s="99"/>
      <c r="FA69" s="119"/>
      <c r="FG69" s="99"/>
      <c r="FH69" s="119"/>
      <c r="FN69" s="99"/>
      <c r="FO69" s="119"/>
      <c r="FU69" s="99"/>
      <c r="FV69" s="119"/>
      <c r="GB69" s="99"/>
      <c r="GC69" s="119"/>
      <c r="GI69" s="99"/>
      <c r="GJ69" s="119"/>
      <c r="GP69" s="99"/>
      <c r="GQ69" s="119"/>
      <c r="GW69" s="99"/>
      <c r="GX69" s="119"/>
      <c r="HD69" s="99"/>
      <c r="HE69" s="119"/>
      <c r="HK69" s="99"/>
      <c r="HL69" s="119"/>
      <c r="HR69" s="99"/>
      <c r="HS69" s="119"/>
      <c r="HY69" s="99"/>
      <c r="HZ69" s="119"/>
      <c r="IF69" s="99"/>
      <c r="IG69" s="119"/>
      <c r="IM69" s="99"/>
      <c r="IN69" s="119"/>
      <c r="IT69" s="99"/>
      <c r="IU69" s="119"/>
    </row>
    <row r="70" spans="1:256">
      <c r="A70" s="126" t="s">
        <v>967</v>
      </c>
      <c r="B70" s="126" t="s">
        <v>1405</v>
      </c>
      <c r="C70" s="127">
        <v>362174832001</v>
      </c>
      <c r="D70" s="126" t="s">
        <v>649</v>
      </c>
      <c r="E70" s="126" t="s">
        <v>1125</v>
      </c>
      <c r="F70" s="126" t="str">
        <f t="shared" si="4"/>
        <v>362174832001Psych</v>
      </c>
      <c r="G70" s="126" t="s">
        <v>809</v>
      </c>
      <c r="H70" s="126" t="s">
        <v>1024</v>
      </c>
      <c r="I70" s="126" t="s">
        <v>833</v>
      </c>
      <c r="J70" s="108">
        <v>140.66999999999999</v>
      </c>
      <c r="K70" s="129">
        <v>1.0281999999999998</v>
      </c>
      <c r="L70" s="126" t="s">
        <v>1247</v>
      </c>
      <c r="M70" s="126" t="s">
        <v>1245</v>
      </c>
      <c r="N70" s="130">
        <f t="shared" si="5"/>
        <v>143.05000000000001</v>
      </c>
      <c r="O70" s="130">
        <f t="shared" si="6"/>
        <v>143.05000000000001</v>
      </c>
      <c r="P70" s="126"/>
      <c r="Q70" s="126"/>
      <c r="W70" s="99"/>
      <c r="X70" s="119"/>
      <c r="AD70" s="99"/>
      <c r="AE70" s="119"/>
      <c r="AK70" s="99"/>
      <c r="AL70" s="119"/>
      <c r="AR70" s="99"/>
      <c r="AS70" s="119"/>
      <c r="AY70" s="99"/>
      <c r="AZ70" s="119"/>
      <c r="BF70" s="99"/>
      <c r="BG70" s="119"/>
      <c r="BM70" s="99"/>
      <c r="BN70" s="119"/>
      <c r="BT70" s="99"/>
      <c r="BU70" s="119"/>
      <c r="CA70" s="99"/>
      <c r="CB70" s="119"/>
      <c r="CH70" s="99"/>
      <c r="CI70" s="119"/>
      <c r="CO70" s="99"/>
      <c r="CP70" s="119"/>
      <c r="CV70" s="99"/>
      <c r="CW70" s="119"/>
      <c r="DC70" s="99"/>
      <c r="DD70" s="119"/>
      <c r="DJ70" s="99"/>
      <c r="DK70" s="119"/>
      <c r="DQ70" s="99"/>
      <c r="DR70" s="119"/>
      <c r="DX70" s="99"/>
      <c r="DY70" s="119"/>
      <c r="EE70" s="99"/>
      <c r="EF70" s="119"/>
      <c r="EL70" s="99"/>
      <c r="EM70" s="119"/>
      <c r="ES70" s="99"/>
      <c r="ET70" s="119"/>
      <c r="EZ70" s="99"/>
      <c r="FA70" s="119"/>
      <c r="FG70" s="99"/>
      <c r="FH70" s="119"/>
      <c r="FN70" s="99"/>
      <c r="FO70" s="119"/>
      <c r="FU70" s="99"/>
      <c r="FV70" s="119"/>
      <c r="GB70" s="99"/>
      <c r="GC70" s="119"/>
      <c r="GI70" s="99"/>
      <c r="GJ70" s="119"/>
      <c r="GP70" s="99"/>
      <c r="GQ70" s="119"/>
      <c r="GW70" s="99"/>
      <c r="GX70" s="119"/>
      <c r="HD70" s="99"/>
      <c r="HE70" s="119"/>
      <c r="HK70" s="99"/>
      <c r="HL70" s="119"/>
      <c r="HR70" s="99"/>
      <c r="HS70" s="119"/>
      <c r="HY70" s="99"/>
      <c r="HZ70" s="119"/>
      <c r="IF70" s="99"/>
      <c r="IG70" s="119"/>
      <c r="IM70" s="99"/>
      <c r="IN70" s="119"/>
      <c r="IT70" s="99"/>
      <c r="IU70" s="119"/>
    </row>
    <row r="71" spans="1:256">
      <c r="A71" s="126" t="s">
        <v>967</v>
      </c>
      <c r="B71" s="126" t="s">
        <v>1405</v>
      </c>
      <c r="C71" s="127">
        <v>362174832005</v>
      </c>
      <c r="D71" s="126" t="s">
        <v>649</v>
      </c>
      <c r="E71" s="126" t="s">
        <v>1125</v>
      </c>
      <c r="F71" s="126" t="str">
        <f t="shared" si="4"/>
        <v>362174832005Acute</v>
      </c>
      <c r="G71" s="126" t="s">
        <v>549</v>
      </c>
      <c r="H71" s="126" t="s">
        <v>1018</v>
      </c>
      <c r="I71" s="126" t="s">
        <v>833</v>
      </c>
      <c r="J71" s="108">
        <v>363.8</v>
      </c>
      <c r="K71" s="129">
        <v>1.0281999999999998</v>
      </c>
      <c r="L71" s="126" t="s">
        <v>1247</v>
      </c>
      <c r="M71" s="126" t="s">
        <v>1245</v>
      </c>
      <c r="N71" s="130">
        <f t="shared" si="5"/>
        <v>369.96</v>
      </c>
      <c r="O71" s="130">
        <f t="shared" si="6"/>
        <v>365.93</v>
      </c>
      <c r="P71" s="126"/>
      <c r="Q71" s="126"/>
      <c r="W71" s="99"/>
      <c r="X71" s="119"/>
      <c r="AD71" s="99"/>
      <c r="AE71" s="119"/>
      <c r="AK71" s="99"/>
      <c r="AL71" s="119"/>
      <c r="AR71" s="99"/>
      <c r="AS71" s="119"/>
      <c r="AY71" s="99"/>
      <c r="AZ71" s="119"/>
      <c r="BF71" s="99"/>
      <c r="BG71" s="119"/>
      <c r="BM71" s="99"/>
      <c r="BN71" s="119"/>
      <c r="BT71" s="99"/>
      <c r="BU71" s="119"/>
      <c r="CA71" s="99"/>
      <c r="CB71" s="119"/>
      <c r="CH71" s="99"/>
      <c r="CI71" s="119"/>
      <c r="CO71" s="99"/>
      <c r="CP71" s="119"/>
      <c r="CV71" s="99"/>
      <c r="CW71" s="119"/>
      <c r="DC71" s="99"/>
      <c r="DD71" s="119"/>
      <c r="DJ71" s="99"/>
      <c r="DK71" s="119"/>
      <c r="DQ71" s="99"/>
      <c r="DR71" s="119"/>
      <c r="DX71" s="99"/>
      <c r="DY71" s="119"/>
      <c r="EE71" s="99"/>
      <c r="EF71" s="119"/>
      <c r="EL71" s="99"/>
      <c r="EM71" s="119"/>
      <c r="ES71" s="99"/>
      <c r="ET71" s="119"/>
      <c r="EZ71" s="99"/>
      <c r="FA71" s="119"/>
      <c r="FG71" s="99"/>
      <c r="FH71" s="119"/>
      <c r="FN71" s="99"/>
      <c r="FO71" s="119"/>
      <c r="FU71" s="99"/>
      <c r="FV71" s="119"/>
      <c r="GB71" s="99"/>
      <c r="GC71" s="119"/>
      <c r="GI71" s="99"/>
      <c r="GJ71" s="119"/>
      <c r="GP71" s="99"/>
      <c r="GQ71" s="119"/>
      <c r="GW71" s="99"/>
      <c r="GX71" s="119"/>
      <c r="HD71" s="99"/>
      <c r="HE71" s="119"/>
      <c r="HK71" s="99"/>
      <c r="HL71" s="119"/>
      <c r="HR71" s="99"/>
      <c r="HS71" s="119"/>
      <c r="HY71" s="99"/>
      <c r="HZ71" s="119"/>
      <c r="IF71" s="99"/>
      <c r="IG71" s="119"/>
      <c r="IM71" s="99"/>
      <c r="IN71" s="119"/>
      <c r="IT71" s="99"/>
      <c r="IU71" s="119"/>
    </row>
    <row r="72" spans="1:256">
      <c r="A72" s="126" t="s">
        <v>967</v>
      </c>
      <c r="B72" s="126" t="s">
        <v>1405</v>
      </c>
      <c r="C72" s="127">
        <v>362174832006</v>
      </c>
      <c r="D72" s="126" t="s">
        <v>649</v>
      </c>
      <c r="E72" s="126" t="s">
        <v>1125</v>
      </c>
      <c r="F72" s="126" t="str">
        <f t="shared" si="4"/>
        <v>362174832006Acute</v>
      </c>
      <c r="G72" s="126" t="s">
        <v>549</v>
      </c>
      <c r="H72" s="126" t="s">
        <v>1018</v>
      </c>
      <c r="I72" s="126" t="s">
        <v>833</v>
      </c>
      <c r="J72" s="108">
        <v>363.8</v>
      </c>
      <c r="K72" s="129">
        <v>1.0281999999999998</v>
      </c>
      <c r="L72" s="126" t="s">
        <v>1247</v>
      </c>
      <c r="M72" s="126" t="s">
        <v>1245</v>
      </c>
      <c r="N72" s="130">
        <f t="shared" si="5"/>
        <v>369.96</v>
      </c>
      <c r="O72" s="130">
        <f t="shared" si="6"/>
        <v>365.93</v>
      </c>
      <c r="P72" s="126"/>
      <c r="Q72" s="126"/>
      <c r="W72" s="99"/>
      <c r="X72" s="119"/>
      <c r="AD72" s="99"/>
      <c r="AE72" s="119"/>
      <c r="AK72" s="99"/>
      <c r="AL72" s="119"/>
      <c r="AR72" s="99"/>
      <c r="AS72" s="119"/>
      <c r="AY72" s="99"/>
      <c r="AZ72" s="119"/>
      <c r="BF72" s="99"/>
      <c r="BG72" s="119"/>
      <c r="BM72" s="99"/>
      <c r="BN72" s="119"/>
      <c r="BT72" s="99"/>
      <c r="BU72" s="119"/>
      <c r="CA72" s="99"/>
      <c r="CB72" s="119"/>
      <c r="CH72" s="99"/>
      <c r="CI72" s="119"/>
      <c r="CO72" s="99"/>
      <c r="CP72" s="119"/>
      <c r="CV72" s="99"/>
      <c r="CW72" s="119"/>
      <c r="DC72" s="99"/>
      <c r="DD72" s="119"/>
      <c r="DJ72" s="99"/>
      <c r="DK72" s="119"/>
      <c r="DQ72" s="99"/>
      <c r="DR72" s="119"/>
      <c r="DX72" s="99"/>
      <c r="DY72" s="119"/>
      <c r="EE72" s="99"/>
      <c r="EF72" s="119"/>
      <c r="EL72" s="99"/>
      <c r="EM72" s="119"/>
      <c r="ES72" s="99"/>
      <c r="ET72" s="119"/>
      <c r="EZ72" s="99"/>
      <c r="FA72" s="119"/>
      <c r="FG72" s="99"/>
      <c r="FH72" s="119"/>
      <c r="FN72" s="99"/>
      <c r="FO72" s="119"/>
      <c r="FU72" s="99"/>
      <c r="FV72" s="119"/>
      <c r="GB72" s="99"/>
      <c r="GC72" s="119"/>
      <c r="GI72" s="99"/>
      <c r="GJ72" s="119"/>
      <c r="GP72" s="99"/>
      <c r="GQ72" s="119"/>
      <c r="GW72" s="99"/>
      <c r="GX72" s="119"/>
      <c r="HD72" s="99"/>
      <c r="HE72" s="119"/>
      <c r="HK72" s="99"/>
      <c r="HL72" s="119"/>
      <c r="HR72" s="99"/>
      <c r="HS72" s="119"/>
      <c r="HY72" s="99"/>
      <c r="HZ72" s="119"/>
      <c r="IF72" s="99"/>
      <c r="IG72" s="119"/>
      <c r="IM72" s="99"/>
      <c r="IN72" s="119"/>
      <c r="IT72" s="99"/>
      <c r="IU72" s="119"/>
    </row>
    <row r="73" spans="1:256">
      <c r="A73" s="126" t="s">
        <v>967</v>
      </c>
      <c r="B73" s="126" t="s">
        <v>1405</v>
      </c>
      <c r="C73" s="127">
        <v>362174832401</v>
      </c>
      <c r="D73" s="126" t="s">
        <v>649</v>
      </c>
      <c r="E73" s="126" t="s">
        <v>1125</v>
      </c>
      <c r="F73" s="126" t="str">
        <f t="shared" si="4"/>
        <v>362174832401Acute</v>
      </c>
      <c r="G73" s="126" t="s">
        <v>549</v>
      </c>
      <c r="H73" s="126" t="s">
        <v>1018</v>
      </c>
      <c r="I73" s="126" t="s">
        <v>833</v>
      </c>
      <c r="J73" s="108">
        <v>363.8</v>
      </c>
      <c r="K73" s="129">
        <v>1.0281999999999998</v>
      </c>
      <c r="L73" s="126" t="s">
        <v>1247</v>
      </c>
      <c r="M73" s="126" t="s">
        <v>1245</v>
      </c>
      <c r="N73" s="130">
        <f t="shared" si="5"/>
        <v>369.96</v>
      </c>
      <c r="O73" s="130">
        <f t="shared" si="6"/>
        <v>365.93</v>
      </c>
      <c r="P73" s="126"/>
      <c r="Q73" s="126"/>
      <c r="W73" s="99"/>
      <c r="X73" s="119"/>
      <c r="AD73" s="99"/>
      <c r="AE73" s="119"/>
      <c r="AK73" s="99"/>
      <c r="AL73" s="119"/>
      <c r="AR73" s="99"/>
      <c r="AS73" s="119"/>
      <c r="AY73" s="99"/>
      <c r="AZ73" s="119"/>
      <c r="BF73" s="99"/>
      <c r="BG73" s="119"/>
      <c r="BM73" s="99"/>
      <c r="BN73" s="119"/>
      <c r="BT73" s="99"/>
      <c r="BU73" s="119"/>
      <c r="CA73" s="99"/>
      <c r="CB73" s="119"/>
      <c r="CH73" s="99"/>
      <c r="CI73" s="119"/>
      <c r="CO73" s="99"/>
      <c r="CP73" s="119"/>
      <c r="CV73" s="99"/>
      <c r="CW73" s="119"/>
      <c r="DC73" s="99"/>
      <c r="DD73" s="119"/>
      <c r="DJ73" s="99"/>
      <c r="DK73" s="119"/>
      <c r="DQ73" s="99"/>
      <c r="DR73" s="119"/>
      <c r="DX73" s="99"/>
      <c r="DY73" s="119"/>
      <c r="EE73" s="99"/>
      <c r="EF73" s="119"/>
      <c r="EL73" s="99"/>
      <c r="EM73" s="119"/>
      <c r="ES73" s="99"/>
      <c r="ET73" s="119"/>
      <c r="EZ73" s="99"/>
      <c r="FA73" s="119"/>
      <c r="FG73" s="99"/>
      <c r="FH73" s="119"/>
      <c r="FN73" s="99"/>
      <c r="FO73" s="119"/>
      <c r="FU73" s="99"/>
      <c r="FV73" s="119"/>
      <c r="GB73" s="99"/>
      <c r="GC73" s="119"/>
      <c r="GI73" s="99"/>
      <c r="GJ73" s="119"/>
      <c r="GP73" s="99"/>
      <c r="GQ73" s="119"/>
      <c r="GW73" s="99"/>
      <c r="GX73" s="119"/>
      <c r="HD73" s="99"/>
      <c r="HE73" s="119"/>
      <c r="HK73" s="99"/>
      <c r="HL73" s="119"/>
      <c r="HR73" s="99"/>
      <c r="HS73" s="119"/>
      <c r="HY73" s="99"/>
      <c r="HZ73" s="119"/>
      <c r="IF73" s="99"/>
      <c r="IG73" s="119"/>
      <c r="IM73" s="99"/>
      <c r="IN73" s="119"/>
      <c r="IT73" s="99"/>
      <c r="IU73" s="119"/>
    </row>
    <row r="74" spans="1:256">
      <c r="A74" s="126" t="s">
        <v>887</v>
      </c>
      <c r="B74" s="126" t="s">
        <v>1406</v>
      </c>
      <c r="C74" s="127">
        <v>376013958001</v>
      </c>
      <c r="D74" s="126" t="s">
        <v>578</v>
      </c>
      <c r="E74" s="126" t="s">
        <v>1050</v>
      </c>
      <c r="F74" s="126" t="str">
        <f t="shared" si="4"/>
        <v>376013958001Acute</v>
      </c>
      <c r="G74" s="126" t="s">
        <v>549</v>
      </c>
      <c r="H74" s="126" t="s">
        <v>1018</v>
      </c>
      <c r="I74" s="126" t="s">
        <v>833</v>
      </c>
      <c r="J74" s="108">
        <v>363.8</v>
      </c>
      <c r="K74" s="129">
        <v>0.8395999999999999</v>
      </c>
      <c r="L74" s="126" t="s">
        <v>1247</v>
      </c>
      <c r="M74" s="126" t="s">
        <v>1245</v>
      </c>
      <c r="N74" s="130">
        <f t="shared" si="5"/>
        <v>328.79</v>
      </c>
      <c r="O74" s="130">
        <f t="shared" si="6"/>
        <v>325.20999999999998</v>
      </c>
      <c r="P74" s="126"/>
      <c r="Q74" s="126"/>
      <c r="R74" s="93"/>
      <c r="W74" s="99"/>
    </row>
    <row r="75" spans="1:256">
      <c r="A75" s="126" t="s">
        <v>887</v>
      </c>
      <c r="B75" s="126" t="s">
        <v>1406</v>
      </c>
      <c r="C75" s="127">
        <v>376013958401</v>
      </c>
      <c r="D75" s="126" t="s">
        <v>578</v>
      </c>
      <c r="E75" s="126" t="s">
        <v>1050</v>
      </c>
      <c r="F75" s="126" t="str">
        <f t="shared" si="4"/>
        <v>376013958401Acute</v>
      </c>
      <c r="G75" s="126" t="s">
        <v>549</v>
      </c>
      <c r="H75" s="126" t="s">
        <v>1018</v>
      </c>
      <c r="I75" s="126" t="s">
        <v>833</v>
      </c>
      <c r="J75" s="108">
        <v>363.8</v>
      </c>
      <c r="K75" s="129">
        <v>0.8395999999999999</v>
      </c>
      <c r="L75" s="126" t="s">
        <v>1247</v>
      </c>
      <c r="M75" s="126" t="s">
        <v>1245</v>
      </c>
      <c r="N75" s="130">
        <f t="shared" si="5"/>
        <v>328.79</v>
      </c>
      <c r="O75" s="130">
        <f t="shared" si="6"/>
        <v>325.20999999999998</v>
      </c>
      <c r="P75" s="126"/>
      <c r="Q75" s="126"/>
      <c r="W75" s="99"/>
    </row>
    <row r="76" spans="1:256">
      <c r="A76" s="126" t="s">
        <v>763</v>
      </c>
      <c r="B76" s="126" t="s">
        <v>1277</v>
      </c>
      <c r="C76" s="127">
        <v>366007544001</v>
      </c>
      <c r="D76" s="126" t="s">
        <v>680</v>
      </c>
      <c r="E76" s="126" t="s">
        <v>1159</v>
      </c>
      <c r="F76" s="126" t="str">
        <f t="shared" si="4"/>
        <v>366007544001CAH</v>
      </c>
      <c r="G76" s="126" t="s">
        <v>1155</v>
      </c>
      <c r="H76" s="126" t="s">
        <v>1018</v>
      </c>
      <c r="I76" s="126" t="s">
        <v>868</v>
      </c>
      <c r="J76" s="108">
        <v>812.29</v>
      </c>
      <c r="K76" s="129">
        <v>1</v>
      </c>
      <c r="L76" s="126" t="s">
        <v>1247</v>
      </c>
      <c r="M76" s="126" t="s">
        <v>1247</v>
      </c>
      <c r="N76" s="130">
        <f t="shared" si="5"/>
        <v>812.29</v>
      </c>
      <c r="O76" s="130">
        <f t="shared" si="6"/>
        <v>812.29</v>
      </c>
      <c r="P76" s="126"/>
      <c r="Q76" s="126"/>
      <c r="R76" s="119"/>
      <c r="S76" s="119"/>
      <c r="T76" s="119"/>
      <c r="U76" s="119"/>
      <c r="V76" s="119"/>
      <c r="W76" s="119"/>
      <c r="X76" s="119"/>
      <c r="Y76" s="119"/>
      <c r="Z76" s="119"/>
      <c r="AA76" s="119"/>
      <c r="AB76" s="119"/>
      <c r="AC76" s="119"/>
      <c r="AD76" s="119"/>
      <c r="AE76" s="119"/>
      <c r="AF76" s="119"/>
      <c r="AG76" s="119"/>
      <c r="AH76" s="119"/>
      <c r="AI76" s="119"/>
      <c r="AJ76" s="119"/>
      <c r="AK76" s="119"/>
      <c r="AL76" s="119"/>
      <c r="AM76" s="119"/>
      <c r="AN76" s="119"/>
      <c r="AO76" s="119"/>
      <c r="AP76" s="119"/>
      <c r="AQ76" s="119"/>
      <c r="AR76" s="119"/>
      <c r="AS76" s="119"/>
      <c r="AT76" s="119"/>
      <c r="AU76" s="119"/>
      <c r="AV76" s="119"/>
      <c r="AW76" s="119"/>
      <c r="AX76" s="119"/>
      <c r="AY76" s="119"/>
      <c r="AZ76" s="119"/>
      <c r="BA76" s="119"/>
      <c r="BB76" s="119"/>
      <c r="BC76" s="119"/>
      <c r="BD76" s="119"/>
      <c r="BE76" s="119"/>
      <c r="BF76" s="119"/>
      <c r="BG76" s="119"/>
      <c r="BH76" s="119"/>
      <c r="BI76" s="119"/>
      <c r="BJ76" s="119"/>
      <c r="BK76" s="119"/>
      <c r="BL76" s="119"/>
      <c r="BM76" s="119"/>
      <c r="BN76" s="119"/>
      <c r="BO76" s="119"/>
      <c r="BP76" s="119"/>
      <c r="BQ76" s="119"/>
      <c r="BR76" s="119"/>
      <c r="BS76" s="119"/>
      <c r="BT76" s="119"/>
      <c r="BU76" s="119"/>
      <c r="BV76" s="119"/>
      <c r="BW76" s="119"/>
      <c r="BX76" s="119"/>
      <c r="BY76" s="119"/>
      <c r="BZ76" s="119"/>
      <c r="CA76" s="119"/>
      <c r="CB76" s="119"/>
      <c r="CC76" s="119"/>
      <c r="CD76" s="119"/>
      <c r="CE76" s="119"/>
      <c r="CF76" s="119"/>
      <c r="CG76" s="119"/>
      <c r="CH76" s="119"/>
      <c r="CI76" s="119"/>
      <c r="CJ76" s="119"/>
      <c r="CK76" s="119"/>
      <c r="CL76" s="119"/>
      <c r="CM76" s="119"/>
      <c r="CN76" s="119"/>
      <c r="CO76" s="119"/>
      <c r="CP76" s="119"/>
      <c r="CQ76" s="119"/>
      <c r="CR76" s="119"/>
      <c r="CS76" s="119"/>
      <c r="CT76" s="119"/>
      <c r="CU76" s="119"/>
      <c r="CV76" s="119"/>
      <c r="CW76" s="119"/>
      <c r="CX76" s="119"/>
      <c r="CY76" s="119"/>
      <c r="CZ76" s="119"/>
      <c r="DA76" s="119"/>
      <c r="DB76" s="119"/>
      <c r="DC76" s="119"/>
      <c r="DD76" s="119"/>
      <c r="DE76" s="119"/>
      <c r="DF76" s="119"/>
      <c r="DG76" s="119"/>
      <c r="DH76" s="119"/>
      <c r="DI76" s="119"/>
      <c r="DJ76" s="119"/>
      <c r="DK76" s="119"/>
      <c r="DL76" s="119"/>
      <c r="DM76" s="119"/>
      <c r="DN76" s="119"/>
      <c r="DO76" s="119"/>
      <c r="DP76" s="119"/>
      <c r="DQ76" s="119"/>
      <c r="DR76" s="119"/>
      <c r="DS76" s="119"/>
      <c r="DT76" s="119"/>
      <c r="DU76" s="119"/>
      <c r="DV76" s="119"/>
      <c r="DW76" s="119"/>
      <c r="DX76" s="119"/>
      <c r="DY76" s="119"/>
      <c r="DZ76" s="119"/>
      <c r="EA76" s="119"/>
      <c r="EB76" s="119"/>
      <c r="EC76" s="119"/>
      <c r="ED76" s="119"/>
      <c r="EE76" s="119"/>
      <c r="EF76" s="119"/>
      <c r="EG76" s="119"/>
      <c r="EH76" s="119"/>
      <c r="EI76" s="119"/>
      <c r="EJ76" s="119"/>
      <c r="EK76" s="119"/>
      <c r="EL76" s="119"/>
      <c r="EM76" s="119"/>
      <c r="EN76" s="119"/>
      <c r="EO76" s="119"/>
      <c r="EP76" s="119"/>
      <c r="EQ76" s="119"/>
      <c r="ER76" s="119"/>
      <c r="ES76" s="119"/>
      <c r="ET76" s="119"/>
      <c r="EU76" s="119"/>
      <c r="EV76" s="119"/>
      <c r="EW76" s="119"/>
      <c r="EX76" s="119"/>
      <c r="EY76" s="119"/>
      <c r="EZ76" s="119"/>
      <c r="FA76" s="119"/>
      <c r="FB76" s="119"/>
      <c r="FC76" s="119"/>
      <c r="FD76" s="119"/>
      <c r="FE76" s="119"/>
      <c r="FF76" s="119"/>
      <c r="FG76" s="119"/>
      <c r="FH76" s="119"/>
      <c r="FI76" s="119"/>
      <c r="FJ76" s="119"/>
      <c r="FK76" s="119"/>
      <c r="FL76" s="119"/>
      <c r="FM76" s="119"/>
      <c r="FN76" s="119"/>
      <c r="FO76" s="119"/>
      <c r="FP76" s="119"/>
      <c r="FQ76" s="119"/>
      <c r="FR76" s="119"/>
      <c r="FS76" s="119"/>
      <c r="FT76" s="119"/>
      <c r="FU76" s="119"/>
      <c r="FV76" s="119"/>
      <c r="FW76" s="119"/>
      <c r="FX76" s="119"/>
      <c r="FY76" s="119"/>
      <c r="FZ76" s="119"/>
      <c r="GA76" s="119"/>
      <c r="GB76" s="119"/>
      <c r="GC76" s="119"/>
      <c r="GD76" s="119"/>
      <c r="GE76" s="119"/>
      <c r="GF76" s="119"/>
      <c r="GG76" s="119"/>
      <c r="GH76" s="119"/>
      <c r="GI76" s="119"/>
      <c r="GJ76" s="119"/>
      <c r="GK76" s="119"/>
      <c r="GL76" s="119"/>
      <c r="GM76" s="119"/>
      <c r="GN76" s="119"/>
      <c r="GO76" s="119"/>
      <c r="GP76" s="119"/>
      <c r="GQ76" s="119"/>
      <c r="GR76" s="119"/>
      <c r="GS76" s="119"/>
      <c r="GT76" s="119"/>
      <c r="GU76" s="119"/>
      <c r="GV76" s="119"/>
      <c r="GW76" s="119"/>
      <c r="GX76" s="119"/>
      <c r="GY76" s="119"/>
      <c r="GZ76" s="119"/>
      <c r="HA76" s="119"/>
      <c r="HB76" s="119"/>
      <c r="HC76" s="119"/>
      <c r="HD76" s="119"/>
      <c r="HE76" s="119"/>
      <c r="HF76" s="119"/>
      <c r="HG76" s="119"/>
      <c r="HH76" s="119"/>
      <c r="HI76" s="119"/>
      <c r="HJ76" s="119"/>
      <c r="HK76" s="119"/>
      <c r="HL76" s="119"/>
      <c r="HM76" s="119"/>
      <c r="HN76" s="119"/>
      <c r="HO76" s="119"/>
      <c r="HP76" s="119"/>
      <c r="HQ76" s="119"/>
      <c r="HR76" s="119"/>
      <c r="HS76" s="119"/>
      <c r="HT76" s="119"/>
      <c r="HU76" s="119"/>
      <c r="HV76" s="119"/>
      <c r="HW76" s="119"/>
      <c r="HX76" s="119"/>
      <c r="HY76" s="119"/>
      <c r="HZ76" s="119"/>
      <c r="IA76" s="119"/>
      <c r="IB76" s="119"/>
      <c r="IC76" s="119"/>
      <c r="ID76" s="119"/>
      <c r="IE76" s="119"/>
      <c r="IF76" s="119"/>
      <c r="IG76" s="119"/>
      <c r="IH76" s="119"/>
      <c r="II76" s="119"/>
      <c r="IJ76" s="119"/>
      <c r="IK76" s="119"/>
      <c r="IL76" s="119"/>
      <c r="IM76" s="119"/>
      <c r="IN76" s="119"/>
      <c r="IO76" s="119"/>
      <c r="IP76" s="119"/>
      <c r="IQ76" s="119"/>
      <c r="IR76" s="119"/>
      <c r="IS76" s="119"/>
      <c r="IT76" s="119"/>
      <c r="IU76" s="119"/>
      <c r="IV76" s="119"/>
    </row>
    <row r="77" spans="1:256">
      <c r="A77" s="126" t="s">
        <v>763</v>
      </c>
      <c r="B77" s="126" t="s">
        <v>1277</v>
      </c>
      <c r="C77" s="127">
        <v>451175683001</v>
      </c>
      <c r="D77" s="126" t="s">
        <v>680</v>
      </c>
      <c r="E77" s="126" t="s">
        <v>1159</v>
      </c>
      <c r="F77" s="126" t="str">
        <f t="shared" si="4"/>
        <v>451175683001CAH</v>
      </c>
      <c r="G77" s="126" t="s">
        <v>1155</v>
      </c>
      <c r="H77" s="126" t="s">
        <v>1018</v>
      </c>
      <c r="I77" s="126" t="s">
        <v>868</v>
      </c>
      <c r="J77" s="108">
        <v>812.29</v>
      </c>
      <c r="K77" s="129">
        <v>1</v>
      </c>
      <c r="L77" s="126" t="s">
        <v>1247</v>
      </c>
      <c r="M77" s="126" t="s">
        <v>1247</v>
      </c>
      <c r="N77" s="130">
        <f t="shared" si="5"/>
        <v>812.29</v>
      </c>
      <c r="O77" s="130">
        <f t="shared" si="6"/>
        <v>812.29</v>
      </c>
      <c r="P77" s="126"/>
      <c r="Q77" s="126"/>
      <c r="R77" s="119"/>
      <c r="S77" s="119"/>
      <c r="T77" s="119"/>
      <c r="U77" s="119"/>
      <c r="V77" s="119"/>
      <c r="W77" s="119"/>
      <c r="X77" s="119"/>
      <c r="Y77" s="119"/>
      <c r="Z77" s="119"/>
      <c r="AA77" s="119"/>
      <c r="AB77" s="119"/>
      <c r="AC77" s="119"/>
      <c r="AD77" s="119"/>
      <c r="AE77" s="119"/>
      <c r="AF77" s="119"/>
      <c r="AG77" s="119"/>
      <c r="AH77" s="119"/>
      <c r="AI77" s="119"/>
      <c r="AJ77" s="119"/>
      <c r="AK77" s="119"/>
      <c r="AL77" s="119"/>
      <c r="AM77" s="119"/>
      <c r="AN77" s="119"/>
      <c r="AO77" s="119"/>
      <c r="AP77" s="119"/>
      <c r="AQ77" s="119"/>
      <c r="AR77" s="119"/>
      <c r="AS77" s="119"/>
      <c r="AT77" s="119"/>
      <c r="AU77" s="119"/>
      <c r="AV77" s="119"/>
      <c r="AW77" s="119"/>
      <c r="AX77" s="119"/>
      <c r="AY77" s="119"/>
      <c r="AZ77" s="119"/>
      <c r="BA77" s="119"/>
      <c r="BB77" s="119"/>
      <c r="BC77" s="119"/>
      <c r="BD77" s="119"/>
      <c r="BE77" s="119"/>
      <c r="BF77" s="119"/>
      <c r="BG77" s="119"/>
      <c r="BH77" s="119"/>
      <c r="BI77" s="119"/>
      <c r="BJ77" s="119"/>
      <c r="BK77" s="119"/>
      <c r="BL77" s="119"/>
      <c r="BM77" s="119"/>
      <c r="BN77" s="119"/>
      <c r="BO77" s="119"/>
      <c r="BP77" s="119"/>
      <c r="BQ77" s="119"/>
      <c r="BR77" s="119"/>
      <c r="BS77" s="119"/>
      <c r="BT77" s="119"/>
      <c r="BU77" s="119"/>
      <c r="BV77" s="119"/>
      <c r="BW77" s="119"/>
      <c r="BX77" s="119"/>
      <c r="BY77" s="119"/>
      <c r="BZ77" s="119"/>
      <c r="CA77" s="119"/>
      <c r="CB77" s="119"/>
      <c r="CC77" s="119"/>
      <c r="CD77" s="119"/>
      <c r="CE77" s="119"/>
      <c r="CF77" s="119"/>
      <c r="CG77" s="119"/>
      <c r="CH77" s="119"/>
      <c r="CI77" s="119"/>
      <c r="CJ77" s="119"/>
      <c r="CK77" s="119"/>
      <c r="CL77" s="119"/>
      <c r="CM77" s="119"/>
      <c r="CN77" s="119"/>
      <c r="CO77" s="119"/>
      <c r="CP77" s="119"/>
      <c r="CQ77" s="119"/>
      <c r="CR77" s="119"/>
      <c r="CS77" s="119"/>
      <c r="CT77" s="119"/>
      <c r="CU77" s="119"/>
      <c r="CV77" s="119"/>
      <c r="CW77" s="119"/>
      <c r="CX77" s="119"/>
      <c r="CY77" s="119"/>
      <c r="CZ77" s="119"/>
      <c r="DA77" s="119"/>
      <c r="DB77" s="119"/>
      <c r="DC77" s="119"/>
      <c r="DD77" s="119"/>
      <c r="DE77" s="119"/>
      <c r="DF77" s="119"/>
      <c r="DG77" s="119"/>
      <c r="DH77" s="119"/>
      <c r="DI77" s="119"/>
      <c r="DJ77" s="119"/>
      <c r="DK77" s="119"/>
      <c r="DL77" s="119"/>
      <c r="DM77" s="119"/>
      <c r="DN77" s="119"/>
      <c r="DO77" s="119"/>
      <c r="DP77" s="119"/>
      <c r="DQ77" s="119"/>
      <c r="DR77" s="119"/>
      <c r="DS77" s="119"/>
      <c r="DT77" s="119"/>
      <c r="DU77" s="119"/>
      <c r="DV77" s="119"/>
      <c r="DW77" s="119"/>
      <c r="DX77" s="119"/>
      <c r="DY77" s="119"/>
      <c r="DZ77" s="119"/>
      <c r="EA77" s="119"/>
      <c r="EB77" s="119"/>
      <c r="EC77" s="119"/>
      <c r="ED77" s="119"/>
      <c r="EE77" s="119"/>
      <c r="EF77" s="119"/>
      <c r="EG77" s="119"/>
      <c r="EH77" s="119"/>
      <c r="EI77" s="119"/>
      <c r="EJ77" s="119"/>
      <c r="EK77" s="119"/>
      <c r="EL77" s="119"/>
      <c r="EM77" s="119"/>
      <c r="EN77" s="119"/>
      <c r="EO77" s="119"/>
      <c r="EP77" s="119"/>
      <c r="EQ77" s="119"/>
      <c r="ER77" s="119"/>
      <c r="ES77" s="119"/>
      <c r="ET77" s="119"/>
      <c r="EU77" s="119"/>
      <c r="EV77" s="119"/>
      <c r="EW77" s="119"/>
      <c r="EX77" s="119"/>
      <c r="EY77" s="119"/>
      <c r="EZ77" s="119"/>
      <c r="FA77" s="119"/>
      <c r="FB77" s="119"/>
      <c r="FC77" s="119"/>
      <c r="FD77" s="119"/>
      <c r="FE77" s="119"/>
      <c r="FF77" s="119"/>
      <c r="FG77" s="119"/>
      <c r="FH77" s="119"/>
      <c r="FI77" s="119"/>
      <c r="FJ77" s="119"/>
      <c r="FK77" s="119"/>
      <c r="FL77" s="119"/>
      <c r="FM77" s="119"/>
      <c r="FN77" s="119"/>
      <c r="FO77" s="119"/>
      <c r="FP77" s="119"/>
      <c r="FQ77" s="119"/>
      <c r="FR77" s="119"/>
      <c r="FS77" s="119"/>
      <c r="FT77" s="119"/>
      <c r="FU77" s="119"/>
      <c r="FV77" s="119"/>
      <c r="FW77" s="119"/>
      <c r="FX77" s="119"/>
      <c r="FY77" s="119"/>
      <c r="FZ77" s="119"/>
      <c r="GA77" s="119"/>
      <c r="GB77" s="119"/>
      <c r="GC77" s="119"/>
      <c r="GD77" s="119"/>
      <c r="GE77" s="119"/>
      <c r="GF77" s="119"/>
      <c r="GG77" s="119"/>
      <c r="GH77" s="119"/>
      <c r="GI77" s="119"/>
      <c r="GJ77" s="119"/>
      <c r="GK77" s="119"/>
      <c r="GL77" s="119"/>
      <c r="GM77" s="119"/>
      <c r="GN77" s="119"/>
      <c r="GO77" s="119"/>
      <c r="GP77" s="119"/>
      <c r="GQ77" s="119"/>
      <c r="GR77" s="119"/>
      <c r="GS77" s="119"/>
      <c r="GT77" s="119"/>
      <c r="GU77" s="119"/>
      <c r="GV77" s="119"/>
      <c r="GW77" s="119"/>
      <c r="GX77" s="119"/>
      <c r="GY77" s="119"/>
      <c r="GZ77" s="119"/>
      <c r="HA77" s="119"/>
      <c r="HB77" s="119"/>
      <c r="HC77" s="119"/>
      <c r="HD77" s="119"/>
      <c r="HE77" s="119"/>
      <c r="HF77" s="119"/>
      <c r="HG77" s="119"/>
      <c r="HH77" s="119"/>
      <c r="HI77" s="119"/>
      <c r="HJ77" s="119"/>
      <c r="HK77" s="119"/>
      <c r="HL77" s="119"/>
      <c r="HM77" s="119"/>
      <c r="HN77" s="119"/>
      <c r="HO77" s="119"/>
      <c r="HP77" s="119"/>
      <c r="HQ77" s="119"/>
      <c r="HR77" s="119"/>
      <c r="HS77" s="119"/>
      <c r="HT77" s="119"/>
      <c r="HU77" s="119"/>
      <c r="HV77" s="119"/>
      <c r="HW77" s="119"/>
      <c r="HX77" s="119"/>
      <c r="HY77" s="119"/>
      <c r="HZ77" s="119"/>
      <c r="IA77" s="119"/>
      <c r="IB77" s="119"/>
      <c r="IC77" s="119"/>
      <c r="ID77" s="119"/>
      <c r="IE77" s="119"/>
      <c r="IF77" s="119"/>
      <c r="IG77" s="119"/>
      <c r="IH77" s="119"/>
      <c r="II77" s="119"/>
      <c r="IJ77" s="119"/>
      <c r="IK77" s="119"/>
      <c r="IL77" s="119"/>
      <c r="IM77" s="119"/>
      <c r="IN77" s="119"/>
      <c r="IO77" s="119"/>
      <c r="IP77" s="119"/>
      <c r="IQ77" s="119"/>
      <c r="IR77" s="119"/>
      <c r="IS77" s="119"/>
      <c r="IT77" s="119"/>
      <c r="IU77" s="119"/>
      <c r="IV77" s="119"/>
    </row>
    <row r="78" spans="1:256" s="174" customFormat="1">
      <c r="A78" s="168" t="s">
        <v>763</v>
      </c>
      <c r="B78" s="168" t="s">
        <v>1277</v>
      </c>
      <c r="C78" s="169">
        <v>454475683001</v>
      </c>
      <c r="D78" s="168" t="s">
        <v>680</v>
      </c>
      <c r="E78" s="168" t="s">
        <v>1159</v>
      </c>
      <c r="F78" s="168" t="str">
        <f t="shared" si="4"/>
        <v>454475683001CAH</v>
      </c>
      <c r="G78" s="168" t="s">
        <v>1155</v>
      </c>
      <c r="H78" s="168" t="s">
        <v>1018</v>
      </c>
      <c r="I78" s="168" t="s">
        <v>868</v>
      </c>
      <c r="J78" s="170">
        <v>812.29</v>
      </c>
      <c r="K78" s="171">
        <v>1</v>
      </c>
      <c r="L78" s="168" t="s">
        <v>1247</v>
      </c>
      <c r="M78" s="168" t="s">
        <v>1247</v>
      </c>
      <c r="N78" s="172">
        <f t="shared" si="5"/>
        <v>812.29</v>
      </c>
      <c r="O78" s="172">
        <f t="shared" si="6"/>
        <v>812.29</v>
      </c>
      <c r="P78" s="168"/>
      <c r="Q78" s="168"/>
      <c r="R78" s="173"/>
      <c r="S78" s="173"/>
      <c r="T78" s="173"/>
      <c r="U78" s="173"/>
      <c r="V78" s="173"/>
      <c r="W78" s="173"/>
      <c r="X78" s="173"/>
      <c r="Y78" s="173"/>
      <c r="Z78" s="173"/>
      <c r="AA78" s="173"/>
      <c r="AB78" s="173"/>
      <c r="AC78" s="173"/>
      <c r="AD78" s="173"/>
      <c r="AE78" s="173"/>
      <c r="AF78" s="173"/>
      <c r="AG78" s="173"/>
      <c r="AH78" s="173"/>
      <c r="AI78" s="173"/>
      <c r="AJ78" s="173"/>
      <c r="AK78" s="173"/>
      <c r="AL78" s="173"/>
      <c r="AM78" s="173"/>
      <c r="AN78" s="173"/>
      <c r="AO78" s="173"/>
      <c r="AP78" s="173"/>
      <c r="AQ78" s="173"/>
      <c r="AR78" s="173"/>
      <c r="AS78" s="173"/>
      <c r="AT78" s="173"/>
      <c r="AU78" s="173"/>
      <c r="AV78" s="173"/>
      <c r="AW78" s="173"/>
      <c r="AX78" s="173"/>
      <c r="AY78" s="173"/>
      <c r="AZ78" s="173"/>
      <c r="BA78" s="173"/>
      <c r="BB78" s="173"/>
      <c r="BC78" s="173"/>
      <c r="BD78" s="173"/>
      <c r="BE78" s="173"/>
      <c r="BF78" s="173"/>
      <c r="BG78" s="173"/>
      <c r="BH78" s="173"/>
      <c r="BI78" s="173"/>
      <c r="BJ78" s="173"/>
      <c r="BK78" s="173"/>
      <c r="BL78" s="173"/>
      <c r="BM78" s="173"/>
      <c r="BN78" s="173"/>
      <c r="BO78" s="173"/>
      <c r="BP78" s="173"/>
      <c r="BQ78" s="173"/>
      <c r="BR78" s="173"/>
      <c r="BS78" s="173"/>
      <c r="BT78" s="173"/>
      <c r="BU78" s="173"/>
      <c r="BV78" s="173"/>
      <c r="BW78" s="173"/>
      <c r="BX78" s="173"/>
      <c r="BY78" s="173"/>
      <c r="BZ78" s="173"/>
      <c r="CA78" s="173"/>
      <c r="CB78" s="173"/>
      <c r="CC78" s="173"/>
      <c r="CD78" s="173"/>
      <c r="CE78" s="173"/>
      <c r="CF78" s="173"/>
      <c r="CG78" s="173"/>
      <c r="CH78" s="173"/>
      <c r="CI78" s="173"/>
      <c r="CJ78" s="173"/>
      <c r="CK78" s="173"/>
      <c r="CL78" s="173"/>
      <c r="CM78" s="173"/>
      <c r="CN78" s="173"/>
      <c r="CO78" s="173"/>
      <c r="CP78" s="173"/>
      <c r="CQ78" s="173"/>
      <c r="CR78" s="173"/>
      <c r="CS78" s="173"/>
      <c r="CT78" s="173"/>
      <c r="CU78" s="173"/>
      <c r="CV78" s="173"/>
      <c r="CW78" s="173"/>
      <c r="CX78" s="173"/>
      <c r="CY78" s="173"/>
      <c r="CZ78" s="173"/>
      <c r="DA78" s="173"/>
      <c r="DB78" s="173"/>
      <c r="DC78" s="173"/>
      <c r="DD78" s="173"/>
      <c r="DE78" s="173"/>
      <c r="DF78" s="173"/>
      <c r="DG78" s="173"/>
      <c r="DH78" s="173"/>
      <c r="DI78" s="173"/>
      <c r="DJ78" s="173"/>
      <c r="DK78" s="173"/>
      <c r="DL78" s="173"/>
      <c r="DM78" s="173"/>
      <c r="DN78" s="173"/>
      <c r="DO78" s="173"/>
      <c r="DP78" s="173"/>
      <c r="DQ78" s="173"/>
      <c r="DR78" s="173"/>
      <c r="DS78" s="173"/>
      <c r="DT78" s="173"/>
      <c r="DU78" s="173"/>
      <c r="DV78" s="173"/>
      <c r="DW78" s="173"/>
      <c r="DX78" s="173"/>
      <c r="DY78" s="173"/>
      <c r="DZ78" s="173"/>
      <c r="EA78" s="173"/>
      <c r="EB78" s="173"/>
      <c r="EC78" s="173"/>
      <c r="ED78" s="173"/>
      <c r="EE78" s="173"/>
      <c r="EF78" s="173"/>
      <c r="EG78" s="173"/>
      <c r="EH78" s="173"/>
      <c r="EI78" s="173"/>
      <c r="EJ78" s="173"/>
      <c r="EK78" s="173"/>
      <c r="EL78" s="173"/>
      <c r="EM78" s="173"/>
      <c r="EN78" s="173"/>
      <c r="EO78" s="173"/>
      <c r="EP78" s="173"/>
      <c r="EQ78" s="173"/>
      <c r="ER78" s="173"/>
      <c r="ES78" s="173"/>
      <c r="ET78" s="173"/>
      <c r="EU78" s="173"/>
      <c r="EV78" s="173"/>
      <c r="EW78" s="173"/>
      <c r="EX78" s="173"/>
      <c r="EY78" s="173"/>
      <c r="EZ78" s="173"/>
      <c r="FA78" s="173"/>
      <c r="FB78" s="173"/>
      <c r="FC78" s="173"/>
      <c r="FD78" s="173"/>
      <c r="FE78" s="173"/>
      <c r="FF78" s="173"/>
      <c r="FG78" s="173"/>
      <c r="FH78" s="173"/>
      <c r="FI78" s="173"/>
      <c r="FJ78" s="173"/>
      <c r="FK78" s="173"/>
      <c r="FL78" s="173"/>
      <c r="FM78" s="173"/>
      <c r="FN78" s="173"/>
      <c r="FO78" s="173"/>
      <c r="FP78" s="173"/>
      <c r="FQ78" s="173"/>
      <c r="FR78" s="173"/>
      <c r="FS78" s="173"/>
      <c r="FT78" s="173"/>
      <c r="FU78" s="173"/>
      <c r="FV78" s="173"/>
      <c r="FW78" s="173"/>
      <c r="FX78" s="173"/>
      <c r="FY78" s="173"/>
      <c r="FZ78" s="173"/>
      <c r="GA78" s="173"/>
      <c r="GB78" s="173"/>
      <c r="GC78" s="173"/>
      <c r="GD78" s="173"/>
      <c r="GE78" s="173"/>
      <c r="GF78" s="173"/>
      <c r="GG78" s="173"/>
      <c r="GH78" s="173"/>
      <c r="GI78" s="173"/>
      <c r="GJ78" s="173"/>
      <c r="GK78" s="173"/>
      <c r="GL78" s="173"/>
      <c r="GM78" s="173"/>
      <c r="GN78" s="173"/>
      <c r="GO78" s="173"/>
      <c r="GP78" s="173"/>
      <c r="GQ78" s="173"/>
      <c r="GR78" s="173"/>
      <c r="GS78" s="173"/>
      <c r="GT78" s="173"/>
      <c r="GU78" s="173"/>
      <c r="GV78" s="173"/>
      <c r="GW78" s="173"/>
      <c r="GX78" s="173"/>
      <c r="GY78" s="173"/>
      <c r="GZ78" s="173"/>
      <c r="HA78" s="173"/>
      <c r="HB78" s="173"/>
      <c r="HC78" s="173"/>
      <c r="HD78" s="173"/>
      <c r="HE78" s="173"/>
      <c r="HF78" s="173"/>
      <c r="HG78" s="173"/>
      <c r="HH78" s="173"/>
      <c r="HI78" s="173"/>
      <c r="HJ78" s="173"/>
      <c r="HK78" s="173"/>
      <c r="HL78" s="173"/>
      <c r="HM78" s="173"/>
      <c r="HN78" s="173"/>
      <c r="HO78" s="173"/>
      <c r="HP78" s="173"/>
      <c r="HQ78" s="173"/>
      <c r="HR78" s="173"/>
      <c r="HS78" s="173"/>
      <c r="HT78" s="173"/>
      <c r="HU78" s="173"/>
      <c r="HV78" s="173"/>
      <c r="HW78" s="173"/>
      <c r="HX78" s="173"/>
      <c r="HY78" s="173"/>
      <c r="HZ78" s="173"/>
      <c r="IA78" s="173"/>
      <c r="IB78" s="173"/>
      <c r="IC78" s="173"/>
      <c r="ID78" s="173"/>
      <c r="IE78" s="173"/>
      <c r="IF78" s="173"/>
      <c r="IG78" s="173"/>
      <c r="IH78" s="173"/>
      <c r="II78" s="173"/>
      <c r="IJ78" s="173"/>
      <c r="IK78" s="173"/>
      <c r="IL78" s="173"/>
      <c r="IM78" s="173"/>
      <c r="IN78" s="173"/>
      <c r="IO78" s="173"/>
      <c r="IP78" s="173"/>
      <c r="IQ78" s="173"/>
      <c r="IR78" s="173"/>
      <c r="IS78" s="173"/>
      <c r="IT78" s="173"/>
      <c r="IU78" s="173"/>
      <c r="IV78" s="173"/>
    </row>
    <row r="79" spans="1:256">
      <c r="A79" s="126" t="s">
        <v>763</v>
      </c>
      <c r="B79" s="126" t="s">
        <v>1277</v>
      </c>
      <c r="C79" s="127">
        <v>454475683401</v>
      </c>
      <c r="D79" s="126" t="s">
        <v>680</v>
      </c>
      <c r="E79" s="126" t="s">
        <v>1159</v>
      </c>
      <c r="F79" s="126" t="str">
        <f t="shared" si="4"/>
        <v>454475683401CAH</v>
      </c>
      <c r="G79" s="126" t="s">
        <v>1155</v>
      </c>
      <c r="H79" s="126" t="s">
        <v>1018</v>
      </c>
      <c r="I79" s="126" t="s">
        <v>868</v>
      </c>
      <c r="J79" s="108">
        <v>812.29</v>
      </c>
      <c r="K79" s="129">
        <v>1</v>
      </c>
      <c r="L79" s="126" t="s">
        <v>1247</v>
      </c>
      <c r="M79" s="126" t="s">
        <v>1247</v>
      </c>
      <c r="N79" s="130">
        <f t="shared" si="5"/>
        <v>812.29</v>
      </c>
      <c r="O79" s="130">
        <f t="shared" si="6"/>
        <v>812.29</v>
      </c>
      <c r="P79" s="126"/>
      <c r="Q79" s="126"/>
      <c r="R79" s="119"/>
      <c r="S79" s="119"/>
      <c r="T79" s="119"/>
      <c r="U79" s="119"/>
      <c r="V79" s="119"/>
      <c r="W79" s="119"/>
      <c r="X79" s="119"/>
      <c r="Y79" s="119"/>
      <c r="Z79" s="119"/>
      <c r="AA79" s="119"/>
      <c r="AB79" s="119"/>
      <c r="AC79" s="119"/>
      <c r="AD79" s="119"/>
      <c r="AE79" s="119"/>
      <c r="AF79" s="119"/>
      <c r="AG79" s="119"/>
      <c r="AH79" s="119"/>
      <c r="AI79" s="119"/>
      <c r="AJ79" s="119"/>
      <c r="AK79" s="119"/>
      <c r="AL79" s="119"/>
      <c r="AM79" s="119"/>
      <c r="AN79" s="119"/>
      <c r="AO79" s="119"/>
      <c r="AP79" s="119"/>
      <c r="AQ79" s="119"/>
      <c r="AR79" s="119"/>
      <c r="AS79" s="119"/>
      <c r="AT79" s="119"/>
      <c r="AU79" s="119"/>
      <c r="AV79" s="119"/>
      <c r="AW79" s="119"/>
      <c r="AX79" s="119"/>
      <c r="AY79" s="119"/>
      <c r="AZ79" s="119"/>
      <c r="BA79" s="119"/>
      <c r="BB79" s="119"/>
      <c r="BC79" s="119"/>
      <c r="BD79" s="119"/>
      <c r="BE79" s="119"/>
      <c r="BF79" s="119"/>
      <c r="BG79" s="119"/>
      <c r="BH79" s="119"/>
      <c r="BI79" s="119"/>
      <c r="BJ79" s="119"/>
      <c r="BK79" s="119"/>
      <c r="BL79" s="119"/>
      <c r="BM79" s="119"/>
      <c r="BN79" s="119"/>
      <c r="BO79" s="119"/>
      <c r="BP79" s="119"/>
      <c r="BQ79" s="119"/>
      <c r="BR79" s="119"/>
      <c r="BS79" s="119"/>
      <c r="BT79" s="119"/>
      <c r="BU79" s="119"/>
      <c r="BV79" s="119"/>
      <c r="BW79" s="119"/>
      <c r="BX79" s="119"/>
      <c r="BY79" s="119"/>
      <c r="BZ79" s="119"/>
      <c r="CA79" s="119"/>
      <c r="CB79" s="119"/>
      <c r="CC79" s="119"/>
      <c r="CD79" s="119"/>
      <c r="CE79" s="119"/>
      <c r="CF79" s="119"/>
      <c r="CG79" s="119"/>
      <c r="CH79" s="119"/>
      <c r="CI79" s="119"/>
      <c r="CJ79" s="119"/>
      <c r="CK79" s="119"/>
      <c r="CL79" s="119"/>
      <c r="CM79" s="119"/>
      <c r="CN79" s="119"/>
      <c r="CO79" s="119"/>
      <c r="CP79" s="119"/>
      <c r="CQ79" s="119"/>
      <c r="CR79" s="119"/>
      <c r="CS79" s="119"/>
      <c r="CT79" s="119"/>
      <c r="CU79" s="119"/>
      <c r="CV79" s="119"/>
      <c r="CW79" s="119"/>
      <c r="CX79" s="119"/>
      <c r="CY79" s="119"/>
      <c r="CZ79" s="119"/>
      <c r="DA79" s="119"/>
      <c r="DB79" s="119"/>
      <c r="DC79" s="119"/>
      <c r="DD79" s="119"/>
      <c r="DE79" s="119"/>
      <c r="DF79" s="119"/>
      <c r="DG79" s="119"/>
      <c r="DH79" s="119"/>
      <c r="DI79" s="119"/>
      <c r="DJ79" s="119"/>
      <c r="DK79" s="119"/>
      <c r="DL79" s="119"/>
      <c r="DM79" s="119"/>
      <c r="DN79" s="119"/>
      <c r="DO79" s="119"/>
      <c r="DP79" s="119"/>
      <c r="DQ79" s="119"/>
      <c r="DR79" s="119"/>
      <c r="DS79" s="119"/>
      <c r="DT79" s="119"/>
      <c r="DU79" s="119"/>
      <c r="DV79" s="119"/>
      <c r="DW79" s="119"/>
      <c r="DX79" s="119"/>
      <c r="DY79" s="119"/>
      <c r="DZ79" s="119"/>
      <c r="EA79" s="119"/>
      <c r="EB79" s="119"/>
      <c r="EC79" s="119"/>
      <c r="ED79" s="119"/>
      <c r="EE79" s="119"/>
      <c r="EF79" s="119"/>
      <c r="EG79" s="119"/>
      <c r="EH79" s="119"/>
      <c r="EI79" s="119"/>
      <c r="EJ79" s="119"/>
      <c r="EK79" s="119"/>
      <c r="EL79" s="119"/>
      <c r="EM79" s="119"/>
      <c r="EN79" s="119"/>
      <c r="EO79" s="119"/>
      <c r="EP79" s="119"/>
      <c r="EQ79" s="119"/>
      <c r="ER79" s="119"/>
      <c r="ES79" s="119"/>
      <c r="ET79" s="119"/>
      <c r="EU79" s="119"/>
      <c r="EV79" s="119"/>
      <c r="EW79" s="119"/>
      <c r="EX79" s="119"/>
      <c r="EY79" s="119"/>
      <c r="EZ79" s="119"/>
      <c r="FA79" s="119"/>
      <c r="FB79" s="119"/>
      <c r="FC79" s="119"/>
      <c r="FD79" s="119"/>
      <c r="FE79" s="119"/>
      <c r="FF79" s="119"/>
      <c r="FG79" s="119"/>
      <c r="FH79" s="119"/>
      <c r="FI79" s="119"/>
      <c r="FJ79" s="119"/>
      <c r="FK79" s="119"/>
      <c r="FL79" s="119"/>
      <c r="FM79" s="119"/>
      <c r="FN79" s="119"/>
      <c r="FO79" s="119"/>
      <c r="FP79" s="119"/>
      <c r="FQ79" s="119"/>
      <c r="FR79" s="119"/>
      <c r="FS79" s="119"/>
      <c r="FT79" s="119"/>
      <c r="FU79" s="119"/>
      <c r="FV79" s="119"/>
      <c r="FW79" s="119"/>
      <c r="FX79" s="119"/>
      <c r="FY79" s="119"/>
      <c r="FZ79" s="119"/>
      <c r="GA79" s="119"/>
      <c r="GB79" s="119"/>
      <c r="GC79" s="119"/>
      <c r="GD79" s="119"/>
      <c r="GE79" s="119"/>
      <c r="GF79" s="119"/>
      <c r="GG79" s="119"/>
      <c r="GH79" s="119"/>
      <c r="GI79" s="119"/>
      <c r="GJ79" s="119"/>
      <c r="GK79" s="119"/>
      <c r="GL79" s="119"/>
      <c r="GM79" s="119"/>
      <c r="GN79" s="119"/>
      <c r="GO79" s="119"/>
      <c r="GP79" s="119"/>
      <c r="GQ79" s="119"/>
      <c r="GR79" s="119"/>
      <c r="GS79" s="119"/>
      <c r="GT79" s="119"/>
      <c r="GU79" s="119"/>
      <c r="GV79" s="119"/>
      <c r="GW79" s="119"/>
      <c r="GX79" s="119"/>
      <c r="GY79" s="119"/>
      <c r="GZ79" s="119"/>
      <c r="HA79" s="119"/>
      <c r="HB79" s="119"/>
      <c r="HC79" s="119"/>
      <c r="HD79" s="119"/>
      <c r="HE79" s="119"/>
      <c r="HF79" s="119"/>
      <c r="HG79" s="119"/>
      <c r="HH79" s="119"/>
      <c r="HI79" s="119"/>
      <c r="HJ79" s="119"/>
      <c r="HK79" s="119"/>
      <c r="HL79" s="119"/>
      <c r="HM79" s="119"/>
      <c r="HN79" s="119"/>
      <c r="HO79" s="119"/>
      <c r="HP79" s="119"/>
      <c r="HQ79" s="119"/>
      <c r="HR79" s="119"/>
      <c r="HS79" s="119"/>
      <c r="HT79" s="119"/>
      <c r="HU79" s="119"/>
      <c r="HV79" s="119"/>
      <c r="HW79" s="119"/>
      <c r="HX79" s="119"/>
      <c r="HY79" s="119"/>
      <c r="HZ79" s="119"/>
      <c r="IA79" s="119"/>
      <c r="IB79" s="119"/>
      <c r="IC79" s="119"/>
      <c r="ID79" s="119"/>
      <c r="IE79" s="119"/>
      <c r="IF79" s="119"/>
      <c r="IG79" s="119"/>
      <c r="IH79" s="119"/>
      <c r="II79" s="119"/>
      <c r="IJ79" s="119"/>
      <c r="IK79" s="119"/>
      <c r="IL79" s="119"/>
      <c r="IM79" s="119"/>
      <c r="IN79" s="119"/>
      <c r="IO79" s="119"/>
      <c r="IP79" s="119"/>
      <c r="IQ79" s="119"/>
      <c r="IR79" s="119"/>
      <c r="IS79" s="119"/>
      <c r="IT79" s="119"/>
      <c r="IU79" s="119"/>
      <c r="IV79" s="119"/>
    </row>
    <row r="80" spans="1:256">
      <c r="A80" s="126" t="s">
        <v>830</v>
      </c>
      <c r="B80" s="126" t="s">
        <v>1278</v>
      </c>
      <c r="C80" s="127">
        <v>370661172001</v>
      </c>
      <c r="D80" s="126" t="s">
        <v>552</v>
      </c>
      <c r="E80" s="126" t="s">
        <v>1019</v>
      </c>
      <c r="F80" s="126" t="str">
        <f t="shared" si="4"/>
        <v>370661172001Acute</v>
      </c>
      <c r="G80" s="126" t="s">
        <v>549</v>
      </c>
      <c r="H80" s="126" t="s">
        <v>1018</v>
      </c>
      <c r="I80" s="126" t="s">
        <v>831</v>
      </c>
      <c r="J80" s="108">
        <v>363.8</v>
      </c>
      <c r="K80" s="129">
        <v>0.9010999999999999</v>
      </c>
      <c r="L80" s="126" t="s">
        <v>1245</v>
      </c>
      <c r="M80" s="126" t="s">
        <v>1245</v>
      </c>
      <c r="N80" s="130">
        <f t="shared" si="5"/>
        <v>452.34</v>
      </c>
      <c r="O80" s="130">
        <f t="shared" si="6"/>
        <v>447.42</v>
      </c>
      <c r="P80" s="126"/>
      <c r="Q80" s="126"/>
      <c r="R80" s="119"/>
      <c r="S80" s="119"/>
      <c r="T80" s="119"/>
      <c r="U80" s="119"/>
      <c r="V80" s="119"/>
      <c r="W80" s="119"/>
      <c r="X80" s="119"/>
      <c r="Y80" s="119"/>
      <c r="Z80" s="119"/>
      <c r="AA80" s="119"/>
      <c r="AB80" s="119"/>
      <c r="AC80" s="119"/>
      <c r="AD80" s="119"/>
      <c r="AE80" s="119"/>
      <c r="AF80" s="119"/>
      <c r="AG80" s="119"/>
      <c r="AH80" s="119"/>
      <c r="AI80" s="119"/>
      <c r="AJ80" s="119"/>
      <c r="AK80" s="119"/>
      <c r="AL80" s="119"/>
      <c r="AM80" s="119"/>
      <c r="AN80" s="119"/>
      <c r="AO80" s="119"/>
      <c r="AP80" s="119"/>
      <c r="AQ80" s="119"/>
      <c r="AR80" s="119"/>
      <c r="AS80" s="119"/>
      <c r="AT80" s="119"/>
      <c r="AU80" s="119"/>
      <c r="AV80" s="119"/>
      <c r="AW80" s="119"/>
      <c r="AX80" s="119"/>
      <c r="AY80" s="119"/>
      <c r="AZ80" s="119"/>
      <c r="BA80" s="119"/>
      <c r="BB80" s="119"/>
      <c r="BC80" s="119"/>
      <c r="BD80" s="119"/>
      <c r="BE80" s="119"/>
      <c r="BF80" s="119"/>
      <c r="BG80" s="119"/>
      <c r="BH80" s="119"/>
      <c r="BI80" s="119"/>
      <c r="BJ80" s="119"/>
      <c r="BK80" s="119"/>
      <c r="BL80" s="119"/>
      <c r="BM80" s="119"/>
      <c r="BN80" s="119"/>
      <c r="BO80" s="119"/>
      <c r="BP80" s="119"/>
      <c r="BQ80" s="119"/>
      <c r="BR80" s="119"/>
      <c r="BS80" s="119"/>
      <c r="BT80" s="119"/>
      <c r="BU80" s="119"/>
      <c r="BV80" s="119"/>
      <c r="BW80" s="119"/>
      <c r="BX80" s="119"/>
      <c r="BY80" s="119"/>
      <c r="BZ80" s="119"/>
      <c r="CA80" s="119"/>
      <c r="CB80" s="119"/>
      <c r="CC80" s="119"/>
      <c r="CD80" s="119"/>
      <c r="CE80" s="119"/>
      <c r="CF80" s="119"/>
      <c r="CG80" s="119"/>
      <c r="CH80" s="119"/>
      <c r="CI80" s="119"/>
      <c r="CJ80" s="119"/>
      <c r="CK80" s="119"/>
      <c r="CL80" s="119"/>
      <c r="CM80" s="119"/>
      <c r="CN80" s="119"/>
      <c r="CO80" s="119"/>
      <c r="CP80" s="119"/>
      <c r="CQ80" s="119"/>
      <c r="CR80" s="119"/>
      <c r="CS80" s="119"/>
      <c r="CT80" s="119"/>
      <c r="CU80" s="119"/>
      <c r="CV80" s="119"/>
      <c r="CW80" s="119"/>
      <c r="CX80" s="119"/>
      <c r="CY80" s="119"/>
      <c r="CZ80" s="119"/>
      <c r="DA80" s="119"/>
      <c r="DB80" s="119"/>
      <c r="DC80" s="119"/>
      <c r="DD80" s="119"/>
      <c r="DE80" s="119"/>
      <c r="DF80" s="119"/>
      <c r="DG80" s="119"/>
      <c r="DH80" s="119"/>
      <c r="DI80" s="119"/>
      <c r="DJ80" s="119"/>
      <c r="DK80" s="119"/>
      <c r="DL80" s="119"/>
      <c r="DM80" s="119"/>
      <c r="DN80" s="119"/>
      <c r="DO80" s="119"/>
      <c r="DP80" s="119"/>
      <c r="DQ80" s="119"/>
      <c r="DR80" s="119"/>
      <c r="DS80" s="119"/>
      <c r="DT80" s="119"/>
      <c r="DU80" s="119"/>
      <c r="DV80" s="119"/>
      <c r="DW80" s="119"/>
      <c r="DX80" s="119"/>
      <c r="DY80" s="119"/>
      <c r="DZ80" s="119"/>
      <c r="EA80" s="119"/>
      <c r="EB80" s="119"/>
      <c r="EC80" s="119"/>
      <c r="ED80" s="119"/>
      <c r="EE80" s="119"/>
      <c r="EF80" s="119"/>
      <c r="EG80" s="119"/>
      <c r="EH80" s="119"/>
      <c r="EI80" s="119"/>
      <c r="EJ80" s="119"/>
      <c r="EK80" s="119"/>
      <c r="EL80" s="119"/>
      <c r="EM80" s="119"/>
      <c r="EN80" s="119"/>
      <c r="EO80" s="119"/>
      <c r="EP80" s="119"/>
      <c r="EQ80" s="119"/>
      <c r="ER80" s="119"/>
      <c r="ES80" s="119"/>
      <c r="ET80" s="119"/>
      <c r="EU80" s="119"/>
      <c r="EV80" s="119"/>
      <c r="EW80" s="119"/>
      <c r="EX80" s="119"/>
      <c r="EY80" s="119"/>
      <c r="EZ80" s="119"/>
      <c r="FA80" s="119"/>
      <c r="FB80" s="119"/>
      <c r="FC80" s="119"/>
      <c r="FD80" s="119"/>
      <c r="FE80" s="119"/>
      <c r="FF80" s="119"/>
      <c r="FG80" s="119"/>
      <c r="FH80" s="119"/>
      <c r="FI80" s="119"/>
      <c r="FJ80" s="119"/>
      <c r="FK80" s="119"/>
      <c r="FL80" s="119"/>
      <c r="FM80" s="119"/>
      <c r="FN80" s="119"/>
      <c r="FO80" s="119"/>
      <c r="FP80" s="119"/>
      <c r="FQ80" s="119"/>
      <c r="FR80" s="119"/>
      <c r="FS80" s="119"/>
      <c r="FT80" s="119"/>
      <c r="FU80" s="119"/>
      <c r="FV80" s="119"/>
      <c r="FW80" s="119"/>
      <c r="FX80" s="119"/>
      <c r="FY80" s="119"/>
      <c r="FZ80" s="119"/>
      <c r="GA80" s="119"/>
      <c r="GB80" s="119"/>
      <c r="GC80" s="119"/>
      <c r="GD80" s="119"/>
      <c r="GE80" s="119"/>
      <c r="GF80" s="119"/>
      <c r="GG80" s="119"/>
      <c r="GH80" s="119"/>
      <c r="GI80" s="119"/>
      <c r="GJ80" s="119"/>
      <c r="GK80" s="119"/>
      <c r="GL80" s="119"/>
      <c r="GM80" s="119"/>
      <c r="GN80" s="119"/>
      <c r="GO80" s="119"/>
      <c r="GP80" s="119"/>
      <c r="GQ80" s="119"/>
      <c r="GR80" s="119"/>
      <c r="GS80" s="119"/>
      <c r="GT80" s="119"/>
      <c r="GU80" s="119"/>
      <c r="GV80" s="119"/>
      <c r="GW80" s="119"/>
      <c r="GX80" s="119"/>
      <c r="GY80" s="119"/>
      <c r="GZ80" s="119"/>
      <c r="HA80" s="119"/>
      <c r="HB80" s="119"/>
      <c r="HC80" s="119"/>
      <c r="HD80" s="119"/>
      <c r="HE80" s="119"/>
      <c r="HF80" s="119"/>
      <c r="HG80" s="119"/>
      <c r="HH80" s="119"/>
      <c r="HI80" s="119"/>
      <c r="HJ80" s="119"/>
      <c r="HK80" s="119"/>
      <c r="HL80" s="119"/>
      <c r="HM80" s="119"/>
      <c r="HN80" s="119"/>
      <c r="HO80" s="119"/>
      <c r="HP80" s="119"/>
      <c r="HQ80" s="119"/>
      <c r="HR80" s="119"/>
      <c r="HS80" s="119"/>
      <c r="HT80" s="119"/>
      <c r="HU80" s="119"/>
      <c r="HV80" s="119"/>
      <c r="HW80" s="119"/>
      <c r="HX80" s="119"/>
      <c r="HY80" s="119"/>
      <c r="HZ80" s="119"/>
      <c r="IA80" s="119"/>
      <c r="IB80" s="119"/>
      <c r="IC80" s="119"/>
      <c r="ID80" s="119"/>
      <c r="IE80" s="119"/>
      <c r="IF80" s="119"/>
      <c r="IG80" s="119"/>
      <c r="IH80" s="119"/>
      <c r="II80" s="119"/>
      <c r="IJ80" s="119"/>
      <c r="IK80" s="119"/>
      <c r="IL80" s="119"/>
      <c r="IM80" s="119"/>
      <c r="IN80" s="119"/>
      <c r="IO80" s="119"/>
      <c r="IP80" s="119"/>
      <c r="IQ80" s="119"/>
      <c r="IR80" s="119"/>
      <c r="IS80" s="119"/>
      <c r="IT80" s="119"/>
      <c r="IU80" s="119"/>
      <c r="IV80" s="119"/>
    </row>
    <row r="81" spans="1:256">
      <c r="A81" s="126" t="s">
        <v>830</v>
      </c>
      <c r="B81" s="126" t="s">
        <v>1278</v>
      </c>
      <c r="C81" s="127">
        <v>370661172001</v>
      </c>
      <c r="D81" s="126" t="s">
        <v>552</v>
      </c>
      <c r="E81" s="126" t="s">
        <v>1019</v>
      </c>
      <c r="F81" s="126" t="str">
        <f t="shared" si="4"/>
        <v>370661172001Psych</v>
      </c>
      <c r="G81" s="126" t="s">
        <v>809</v>
      </c>
      <c r="H81" s="126" t="s">
        <v>1021</v>
      </c>
      <c r="I81" s="126" t="s">
        <v>831</v>
      </c>
      <c r="J81" s="108">
        <v>140.66999999999999</v>
      </c>
      <c r="K81" s="129">
        <v>0.9010999999999999</v>
      </c>
      <c r="L81" s="126" t="s">
        <v>1245</v>
      </c>
      <c r="M81" s="126" t="s">
        <v>1245</v>
      </c>
      <c r="N81" s="130">
        <f t="shared" si="5"/>
        <v>174.9</v>
      </c>
      <c r="O81" s="130">
        <f t="shared" si="6"/>
        <v>174.9</v>
      </c>
      <c r="P81" s="126"/>
      <c r="Q81" s="126"/>
      <c r="R81" s="119"/>
      <c r="S81" s="119"/>
      <c r="T81" s="119"/>
      <c r="U81" s="119"/>
      <c r="V81" s="119"/>
      <c r="W81" s="119"/>
      <c r="X81" s="119"/>
      <c r="Y81" s="119"/>
      <c r="Z81" s="119"/>
      <c r="AA81" s="119"/>
      <c r="AB81" s="119"/>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19"/>
      <c r="AY81" s="119"/>
      <c r="AZ81" s="119"/>
      <c r="BA81" s="119"/>
      <c r="BB81" s="119"/>
      <c r="BC81" s="119"/>
      <c r="BD81" s="119"/>
      <c r="BE81" s="119"/>
      <c r="BF81" s="119"/>
      <c r="BG81" s="119"/>
      <c r="BH81" s="119"/>
      <c r="BI81" s="119"/>
      <c r="BJ81" s="119"/>
      <c r="BK81" s="119"/>
      <c r="BL81" s="119"/>
      <c r="BM81" s="119"/>
      <c r="BN81" s="119"/>
      <c r="BO81" s="119"/>
      <c r="BP81" s="119"/>
      <c r="BQ81" s="119"/>
      <c r="BR81" s="119"/>
      <c r="BS81" s="119"/>
      <c r="BT81" s="119"/>
      <c r="BU81" s="119"/>
      <c r="BV81" s="119"/>
      <c r="BW81" s="119"/>
      <c r="BX81" s="119"/>
      <c r="BY81" s="119"/>
      <c r="BZ81" s="119"/>
      <c r="CA81" s="119"/>
      <c r="CB81" s="119"/>
      <c r="CC81" s="119"/>
      <c r="CD81" s="119"/>
      <c r="CE81" s="119"/>
      <c r="CF81" s="119"/>
      <c r="CG81" s="119"/>
      <c r="CH81" s="119"/>
      <c r="CI81" s="119"/>
      <c r="CJ81" s="119"/>
      <c r="CK81" s="119"/>
      <c r="CL81" s="119"/>
      <c r="CM81" s="119"/>
      <c r="CN81" s="119"/>
      <c r="CO81" s="119"/>
      <c r="CP81" s="119"/>
      <c r="CQ81" s="119"/>
      <c r="CR81" s="119"/>
      <c r="CS81" s="119"/>
      <c r="CT81" s="119"/>
      <c r="CU81" s="119"/>
      <c r="CV81" s="119"/>
      <c r="CW81" s="119"/>
      <c r="CX81" s="119"/>
      <c r="CY81" s="119"/>
      <c r="CZ81" s="119"/>
      <c r="DA81" s="119"/>
      <c r="DB81" s="119"/>
      <c r="DC81" s="119"/>
      <c r="DD81" s="119"/>
      <c r="DE81" s="119"/>
      <c r="DF81" s="119"/>
      <c r="DG81" s="119"/>
      <c r="DH81" s="119"/>
      <c r="DI81" s="119"/>
      <c r="DJ81" s="119"/>
      <c r="DK81" s="119"/>
      <c r="DL81" s="119"/>
      <c r="DM81" s="119"/>
      <c r="DN81" s="119"/>
      <c r="DO81" s="119"/>
      <c r="DP81" s="119"/>
      <c r="DQ81" s="119"/>
      <c r="DR81" s="119"/>
      <c r="DS81" s="119"/>
      <c r="DT81" s="119"/>
      <c r="DU81" s="119"/>
      <c r="DV81" s="119"/>
      <c r="DW81" s="119"/>
      <c r="DX81" s="119"/>
      <c r="DY81" s="119"/>
      <c r="DZ81" s="119"/>
      <c r="EA81" s="119"/>
      <c r="EB81" s="119"/>
      <c r="EC81" s="119"/>
      <c r="ED81" s="119"/>
      <c r="EE81" s="119"/>
      <c r="EF81" s="119"/>
      <c r="EG81" s="119"/>
      <c r="EH81" s="119"/>
      <c r="EI81" s="119"/>
      <c r="EJ81" s="119"/>
      <c r="EK81" s="119"/>
      <c r="EL81" s="119"/>
      <c r="EM81" s="119"/>
      <c r="EN81" s="119"/>
      <c r="EO81" s="119"/>
      <c r="EP81" s="119"/>
      <c r="EQ81" s="119"/>
      <c r="ER81" s="119"/>
      <c r="ES81" s="119"/>
      <c r="ET81" s="119"/>
      <c r="EU81" s="119"/>
      <c r="EV81" s="119"/>
      <c r="EW81" s="119"/>
      <c r="EX81" s="119"/>
      <c r="EY81" s="119"/>
      <c r="EZ81" s="119"/>
      <c r="FA81" s="119"/>
      <c r="FB81" s="119"/>
      <c r="FC81" s="119"/>
      <c r="FD81" s="119"/>
      <c r="FE81" s="119"/>
      <c r="FF81" s="119"/>
      <c r="FG81" s="119"/>
      <c r="FH81" s="119"/>
      <c r="FI81" s="119"/>
      <c r="FJ81" s="119"/>
      <c r="FK81" s="119"/>
      <c r="FL81" s="119"/>
      <c r="FM81" s="119"/>
      <c r="FN81" s="119"/>
      <c r="FO81" s="119"/>
      <c r="FP81" s="119"/>
      <c r="FQ81" s="119"/>
      <c r="FR81" s="119"/>
      <c r="FS81" s="119"/>
      <c r="FT81" s="119"/>
      <c r="FU81" s="119"/>
      <c r="FV81" s="119"/>
      <c r="FW81" s="119"/>
      <c r="FX81" s="119"/>
      <c r="FY81" s="119"/>
      <c r="FZ81" s="119"/>
      <c r="GA81" s="119"/>
      <c r="GB81" s="119"/>
      <c r="GC81" s="119"/>
      <c r="GD81" s="119"/>
      <c r="GE81" s="119"/>
      <c r="GF81" s="119"/>
      <c r="GG81" s="119"/>
      <c r="GH81" s="119"/>
      <c r="GI81" s="119"/>
      <c r="GJ81" s="119"/>
      <c r="GK81" s="119"/>
      <c r="GL81" s="119"/>
      <c r="GM81" s="119"/>
      <c r="GN81" s="119"/>
      <c r="GO81" s="119"/>
      <c r="GP81" s="119"/>
      <c r="GQ81" s="119"/>
      <c r="GR81" s="119"/>
      <c r="GS81" s="119"/>
      <c r="GT81" s="119"/>
      <c r="GU81" s="119"/>
      <c r="GV81" s="119"/>
      <c r="GW81" s="119"/>
      <c r="GX81" s="119"/>
      <c r="GY81" s="119"/>
      <c r="GZ81" s="119"/>
      <c r="HA81" s="119"/>
      <c r="HB81" s="119"/>
      <c r="HC81" s="119"/>
      <c r="HD81" s="119"/>
      <c r="HE81" s="119"/>
      <c r="HF81" s="119"/>
      <c r="HG81" s="119"/>
      <c r="HH81" s="119"/>
      <c r="HI81" s="119"/>
      <c r="HJ81" s="119"/>
      <c r="HK81" s="119"/>
      <c r="HL81" s="119"/>
      <c r="HM81" s="119"/>
      <c r="HN81" s="119"/>
      <c r="HO81" s="119"/>
      <c r="HP81" s="119"/>
      <c r="HQ81" s="119"/>
      <c r="HR81" s="119"/>
      <c r="HS81" s="119"/>
      <c r="HT81" s="119"/>
      <c r="HU81" s="119"/>
      <c r="HV81" s="119"/>
      <c r="HW81" s="119"/>
      <c r="HX81" s="119"/>
      <c r="HY81" s="119"/>
      <c r="HZ81" s="119"/>
      <c r="IA81" s="119"/>
      <c r="IB81" s="119"/>
      <c r="IC81" s="119"/>
      <c r="ID81" s="119"/>
      <c r="IE81" s="119"/>
      <c r="IF81" s="119"/>
      <c r="IG81" s="119"/>
      <c r="IH81" s="119"/>
      <c r="II81" s="119"/>
      <c r="IJ81" s="119"/>
      <c r="IK81" s="119"/>
      <c r="IL81" s="119"/>
      <c r="IM81" s="119"/>
      <c r="IN81" s="119"/>
      <c r="IO81" s="119"/>
      <c r="IP81" s="119"/>
      <c r="IQ81" s="119"/>
      <c r="IR81" s="119"/>
      <c r="IS81" s="119"/>
      <c r="IT81" s="119"/>
      <c r="IU81" s="119"/>
      <c r="IV81" s="119"/>
    </row>
    <row r="82" spans="1:256">
      <c r="A82" s="126" t="s">
        <v>830</v>
      </c>
      <c r="B82" s="126" t="s">
        <v>1278</v>
      </c>
      <c r="C82" s="127">
        <v>370661172001</v>
      </c>
      <c r="D82" s="126" t="s">
        <v>552</v>
      </c>
      <c r="E82" s="126" t="s">
        <v>1019</v>
      </c>
      <c r="F82" s="126" t="str">
        <f t="shared" si="4"/>
        <v>370661172001Psych</v>
      </c>
      <c r="G82" s="126" t="s">
        <v>809</v>
      </c>
      <c r="H82" s="126" t="s">
        <v>1024</v>
      </c>
      <c r="I82" s="126" t="s">
        <v>831</v>
      </c>
      <c r="J82" s="108">
        <v>140.66999999999999</v>
      </c>
      <c r="K82" s="129">
        <v>0.9010999999999999</v>
      </c>
      <c r="L82" s="126" t="s">
        <v>1245</v>
      </c>
      <c r="M82" s="126" t="s">
        <v>1245</v>
      </c>
      <c r="N82" s="130">
        <f t="shared" si="5"/>
        <v>174.9</v>
      </c>
      <c r="O82" s="130">
        <f t="shared" si="6"/>
        <v>174.9</v>
      </c>
      <c r="P82" s="126"/>
      <c r="Q82" s="126"/>
      <c r="R82" s="119"/>
      <c r="S82" s="119"/>
      <c r="T82" s="119"/>
      <c r="U82" s="119"/>
      <c r="V82" s="119"/>
      <c r="W82" s="119"/>
      <c r="X82" s="119"/>
      <c r="Y82" s="119"/>
      <c r="Z82" s="119"/>
      <c r="AA82" s="119"/>
      <c r="AB82" s="119"/>
      <c r="AC82" s="119"/>
      <c r="AD82" s="119"/>
      <c r="AE82" s="119"/>
      <c r="AF82" s="119"/>
      <c r="AG82" s="119"/>
      <c r="AH82" s="119"/>
      <c r="AI82" s="119"/>
      <c r="AJ82" s="119"/>
      <c r="AK82" s="119"/>
      <c r="AL82" s="119"/>
      <c r="AM82" s="119"/>
      <c r="AN82" s="119"/>
      <c r="AO82" s="119"/>
      <c r="AP82" s="119"/>
      <c r="AQ82" s="119"/>
      <c r="AR82" s="119"/>
      <c r="AS82" s="119"/>
      <c r="AT82" s="119"/>
      <c r="AU82" s="119"/>
      <c r="AV82" s="119"/>
      <c r="AW82" s="119"/>
      <c r="AX82" s="119"/>
      <c r="AY82" s="119"/>
      <c r="AZ82" s="119"/>
      <c r="BA82" s="119"/>
      <c r="BB82" s="119"/>
      <c r="BC82" s="119"/>
      <c r="BD82" s="119"/>
      <c r="BE82" s="119"/>
      <c r="BF82" s="119"/>
      <c r="BG82" s="119"/>
      <c r="BH82" s="119"/>
      <c r="BI82" s="119"/>
      <c r="BJ82" s="119"/>
      <c r="BK82" s="119"/>
      <c r="BL82" s="119"/>
      <c r="BM82" s="119"/>
      <c r="BN82" s="119"/>
      <c r="BO82" s="119"/>
      <c r="BP82" s="119"/>
      <c r="BQ82" s="119"/>
      <c r="BR82" s="119"/>
      <c r="BS82" s="119"/>
      <c r="BT82" s="119"/>
      <c r="BU82" s="119"/>
      <c r="BV82" s="119"/>
      <c r="BW82" s="119"/>
      <c r="BX82" s="119"/>
      <c r="BY82" s="119"/>
      <c r="BZ82" s="119"/>
      <c r="CA82" s="119"/>
      <c r="CB82" s="119"/>
      <c r="CC82" s="119"/>
      <c r="CD82" s="119"/>
      <c r="CE82" s="119"/>
      <c r="CF82" s="119"/>
      <c r="CG82" s="119"/>
      <c r="CH82" s="119"/>
      <c r="CI82" s="119"/>
      <c r="CJ82" s="119"/>
      <c r="CK82" s="119"/>
      <c r="CL82" s="119"/>
      <c r="CM82" s="119"/>
      <c r="CN82" s="119"/>
      <c r="CO82" s="119"/>
      <c r="CP82" s="119"/>
      <c r="CQ82" s="119"/>
      <c r="CR82" s="119"/>
      <c r="CS82" s="119"/>
      <c r="CT82" s="119"/>
      <c r="CU82" s="119"/>
      <c r="CV82" s="119"/>
      <c r="CW82" s="119"/>
      <c r="CX82" s="119"/>
      <c r="CY82" s="119"/>
      <c r="CZ82" s="119"/>
      <c r="DA82" s="119"/>
      <c r="DB82" s="119"/>
      <c r="DC82" s="119"/>
      <c r="DD82" s="119"/>
      <c r="DE82" s="119"/>
      <c r="DF82" s="119"/>
      <c r="DG82" s="119"/>
      <c r="DH82" s="119"/>
      <c r="DI82" s="119"/>
      <c r="DJ82" s="119"/>
      <c r="DK82" s="119"/>
      <c r="DL82" s="119"/>
      <c r="DM82" s="119"/>
      <c r="DN82" s="119"/>
      <c r="DO82" s="119"/>
      <c r="DP82" s="119"/>
      <c r="DQ82" s="119"/>
      <c r="DR82" s="119"/>
      <c r="DS82" s="119"/>
      <c r="DT82" s="119"/>
      <c r="DU82" s="119"/>
      <c r="DV82" s="119"/>
      <c r="DW82" s="119"/>
      <c r="DX82" s="119"/>
      <c r="DY82" s="119"/>
      <c r="DZ82" s="119"/>
      <c r="EA82" s="119"/>
      <c r="EB82" s="119"/>
      <c r="EC82" s="119"/>
      <c r="ED82" s="119"/>
      <c r="EE82" s="119"/>
      <c r="EF82" s="119"/>
      <c r="EG82" s="119"/>
      <c r="EH82" s="119"/>
      <c r="EI82" s="119"/>
      <c r="EJ82" s="119"/>
      <c r="EK82" s="119"/>
      <c r="EL82" s="119"/>
      <c r="EM82" s="119"/>
      <c r="EN82" s="119"/>
      <c r="EO82" s="119"/>
      <c r="EP82" s="119"/>
      <c r="EQ82" s="119"/>
      <c r="ER82" s="119"/>
      <c r="ES82" s="119"/>
      <c r="ET82" s="119"/>
      <c r="EU82" s="119"/>
      <c r="EV82" s="119"/>
      <c r="EW82" s="119"/>
      <c r="EX82" s="119"/>
      <c r="EY82" s="119"/>
      <c r="EZ82" s="119"/>
      <c r="FA82" s="119"/>
      <c r="FB82" s="119"/>
      <c r="FC82" s="119"/>
      <c r="FD82" s="119"/>
      <c r="FE82" s="119"/>
      <c r="FF82" s="119"/>
      <c r="FG82" s="119"/>
      <c r="FH82" s="119"/>
      <c r="FI82" s="119"/>
      <c r="FJ82" s="119"/>
      <c r="FK82" s="119"/>
      <c r="FL82" s="119"/>
      <c r="FM82" s="119"/>
      <c r="FN82" s="119"/>
      <c r="FO82" s="119"/>
      <c r="FP82" s="119"/>
      <c r="FQ82" s="119"/>
      <c r="FR82" s="119"/>
      <c r="FS82" s="119"/>
      <c r="FT82" s="119"/>
      <c r="FU82" s="119"/>
      <c r="FV82" s="119"/>
      <c r="FW82" s="119"/>
      <c r="FX82" s="119"/>
      <c r="FY82" s="119"/>
      <c r="FZ82" s="119"/>
      <c r="GA82" s="119"/>
      <c r="GB82" s="119"/>
      <c r="GC82" s="119"/>
      <c r="GD82" s="119"/>
      <c r="GE82" s="119"/>
      <c r="GF82" s="119"/>
      <c r="GG82" s="119"/>
      <c r="GH82" s="119"/>
      <c r="GI82" s="119"/>
      <c r="GJ82" s="119"/>
      <c r="GK82" s="119"/>
      <c r="GL82" s="119"/>
      <c r="GM82" s="119"/>
      <c r="GN82" s="119"/>
      <c r="GO82" s="119"/>
      <c r="GP82" s="119"/>
      <c r="GQ82" s="119"/>
      <c r="GR82" s="119"/>
      <c r="GS82" s="119"/>
      <c r="GT82" s="119"/>
      <c r="GU82" s="119"/>
      <c r="GV82" s="119"/>
      <c r="GW82" s="119"/>
      <c r="GX82" s="119"/>
      <c r="GY82" s="119"/>
      <c r="GZ82" s="119"/>
      <c r="HA82" s="119"/>
      <c r="HB82" s="119"/>
      <c r="HC82" s="119"/>
      <c r="HD82" s="119"/>
      <c r="HE82" s="119"/>
      <c r="HF82" s="119"/>
      <c r="HG82" s="119"/>
      <c r="HH82" s="119"/>
      <c r="HI82" s="119"/>
      <c r="HJ82" s="119"/>
      <c r="HK82" s="119"/>
      <c r="HL82" s="119"/>
      <c r="HM82" s="119"/>
      <c r="HN82" s="119"/>
      <c r="HO82" s="119"/>
      <c r="HP82" s="119"/>
      <c r="HQ82" s="119"/>
      <c r="HR82" s="119"/>
      <c r="HS82" s="119"/>
      <c r="HT82" s="119"/>
      <c r="HU82" s="119"/>
      <c r="HV82" s="119"/>
      <c r="HW82" s="119"/>
      <c r="HX82" s="119"/>
      <c r="HY82" s="119"/>
      <c r="HZ82" s="119"/>
      <c r="IA82" s="119"/>
      <c r="IB82" s="119"/>
      <c r="IC82" s="119"/>
      <c r="ID82" s="119"/>
      <c r="IE82" s="119"/>
      <c r="IF82" s="119"/>
      <c r="IG82" s="119"/>
      <c r="IH82" s="119"/>
      <c r="II82" s="119"/>
      <c r="IJ82" s="119"/>
      <c r="IK82" s="119"/>
      <c r="IL82" s="119"/>
      <c r="IM82" s="119"/>
      <c r="IN82" s="119"/>
      <c r="IO82" s="119"/>
      <c r="IP82" s="119"/>
      <c r="IQ82" s="119"/>
      <c r="IR82" s="119"/>
      <c r="IS82" s="119"/>
      <c r="IT82" s="119"/>
      <c r="IU82" s="119"/>
      <c r="IV82" s="119"/>
    </row>
    <row r="83" spans="1:256">
      <c r="A83" s="126" t="s">
        <v>830</v>
      </c>
      <c r="B83" s="126" t="s">
        <v>1278</v>
      </c>
      <c r="C83" s="127">
        <v>370661172401</v>
      </c>
      <c r="D83" s="126" t="s">
        <v>552</v>
      </c>
      <c r="E83" s="126" t="s">
        <v>1019</v>
      </c>
      <c r="F83" s="126" t="str">
        <f t="shared" si="4"/>
        <v>370661172401Acute</v>
      </c>
      <c r="G83" s="126" t="s">
        <v>549</v>
      </c>
      <c r="H83" s="126" t="s">
        <v>1018</v>
      </c>
      <c r="I83" s="126" t="s">
        <v>831</v>
      </c>
      <c r="J83" s="108">
        <v>363.8</v>
      </c>
      <c r="K83" s="129">
        <v>0.9010999999999999</v>
      </c>
      <c r="L83" s="126" t="s">
        <v>1245</v>
      </c>
      <c r="M83" s="126" t="s">
        <v>1245</v>
      </c>
      <c r="N83" s="130">
        <f t="shared" si="5"/>
        <v>452.34</v>
      </c>
      <c r="O83" s="130">
        <f t="shared" si="6"/>
        <v>447.42</v>
      </c>
      <c r="P83" s="126"/>
      <c r="Q83" s="126"/>
      <c r="R83" s="119"/>
      <c r="S83" s="119"/>
      <c r="T83" s="119"/>
      <c r="U83" s="119"/>
      <c r="V83" s="119"/>
      <c r="W83" s="119"/>
      <c r="X83" s="119"/>
      <c r="Y83" s="119"/>
      <c r="Z83" s="119"/>
      <c r="AA83" s="119"/>
      <c r="AB83" s="119"/>
      <c r="AC83" s="119"/>
      <c r="AD83" s="119"/>
      <c r="AE83" s="119"/>
      <c r="AF83" s="119"/>
      <c r="AG83" s="119"/>
      <c r="AH83" s="119"/>
      <c r="AI83" s="119"/>
      <c r="AJ83" s="119"/>
      <c r="AK83" s="119"/>
      <c r="AL83" s="119"/>
      <c r="AM83" s="119"/>
      <c r="AN83" s="119"/>
      <c r="AO83" s="119"/>
      <c r="AP83" s="119"/>
      <c r="AQ83" s="119"/>
      <c r="AR83" s="119"/>
      <c r="AS83" s="119"/>
      <c r="AT83" s="119"/>
      <c r="AU83" s="119"/>
      <c r="AV83" s="119"/>
      <c r="AW83" s="119"/>
      <c r="AX83" s="119"/>
      <c r="AY83" s="119"/>
      <c r="AZ83" s="119"/>
      <c r="BA83" s="119"/>
      <c r="BB83" s="119"/>
      <c r="BC83" s="119"/>
      <c r="BD83" s="119"/>
      <c r="BE83" s="119"/>
      <c r="BF83" s="119"/>
      <c r="BG83" s="119"/>
      <c r="BH83" s="119"/>
      <c r="BI83" s="119"/>
      <c r="BJ83" s="119"/>
      <c r="BK83" s="119"/>
      <c r="BL83" s="119"/>
      <c r="BM83" s="119"/>
      <c r="BN83" s="119"/>
      <c r="BO83" s="119"/>
      <c r="BP83" s="119"/>
      <c r="BQ83" s="119"/>
      <c r="BR83" s="119"/>
      <c r="BS83" s="119"/>
      <c r="BT83" s="119"/>
      <c r="BU83" s="119"/>
      <c r="BV83" s="119"/>
      <c r="BW83" s="119"/>
      <c r="BX83" s="119"/>
      <c r="BY83" s="119"/>
      <c r="BZ83" s="119"/>
      <c r="CA83" s="119"/>
      <c r="CB83" s="119"/>
      <c r="CC83" s="119"/>
      <c r="CD83" s="119"/>
      <c r="CE83" s="119"/>
      <c r="CF83" s="119"/>
      <c r="CG83" s="119"/>
      <c r="CH83" s="119"/>
      <c r="CI83" s="119"/>
      <c r="CJ83" s="119"/>
      <c r="CK83" s="119"/>
      <c r="CL83" s="119"/>
      <c r="CM83" s="119"/>
      <c r="CN83" s="119"/>
      <c r="CO83" s="119"/>
      <c r="CP83" s="119"/>
      <c r="CQ83" s="119"/>
      <c r="CR83" s="119"/>
      <c r="CS83" s="119"/>
      <c r="CT83" s="119"/>
      <c r="CU83" s="119"/>
      <c r="CV83" s="119"/>
      <c r="CW83" s="119"/>
      <c r="CX83" s="119"/>
      <c r="CY83" s="119"/>
      <c r="CZ83" s="119"/>
      <c r="DA83" s="119"/>
      <c r="DB83" s="119"/>
      <c r="DC83" s="119"/>
      <c r="DD83" s="119"/>
      <c r="DE83" s="119"/>
      <c r="DF83" s="119"/>
      <c r="DG83" s="119"/>
      <c r="DH83" s="119"/>
      <c r="DI83" s="119"/>
      <c r="DJ83" s="119"/>
      <c r="DK83" s="119"/>
      <c r="DL83" s="119"/>
      <c r="DM83" s="119"/>
      <c r="DN83" s="119"/>
      <c r="DO83" s="119"/>
      <c r="DP83" s="119"/>
      <c r="DQ83" s="119"/>
      <c r="DR83" s="119"/>
      <c r="DS83" s="119"/>
      <c r="DT83" s="119"/>
      <c r="DU83" s="119"/>
      <c r="DV83" s="119"/>
      <c r="DW83" s="119"/>
      <c r="DX83" s="119"/>
      <c r="DY83" s="119"/>
      <c r="DZ83" s="119"/>
      <c r="EA83" s="119"/>
      <c r="EB83" s="119"/>
      <c r="EC83" s="119"/>
      <c r="ED83" s="119"/>
      <c r="EE83" s="119"/>
      <c r="EF83" s="119"/>
      <c r="EG83" s="119"/>
      <c r="EH83" s="119"/>
      <c r="EI83" s="119"/>
      <c r="EJ83" s="119"/>
      <c r="EK83" s="119"/>
      <c r="EL83" s="119"/>
      <c r="EM83" s="119"/>
      <c r="EN83" s="119"/>
      <c r="EO83" s="119"/>
      <c r="EP83" s="119"/>
      <c r="EQ83" s="119"/>
      <c r="ER83" s="119"/>
      <c r="ES83" s="119"/>
      <c r="ET83" s="119"/>
      <c r="EU83" s="119"/>
      <c r="EV83" s="119"/>
      <c r="EW83" s="119"/>
      <c r="EX83" s="119"/>
      <c r="EY83" s="119"/>
      <c r="EZ83" s="119"/>
      <c r="FA83" s="119"/>
      <c r="FB83" s="119"/>
      <c r="FC83" s="119"/>
      <c r="FD83" s="119"/>
      <c r="FE83" s="119"/>
      <c r="FF83" s="119"/>
      <c r="FG83" s="119"/>
      <c r="FH83" s="119"/>
      <c r="FI83" s="119"/>
      <c r="FJ83" s="119"/>
      <c r="FK83" s="119"/>
      <c r="FL83" s="119"/>
      <c r="FM83" s="119"/>
      <c r="FN83" s="119"/>
      <c r="FO83" s="119"/>
      <c r="FP83" s="119"/>
      <c r="FQ83" s="119"/>
      <c r="FR83" s="119"/>
      <c r="FS83" s="119"/>
      <c r="FT83" s="119"/>
      <c r="FU83" s="119"/>
      <c r="FV83" s="119"/>
      <c r="FW83" s="119"/>
      <c r="FX83" s="119"/>
      <c r="FY83" s="119"/>
      <c r="FZ83" s="119"/>
      <c r="GA83" s="119"/>
      <c r="GB83" s="119"/>
      <c r="GC83" s="119"/>
      <c r="GD83" s="119"/>
      <c r="GE83" s="119"/>
      <c r="GF83" s="119"/>
      <c r="GG83" s="119"/>
      <c r="GH83" s="119"/>
      <c r="GI83" s="119"/>
      <c r="GJ83" s="119"/>
      <c r="GK83" s="119"/>
      <c r="GL83" s="119"/>
      <c r="GM83" s="119"/>
      <c r="GN83" s="119"/>
      <c r="GO83" s="119"/>
      <c r="GP83" s="119"/>
      <c r="GQ83" s="119"/>
      <c r="GR83" s="119"/>
      <c r="GS83" s="119"/>
      <c r="GT83" s="119"/>
      <c r="GU83" s="119"/>
      <c r="GV83" s="119"/>
      <c r="GW83" s="119"/>
      <c r="GX83" s="119"/>
      <c r="GY83" s="119"/>
      <c r="GZ83" s="119"/>
      <c r="HA83" s="119"/>
      <c r="HB83" s="119"/>
      <c r="HC83" s="119"/>
      <c r="HD83" s="119"/>
      <c r="HE83" s="119"/>
      <c r="HF83" s="119"/>
      <c r="HG83" s="119"/>
      <c r="HH83" s="119"/>
      <c r="HI83" s="119"/>
      <c r="HJ83" s="119"/>
      <c r="HK83" s="119"/>
      <c r="HL83" s="119"/>
      <c r="HM83" s="119"/>
      <c r="HN83" s="119"/>
      <c r="HO83" s="119"/>
      <c r="HP83" s="119"/>
      <c r="HQ83" s="119"/>
      <c r="HR83" s="119"/>
      <c r="HS83" s="119"/>
      <c r="HT83" s="119"/>
      <c r="HU83" s="119"/>
      <c r="HV83" s="119"/>
      <c r="HW83" s="119"/>
      <c r="HX83" s="119"/>
      <c r="HY83" s="119"/>
      <c r="HZ83" s="119"/>
      <c r="IA83" s="119"/>
      <c r="IB83" s="119"/>
      <c r="IC83" s="119"/>
      <c r="ID83" s="119"/>
      <c r="IE83" s="119"/>
      <c r="IF83" s="119"/>
      <c r="IG83" s="119"/>
      <c r="IH83" s="119"/>
      <c r="II83" s="119"/>
      <c r="IJ83" s="119"/>
      <c r="IK83" s="119"/>
      <c r="IL83" s="119"/>
      <c r="IM83" s="119"/>
      <c r="IN83" s="119"/>
      <c r="IO83" s="119"/>
      <c r="IP83" s="119"/>
      <c r="IQ83" s="119"/>
      <c r="IR83" s="119"/>
      <c r="IS83" s="119"/>
      <c r="IT83" s="119"/>
      <c r="IU83" s="119"/>
      <c r="IV83" s="119"/>
    </row>
    <row r="84" spans="1:256">
      <c r="A84" s="126" t="s">
        <v>961</v>
      </c>
      <c r="B84" s="126" t="s">
        <v>1279</v>
      </c>
      <c r="C84" s="127">
        <v>370661234001</v>
      </c>
      <c r="D84" s="126" t="s">
        <v>574</v>
      </c>
      <c r="E84" s="126" t="s">
        <v>1044</v>
      </c>
      <c r="F84" s="126" t="str">
        <f t="shared" si="4"/>
        <v>370661234001Acute</v>
      </c>
      <c r="G84" s="126" t="s">
        <v>549</v>
      </c>
      <c r="H84" s="126" t="s">
        <v>1018</v>
      </c>
      <c r="I84" s="126" t="s">
        <v>833</v>
      </c>
      <c r="J84" s="108">
        <v>363.8</v>
      </c>
      <c r="K84" s="129">
        <v>0.9010999999999999</v>
      </c>
      <c r="L84" s="126" t="s">
        <v>1247</v>
      </c>
      <c r="M84" s="126" t="s">
        <v>1245</v>
      </c>
      <c r="N84" s="130">
        <f t="shared" si="5"/>
        <v>342.21</v>
      </c>
      <c r="O84" s="130">
        <f t="shared" si="6"/>
        <v>338.49</v>
      </c>
      <c r="P84" s="126"/>
      <c r="Q84" s="126"/>
      <c r="W84" s="99"/>
      <c r="X84" s="119"/>
      <c r="AD84" s="99"/>
      <c r="AE84" s="119"/>
      <c r="AK84" s="99"/>
      <c r="AL84" s="119"/>
      <c r="AR84" s="99"/>
      <c r="AS84" s="119"/>
      <c r="AY84" s="99"/>
      <c r="AZ84" s="119"/>
      <c r="BF84" s="99"/>
      <c r="BG84" s="119"/>
      <c r="BM84" s="99"/>
      <c r="BN84" s="119"/>
      <c r="BT84" s="99"/>
      <c r="BU84" s="119"/>
      <c r="CA84" s="99"/>
      <c r="CB84" s="119"/>
      <c r="CH84" s="99"/>
      <c r="CI84" s="119"/>
      <c r="CO84" s="99"/>
      <c r="CP84" s="119"/>
      <c r="CV84" s="99"/>
      <c r="CW84" s="119"/>
      <c r="DC84" s="99"/>
      <c r="DD84" s="119"/>
      <c r="DJ84" s="99"/>
      <c r="DK84" s="119"/>
      <c r="DQ84" s="99"/>
      <c r="DR84" s="119"/>
      <c r="DX84" s="99"/>
      <c r="DY84" s="119"/>
      <c r="EE84" s="99"/>
      <c r="EF84" s="119"/>
      <c r="EL84" s="99"/>
      <c r="EM84" s="119"/>
      <c r="ES84" s="99"/>
      <c r="ET84" s="119"/>
      <c r="EZ84" s="99"/>
      <c r="FA84" s="119"/>
      <c r="FG84" s="99"/>
      <c r="FH84" s="119"/>
      <c r="FN84" s="99"/>
      <c r="FO84" s="119"/>
      <c r="FU84" s="99"/>
      <c r="FV84" s="119"/>
      <c r="GB84" s="99"/>
      <c r="GC84" s="119"/>
      <c r="GI84" s="99"/>
      <c r="GJ84" s="119"/>
      <c r="GP84" s="99"/>
      <c r="GQ84" s="119"/>
      <c r="GW84" s="99"/>
      <c r="GX84" s="119"/>
      <c r="HD84" s="99"/>
      <c r="HE84" s="119"/>
      <c r="HK84" s="99"/>
      <c r="HL84" s="119"/>
      <c r="HR84" s="99"/>
      <c r="HS84" s="119"/>
      <c r="HY84" s="99"/>
      <c r="HZ84" s="119"/>
      <c r="IF84" s="99"/>
      <c r="IG84" s="119"/>
      <c r="IM84" s="99"/>
      <c r="IN84" s="119"/>
      <c r="IT84" s="99"/>
      <c r="IU84" s="119"/>
    </row>
    <row r="85" spans="1:256">
      <c r="A85" s="126" t="s">
        <v>961</v>
      </c>
      <c r="B85" s="126" t="s">
        <v>1279</v>
      </c>
      <c r="C85" s="127">
        <v>370661234001</v>
      </c>
      <c r="D85" s="126" t="s">
        <v>574</v>
      </c>
      <c r="E85" s="126" t="s">
        <v>1044</v>
      </c>
      <c r="F85" s="126" t="str">
        <f t="shared" si="4"/>
        <v>370661234001Psych</v>
      </c>
      <c r="G85" s="126" t="s">
        <v>809</v>
      </c>
      <c r="H85" s="126" t="s">
        <v>1021</v>
      </c>
      <c r="I85" s="126" t="s">
        <v>833</v>
      </c>
      <c r="J85" s="108">
        <v>140.66999999999999</v>
      </c>
      <c r="K85" s="129">
        <v>0.9010999999999999</v>
      </c>
      <c r="L85" s="126" t="s">
        <v>1247</v>
      </c>
      <c r="M85" s="126" t="s">
        <v>1245</v>
      </c>
      <c r="N85" s="130">
        <f t="shared" si="5"/>
        <v>132.32</v>
      </c>
      <c r="O85" s="130">
        <f t="shared" si="6"/>
        <v>132.32</v>
      </c>
      <c r="P85" s="126"/>
      <c r="Q85" s="126"/>
      <c r="W85" s="99"/>
      <c r="X85" s="119"/>
      <c r="AD85" s="99"/>
      <c r="AE85" s="119"/>
      <c r="AK85" s="99"/>
      <c r="AL85" s="119"/>
      <c r="AR85" s="99"/>
      <c r="AS85" s="119"/>
      <c r="AY85" s="99"/>
      <c r="AZ85" s="119"/>
      <c r="BF85" s="99"/>
      <c r="BG85" s="119"/>
      <c r="BM85" s="99"/>
      <c r="BN85" s="119"/>
      <c r="BT85" s="99"/>
      <c r="BU85" s="119"/>
      <c r="CA85" s="99"/>
      <c r="CB85" s="119"/>
      <c r="CH85" s="99"/>
      <c r="CI85" s="119"/>
      <c r="CO85" s="99"/>
      <c r="CP85" s="119"/>
      <c r="CV85" s="99"/>
      <c r="CW85" s="119"/>
      <c r="DC85" s="99"/>
      <c r="DD85" s="119"/>
      <c r="DJ85" s="99"/>
      <c r="DK85" s="119"/>
      <c r="DQ85" s="99"/>
      <c r="DR85" s="119"/>
      <c r="DX85" s="99"/>
      <c r="DY85" s="119"/>
      <c r="EE85" s="99"/>
      <c r="EF85" s="119"/>
      <c r="EL85" s="99"/>
      <c r="EM85" s="119"/>
      <c r="ES85" s="99"/>
      <c r="ET85" s="119"/>
      <c r="EZ85" s="99"/>
      <c r="FA85" s="119"/>
      <c r="FG85" s="99"/>
      <c r="FH85" s="119"/>
      <c r="FN85" s="99"/>
      <c r="FO85" s="119"/>
      <c r="FU85" s="99"/>
      <c r="FV85" s="119"/>
      <c r="GB85" s="99"/>
      <c r="GC85" s="119"/>
      <c r="GI85" s="99"/>
      <c r="GJ85" s="119"/>
      <c r="GP85" s="99"/>
      <c r="GQ85" s="119"/>
      <c r="GW85" s="99"/>
      <c r="GX85" s="119"/>
      <c r="HD85" s="99"/>
      <c r="HE85" s="119"/>
      <c r="HK85" s="99"/>
      <c r="HL85" s="119"/>
      <c r="HR85" s="99"/>
      <c r="HS85" s="119"/>
      <c r="HY85" s="99"/>
      <c r="HZ85" s="119"/>
      <c r="IF85" s="99"/>
      <c r="IG85" s="119"/>
      <c r="IM85" s="99"/>
      <c r="IN85" s="119"/>
      <c r="IT85" s="99"/>
      <c r="IU85" s="119"/>
    </row>
    <row r="86" spans="1:256">
      <c r="A86" s="126" t="s">
        <v>961</v>
      </c>
      <c r="B86" s="126" t="s">
        <v>1279</v>
      </c>
      <c r="C86" s="127">
        <v>370661234001</v>
      </c>
      <c r="D86" s="126" t="s">
        <v>574</v>
      </c>
      <c r="E86" s="126" t="s">
        <v>1044</v>
      </c>
      <c r="F86" s="126" t="str">
        <f t="shared" si="4"/>
        <v>370661234001Psych</v>
      </c>
      <c r="G86" s="126" t="s">
        <v>809</v>
      </c>
      <c r="H86" s="126" t="s">
        <v>1024</v>
      </c>
      <c r="I86" s="126" t="s">
        <v>833</v>
      </c>
      <c r="J86" s="108">
        <v>140.66999999999999</v>
      </c>
      <c r="K86" s="129">
        <v>0.9010999999999999</v>
      </c>
      <c r="L86" s="126" t="s">
        <v>1247</v>
      </c>
      <c r="M86" s="126" t="s">
        <v>1245</v>
      </c>
      <c r="N86" s="130">
        <f t="shared" si="5"/>
        <v>132.32</v>
      </c>
      <c r="O86" s="130">
        <f t="shared" si="6"/>
        <v>132.32</v>
      </c>
      <c r="P86" s="126"/>
      <c r="Q86" s="126"/>
      <c r="W86" s="99"/>
      <c r="X86" s="119"/>
      <c r="AD86" s="99"/>
      <c r="AE86" s="119"/>
      <c r="AK86" s="99"/>
      <c r="AL86" s="119"/>
      <c r="AR86" s="99"/>
      <c r="AS86" s="119"/>
      <c r="AY86" s="99"/>
      <c r="AZ86" s="119"/>
      <c r="BF86" s="99"/>
      <c r="BG86" s="119"/>
      <c r="BM86" s="99"/>
      <c r="BN86" s="119"/>
      <c r="BT86" s="99"/>
      <c r="BU86" s="119"/>
      <c r="CA86" s="99"/>
      <c r="CB86" s="119"/>
      <c r="CH86" s="99"/>
      <c r="CI86" s="119"/>
      <c r="CO86" s="99"/>
      <c r="CP86" s="119"/>
      <c r="CV86" s="99"/>
      <c r="CW86" s="119"/>
      <c r="DC86" s="99"/>
      <c r="DD86" s="119"/>
      <c r="DJ86" s="99"/>
      <c r="DK86" s="119"/>
      <c r="DQ86" s="99"/>
      <c r="DR86" s="119"/>
      <c r="DX86" s="99"/>
      <c r="DY86" s="119"/>
      <c r="EE86" s="99"/>
      <c r="EF86" s="119"/>
      <c r="EL86" s="99"/>
      <c r="EM86" s="119"/>
      <c r="ES86" s="99"/>
      <c r="ET86" s="119"/>
      <c r="EZ86" s="99"/>
      <c r="FA86" s="119"/>
      <c r="FG86" s="99"/>
      <c r="FH86" s="119"/>
      <c r="FN86" s="99"/>
      <c r="FO86" s="119"/>
      <c r="FU86" s="99"/>
      <c r="FV86" s="119"/>
      <c r="GB86" s="99"/>
      <c r="GC86" s="119"/>
      <c r="GI86" s="99"/>
      <c r="GJ86" s="119"/>
      <c r="GP86" s="99"/>
      <c r="GQ86" s="119"/>
      <c r="GW86" s="99"/>
      <c r="GX86" s="119"/>
      <c r="HD86" s="99"/>
      <c r="HE86" s="119"/>
      <c r="HK86" s="99"/>
      <c r="HL86" s="119"/>
      <c r="HR86" s="99"/>
      <c r="HS86" s="119"/>
      <c r="HY86" s="99"/>
      <c r="HZ86" s="119"/>
      <c r="IF86" s="99"/>
      <c r="IG86" s="119"/>
      <c r="IM86" s="99"/>
      <c r="IN86" s="119"/>
      <c r="IT86" s="99"/>
      <c r="IU86" s="119"/>
    </row>
    <row r="87" spans="1:256">
      <c r="A87" s="126" t="s">
        <v>961</v>
      </c>
      <c r="B87" s="126" t="s">
        <v>1279</v>
      </c>
      <c r="C87" s="127">
        <v>370661234401</v>
      </c>
      <c r="D87" s="126" t="s">
        <v>574</v>
      </c>
      <c r="E87" s="126" t="s">
        <v>1044</v>
      </c>
      <c r="F87" s="126" t="str">
        <f t="shared" si="4"/>
        <v>370661234401Acute</v>
      </c>
      <c r="G87" s="126" t="s">
        <v>549</v>
      </c>
      <c r="H87" s="126" t="s">
        <v>1018</v>
      </c>
      <c r="I87" s="126" t="s">
        <v>833</v>
      </c>
      <c r="J87" s="108">
        <v>363.8</v>
      </c>
      <c r="K87" s="129">
        <v>0.9010999999999999</v>
      </c>
      <c r="L87" s="126" t="s">
        <v>1247</v>
      </c>
      <c r="M87" s="126" t="s">
        <v>1245</v>
      </c>
      <c r="N87" s="130">
        <f t="shared" si="5"/>
        <v>342.21</v>
      </c>
      <c r="O87" s="130">
        <f t="shared" si="6"/>
        <v>338.49</v>
      </c>
      <c r="P87" s="126"/>
      <c r="Q87" s="126"/>
      <c r="W87" s="99"/>
      <c r="X87" s="119"/>
      <c r="AD87" s="99"/>
      <c r="AE87" s="119"/>
      <c r="AK87" s="99"/>
      <c r="AL87" s="119"/>
      <c r="AR87" s="99"/>
      <c r="AS87" s="119"/>
      <c r="AY87" s="99"/>
      <c r="AZ87" s="119"/>
      <c r="BF87" s="99"/>
      <c r="BG87" s="119"/>
      <c r="BM87" s="99"/>
      <c r="BN87" s="119"/>
      <c r="BT87" s="99"/>
      <c r="BU87" s="119"/>
      <c r="CA87" s="99"/>
      <c r="CB87" s="119"/>
      <c r="CH87" s="99"/>
      <c r="CI87" s="119"/>
      <c r="CO87" s="99"/>
      <c r="CP87" s="119"/>
      <c r="CV87" s="99"/>
      <c r="CW87" s="119"/>
      <c r="DC87" s="99"/>
      <c r="DD87" s="119"/>
      <c r="DJ87" s="99"/>
      <c r="DK87" s="119"/>
      <c r="DQ87" s="99"/>
      <c r="DR87" s="119"/>
      <c r="DX87" s="99"/>
      <c r="DY87" s="119"/>
      <c r="EE87" s="99"/>
      <c r="EF87" s="119"/>
      <c r="EL87" s="99"/>
      <c r="EM87" s="119"/>
      <c r="ES87" s="99"/>
      <c r="ET87" s="119"/>
      <c r="EZ87" s="99"/>
      <c r="FA87" s="119"/>
      <c r="FG87" s="99"/>
      <c r="FH87" s="119"/>
      <c r="FN87" s="99"/>
      <c r="FO87" s="119"/>
      <c r="FU87" s="99"/>
      <c r="FV87" s="119"/>
      <c r="GB87" s="99"/>
      <c r="GC87" s="119"/>
      <c r="GI87" s="99"/>
      <c r="GJ87" s="119"/>
      <c r="GP87" s="99"/>
      <c r="GQ87" s="119"/>
      <c r="GW87" s="99"/>
      <c r="GX87" s="119"/>
      <c r="HD87" s="99"/>
      <c r="HE87" s="119"/>
      <c r="HK87" s="99"/>
      <c r="HL87" s="119"/>
      <c r="HR87" s="99"/>
      <c r="HS87" s="119"/>
      <c r="HY87" s="99"/>
      <c r="HZ87" s="119"/>
      <c r="IF87" s="99"/>
      <c r="IG87" s="119"/>
      <c r="IM87" s="99"/>
      <c r="IN87" s="119"/>
      <c r="IT87" s="99"/>
      <c r="IU87" s="119"/>
    </row>
    <row r="88" spans="1:256" s="158" customFormat="1">
      <c r="A88" s="155" t="s">
        <v>961</v>
      </c>
      <c r="B88" s="155" t="s">
        <v>2170</v>
      </c>
      <c r="C88" s="156" t="s">
        <v>2171</v>
      </c>
      <c r="D88" s="155" t="s">
        <v>574</v>
      </c>
      <c r="E88" s="155" t="s">
        <v>2172</v>
      </c>
      <c r="F88" s="155" t="s">
        <v>2173</v>
      </c>
      <c r="G88" s="155" t="s">
        <v>549</v>
      </c>
      <c r="H88" s="155" t="s">
        <v>1018</v>
      </c>
      <c r="I88" s="155" t="s">
        <v>925</v>
      </c>
      <c r="J88" s="108">
        <v>363.8</v>
      </c>
      <c r="K88" s="129">
        <v>0.9010999999999999</v>
      </c>
      <c r="L88" s="126" t="s">
        <v>1247</v>
      </c>
      <c r="M88" s="126" t="s">
        <v>1245</v>
      </c>
      <c r="N88" s="130">
        <f t="shared" si="5"/>
        <v>342.21</v>
      </c>
      <c r="O88" s="157">
        <v>342.04</v>
      </c>
      <c r="P88" s="126"/>
      <c r="Q88" s="126"/>
      <c r="W88" s="159"/>
      <c r="X88" s="160"/>
      <c r="AD88" s="159"/>
      <c r="AE88" s="160"/>
      <c r="AK88" s="159"/>
      <c r="AL88" s="160"/>
      <c r="AR88" s="159"/>
      <c r="AS88" s="160"/>
      <c r="AY88" s="159"/>
      <c r="AZ88" s="160"/>
      <c r="BF88" s="159"/>
      <c r="BG88" s="160"/>
      <c r="BM88" s="159"/>
      <c r="BN88" s="160"/>
      <c r="BT88" s="159"/>
      <c r="BU88" s="160"/>
      <c r="CA88" s="159"/>
      <c r="CB88" s="160"/>
      <c r="CH88" s="159"/>
      <c r="CI88" s="160"/>
      <c r="CO88" s="159"/>
      <c r="CP88" s="160"/>
      <c r="CV88" s="159"/>
      <c r="CW88" s="160"/>
      <c r="DC88" s="159"/>
      <c r="DD88" s="160"/>
      <c r="DJ88" s="159"/>
      <c r="DK88" s="160"/>
      <c r="DQ88" s="159"/>
      <c r="DR88" s="160"/>
      <c r="DX88" s="159"/>
      <c r="DY88" s="160"/>
      <c r="EE88" s="159"/>
      <c r="EF88" s="160"/>
      <c r="EL88" s="159"/>
      <c r="EM88" s="160"/>
      <c r="ES88" s="159"/>
      <c r="ET88" s="160"/>
      <c r="EZ88" s="159"/>
      <c r="FA88" s="160"/>
      <c r="FG88" s="159"/>
      <c r="FH88" s="160"/>
      <c r="FN88" s="159"/>
      <c r="FO88" s="160"/>
      <c r="FU88" s="159"/>
      <c r="FV88" s="160"/>
      <c r="GB88" s="159"/>
      <c r="GC88" s="160"/>
      <c r="GI88" s="159"/>
      <c r="GJ88" s="160"/>
      <c r="GP88" s="159"/>
      <c r="GQ88" s="160"/>
      <c r="GW88" s="159"/>
      <c r="GX88" s="160"/>
      <c r="HD88" s="159"/>
      <c r="HE88" s="160"/>
      <c r="HK88" s="159"/>
      <c r="HL88" s="160"/>
      <c r="HR88" s="159"/>
      <c r="HS88" s="160"/>
      <c r="HY88" s="159"/>
      <c r="HZ88" s="160"/>
      <c r="IF88" s="159"/>
      <c r="IG88" s="160"/>
      <c r="IM88" s="159"/>
      <c r="IN88" s="160"/>
      <c r="IT88" s="159"/>
      <c r="IU88" s="160"/>
    </row>
    <row r="89" spans="1:256" s="158" customFormat="1">
      <c r="A89" s="155" t="s">
        <v>961</v>
      </c>
      <c r="B89" s="155" t="s">
        <v>2170</v>
      </c>
      <c r="C89" s="156" t="s">
        <v>2171</v>
      </c>
      <c r="D89" s="155" t="s">
        <v>574</v>
      </c>
      <c r="E89" s="155" t="s">
        <v>2172</v>
      </c>
      <c r="F89" s="155" t="s">
        <v>2174</v>
      </c>
      <c r="G89" s="155" t="s">
        <v>809</v>
      </c>
      <c r="H89" s="155" t="s">
        <v>1021</v>
      </c>
      <c r="I89" s="155" t="s">
        <v>925</v>
      </c>
      <c r="J89" s="108">
        <v>140.66999999999999</v>
      </c>
      <c r="K89" s="129">
        <v>0.9010999999999999</v>
      </c>
      <c r="L89" s="126" t="s">
        <v>1247</v>
      </c>
      <c r="M89" s="126" t="s">
        <v>1245</v>
      </c>
      <c r="N89" s="130">
        <f t="shared" si="5"/>
        <v>132.32</v>
      </c>
      <c r="O89" s="157">
        <v>154.34</v>
      </c>
      <c r="P89" s="126"/>
      <c r="Q89" s="126"/>
      <c r="W89" s="159"/>
      <c r="X89" s="160"/>
      <c r="AD89" s="159"/>
      <c r="AE89" s="160"/>
      <c r="AK89" s="159"/>
      <c r="AL89" s="160"/>
      <c r="AR89" s="159"/>
      <c r="AS89" s="160"/>
      <c r="AY89" s="159"/>
      <c r="AZ89" s="160"/>
      <c r="BF89" s="159"/>
      <c r="BG89" s="160"/>
      <c r="BM89" s="159"/>
      <c r="BN89" s="160"/>
      <c r="BT89" s="159"/>
      <c r="BU89" s="160"/>
      <c r="CA89" s="159"/>
      <c r="CB89" s="160"/>
      <c r="CH89" s="159"/>
      <c r="CI89" s="160"/>
      <c r="CO89" s="159"/>
      <c r="CP89" s="160"/>
      <c r="CV89" s="159"/>
      <c r="CW89" s="160"/>
      <c r="DC89" s="159"/>
      <c r="DD89" s="160"/>
      <c r="DJ89" s="159"/>
      <c r="DK89" s="160"/>
      <c r="DQ89" s="159"/>
      <c r="DR89" s="160"/>
      <c r="DX89" s="159"/>
      <c r="DY89" s="160"/>
      <c r="EE89" s="159"/>
      <c r="EF89" s="160"/>
      <c r="EL89" s="159"/>
      <c r="EM89" s="160"/>
      <c r="ES89" s="159"/>
      <c r="ET89" s="160"/>
      <c r="EZ89" s="159"/>
      <c r="FA89" s="160"/>
      <c r="FG89" s="159"/>
      <c r="FH89" s="160"/>
      <c r="FN89" s="159"/>
      <c r="FO89" s="160"/>
      <c r="FU89" s="159"/>
      <c r="FV89" s="160"/>
      <c r="GB89" s="159"/>
      <c r="GC89" s="160"/>
      <c r="GI89" s="159"/>
      <c r="GJ89" s="160"/>
      <c r="GP89" s="159"/>
      <c r="GQ89" s="160"/>
      <c r="GW89" s="159"/>
      <c r="GX89" s="160"/>
      <c r="HD89" s="159"/>
      <c r="HE89" s="160"/>
      <c r="HK89" s="159"/>
      <c r="HL89" s="160"/>
      <c r="HR89" s="159"/>
      <c r="HS89" s="160"/>
      <c r="HY89" s="159"/>
      <c r="HZ89" s="160"/>
      <c r="IF89" s="159"/>
      <c r="IG89" s="160"/>
      <c r="IM89" s="159"/>
      <c r="IN89" s="160"/>
      <c r="IT89" s="159"/>
      <c r="IU89" s="160"/>
    </row>
    <row r="90" spans="1:256" s="158" customFormat="1">
      <c r="A90" s="155" t="s">
        <v>961</v>
      </c>
      <c r="B90" s="155" t="s">
        <v>2170</v>
      </c>
      <c r="C90" s="156" t="s">
        <v>2171</v>
      </c>
      <c r="D90" s="155" t="s">
        <v>574</v>
      </c>
      <c r="E90" s="155" t="s">
        <v>2172</v>
      </c>
      <c r="F90" s="155" t="s">
        <v>2174</v>
      </c>
      <c r="G90" s="155" t="s">
        <v>809</v>
      </c>
      <c r="H90" s="155" t="s">
        <v>1024</v>
      </c>
      <c r="I90" s="155" t="s">
        <v>925</v>
      </c>
      <c r="J90" s="108">
        <v>140.66999999999999</v>
      </c>
      <c r="K90" s="129">
        <v>0.9010999999999999</v>
      </c>
      <c r="L90" s="126" t="s">
        <v>1247</v>
      </c>
      <c r="M90" s="126" t="s">
        <v>1245</v>
      </c>
      <c r="N90" s="130">
        <f t="shared" si="5"/>
        <v>132.32</v>
      </c>
      <c r="O90" s="157">
        <v>154.34</v>
      </c>
      <c r="P90" s="126"/>
      <c r="Q90" s="126"/>
      <c r="W90" s="159"/>
      <c r="X90" s="160"/>
      <c r="AD90" s="159"/>
      <c r="AE90" s="160"/>
      <c r="AK90" s="159"/>
      <c r="AL90" s="160"/>
      <c r="AR90" s="159"/>
      <c r="AS90" s="160"/>
      <c r="AY90" s="159"/>
      <c r="AZ90" s="160"/>
      <c r="BF90" s="159"/>
      <c r="BG90" s="160"/>
      <c r="BM90" s="159"/>
      <c r="BN90" s="160"/>
      <c r="BT90" s="159"/>
      <c r="BU90" s="160"/>
      <c r="CA90" s="159"/>
      <c r="CB90" s="160"/>
      <c r="CH90" s="159"/>
      <c r="CI90" s="160"/>
      <c r="CO90" s="159"/>
      <c r="CP90" s="160"/>
      <c r="CV90" s="159"/>
      <c r="CW90" s="160"/>
      <c r="DC90" s="159"/>
      <c r="DD90" s="160"/>
      <c r="DJ90" s="159"/>
      <c r="DK90" s="160"/>
      <c r="DQ90" s="159"/>
      <c r="DR90" s="160"/>
      <c r="DX90" s="159"/>
      <c r="DY90" s="160"/>
      <c r="EE90" s="159"/>
      <c r="EF90" s="160"/>
      <c r="EL90" s="159"/>
      <c r="EM90" s="160"/>
      <c r="ES90" s="159"/>
      <c r="ET90" s="160"/>
      <c r="EZ90" s="159"/>
      <c r="FA90" s="160"/>
      <c r="FG90" s="159"/>
      <c r="FH90" s="160"/>
      <c r="FN90" s="159"/>
      <c r="FO90" s="160"/>
      <c r="FU90" s="159"/>
      <c r="FV90" s="160"/>
      <c r="GB90" s="159"/>
      <c r="GC90" s="160"/>
      <c r="GI90" s="159"/>
      <c r="GJ90" s="160"/>
      <c r="GP90" s="159"/>
      <c r="GQ90" s="160"/>
      <c r="GW90" s="159"/>
      <c r="GX90" s="160"/>
      <c r="HD90" s="159"/>
      <c r="HE90" s="160"/>
      <c r="HK90" s="159"/>
      <c r="HL90" s="160"/>
      <c r="HR90" s="159"/>
      <c r="HS90" s="160"/>
      <c r="HY90" s="159"/>
      <c r="HZ90" s="160"/>
      <c r="IF90" s="159"/>
      <c r="IG90" s="160"/>
      <c r="IM90" s="159"/>
      <c r="IN90" s="160"/>
      <c r="IT90" s="159"/>
      <c r="IU90" s="160"/>
    </row>
    <row r="91" spans="1:256" s="174" customFormat="1">
      <c r="A91" s="168" t="s">
        <v>799</v>
      </c>
      <c r="B91" s="168" t="s">
        <v>1280</v>
      </c>
      <c r="C91" s="169">
        <v>364431843001</v>
      </c>
      <c r="D91" s="168" t="s">
        <v>717</v>
      </c>
      <c r="E91" s="168" t="s">
        <v>1189</v>
      </c>
      <c r="F91" s="168" t="str">
        <f t="shared" si="4"/>
        <v>364431843001CAH</v>
      </c>
      <c r="G91" s="168" t="s">
        <v>1155</v>
      </c>
      <c r="H91" s="168" t="s">
        <v>1018</v>
      </c>
      <c r="I91" s="168" t="s">
        <v>856</v>
      </c>
      <c r="J91" s="170">
        <v>675.04</v>
      </c>
      <c r="K91" s="171">
        <v>1</v>
      </c>
      <c r="L91" s="168" t="s">
        <v>1247</v>
      </c>
      <c r="M91" s="168" t="s">
        <v>1247</v>
      </c>
      <c r="N91" s="172">
        <f t="shared" si="5"/>
        <v>675.04</v>
      </c>
      <c r="O91" s="172">
        <f t="shared" si="6"/>
        <v>675.04</v>
      </c>
      <c r="P91" s="168"/>
      <c r="Q91" s="168"/>
      <c r="W91" s="175"/>
      <c r="X91" s="173"/>
      <c r="AD91" s="175"/>
      <c r="AE91" s="173"/>
      <c r="AK91" s="175"/>
      <c r="AL91" s="173"/>
      <c r="AR91" s="175"/>
      <c r="AS91" s="173"/>
      <c r="AY91" s="175"/>
      <c r="AZ91" s="173"/>
      <c r="BF91" s="175"/>
      <c r="BG91" s="173"/>
      <c r="BM91" s="175"/>
      <c r="BN91" s="173"/>
      <c r="BT91" s="175"/>
      <c r="BU91" s="173"/>
      <c r="CA91" s="175"/>
      <c r="CB91" s="173"/>
      <c r="CH91" s="175"/>
      <c r="CI91" s="173"/>
      <c r="CO91" s="175"/>
      <c r="CP91" s="173"/>
      <c r="CV91" s="175"/>
      <c r="CW91" s="173"/>
      <c r="DC91" s="175"/>
      <c r="DD91" s="173"/>
      <c r="DJ91" s="175"/>
      <c r="DK91" s="173"/>
      <c r="DQ91" s="175"/>
      <c r="DR91" s="173"/>
      <c r="DX91" s="175"/>
      <c r="DY91" s="173"/>
      <c r="EE91" s="175"/>
      <c r="EF91" s="173"/>
      <c r="EL91" s="175"/>
      <c r="EM91" s="173"/>
      <c r="ES91" s="175"/>
      <c r="ET91" s="173"/>
      <c r="EZ91" s="175"/>
      <c r="FA91" s="173"/>
      <c r="FG91" s="175"/>
      <c r="FH91" s="173"/>
      <c r="FN91" s="175"/>
      <c r="FO91" s="173"/>
      <c r="FU91" s="175"/>
      <c r="FV91" s="173"/>
      <c r="GB91" s="175"/>
      <c r="GC91" s="173"/>
      <c r="GI91" s="175"/>
      <c r="GJ91" s="173"/>
      <c r="GP91" s="175"/>
      <c r="GQ91" s="173"/>
      <c r="GW91" s="175"/>
      <c r="GX91" s="173"/>
      <c r="HD91" s="175"/>
      <c r="HE91" s="173"/>
      <c r="HK91" s="175"/>
      <c r="HL91" s="173"/>
      <c r="HR91" s="175"/>
      <c r="HS91" s="173"/>
      <c r="HY91" s="175"/>
      <c r="HZ91" s="173"/>
      <c r="IF91" s="175"/>
      <c r="IG91" s="173"/>
      <c r="IM91" s="175"/>
      <c r="IN91" s="173"/>
      <c r="IT91" s="175"/>
      <c r="IU91" s="173"/>
    </row>
    <row r="92" spans="1:256">
      <c r="A92" s="126" t="s">
        <v>799</v>
      </c>
      <c r="B92" s="126" t="s">
        <v>1280</v>
      </c>
      <c r="C92" s="127">
        <v>364431843401</v>
      </c>
      <c r="D92" s="126" t="s">
        <v>717</v>
      </c>
      <c r="E92" s="126" t="s">
        <v>1189</v>
      </c>
      <c r="F92" s="126" t="str">
        <f t="shared" si="4"/>
        <v>364431843401CAH</v>
      </c>
      <c r="G92" s="126" t="s">
        <v>1155</v>
      </c>
      <c r="H92" s="126" t="s">
        <v>1018</v>
      </c>
      <c r="I92" s="126" t="s">
        <v>856</v>
      </c>
      <c r="J92" s="108">
        <v>675.04</v>
      </c>
      <c r="K92" s="129">
        <v>1</v>
      </c>
      <c r="L92" s="126" t="s">
        <v>1247</v>
      </c>
      <c r="M92" s="126" t="s">
        <v>1247</v>
      </c>
      <c r="N92" s="130">
        <f t="shared" si="5"/>
        <v>675.04</v>
      </c>
      <c r="O92" s="130">
        <f t="shared" si="6"/>
        <v>675.04</v>
      </c>
      <c r="P92" s="126"/>
      <c r="Q92" s="126"/>
      <c r="W92" s="99"/>
      <c r="X92" s="119"/>
      <c r="AD92" s="99"/>
      <c r="AE92" s="119"/>
      <c r="AK92" s="99"/>
      <c r="AL92" s="119"/>
      <c r="AR92" s="99"/>
      <c r="AS92" s="119"/>
      <c r="AY92" s="99"/>
      <c r="AZ92" s="119"/>
      <c r="BF92" s="99"/>
      <c r="BG92" s="119"/>
      <c r="BM92" s="99"/>
      <c r="BN92" s="119"/>
      <c r="BT92" s="99"/>
      <c r="BU92" s="119"/>
      <c r="CA92" s="99"/>
      <c r="CB92" s="119"/>
      <c r="CH92" s="99"/>
      <c r="CI92" s="119"/>
      <c r="CO92" s="99"/>
      <c r="CP92" s="119"/>
      <c r="CV92" s="99"/>
      <c r="CW92" s="119"/>
      <c r="DC92" s="99"/>
      <c r="DD92" s="119"/>
      <c r="DJ92" s="99"/>
      <c r="DK92" s="119"/>
      <c r="DQ92" s="99"/>
      <c r="DR92" s="119"/>
      <c r="DX92" s="99"/>
      <c r="DY92" s="119"/>
      <c r="EE92" s="99"/>
      <c r="EF92" s="119"/>
      <c r="EL92" s="99"/>
      <c r="EM92" s="119"/>
      <c r="ES92" s="99"/>
      <c r="ET92" s="119"/>
      <c r="EZ92" s="99"/>
      <c r="FA92" s="119"/>
      <c r="FG92" s="99"/>
      <c r="FH92" s="119"/>
      <c r="FN92" s="99"/>
      <c r="FO92" s="119"/>
      <c r="FU92" s="99"/>
      <c r="FV92" s="119"/>
      <c r="GB92" s="99"/>
      <c r="GC92" s="119"/>
      <c r="GI92" s="99"/>
      <c r="GJ92" s="119"/>
      <c r="GP92" s="99"/>
      <c r="GQ92" s="119"/>
      <c r="GW92" s="99"/>
      <c r="GX92" s="119"/>
      <c r="HD92" s="99"/>
      <c r="HE92" s="119"/>
      <c r="HK92" s="99"/>
      <c r="HL92" s="119"/>
      <c r="HR92" s="99"/>
      <c r="HS92" s="119"/>
      <c r="HY92" s="99"/>
      <c r="HZ92" s="119"/>
      <c r="IF92" s="99"/>
      <c r="IG92" s="119"/>
      <c r="IM92" s="99"/>
      <c r="IN92" s="119"/>
      <c r="IT92" s="99"/>
      <c r="IU92" s="119"/>
    </row>
    <row r="93" spans="1:256">
      <c r="A93" s="126" t="s">
        <v>799</v>
      </c>
      <c r="B93" s="126" t="s">
        <v>1280</v>
      </c>
      <c r="C93" s="127">
        <v>376014420001</v>
      </c>
      <c r="D93" s="126" t="s">
        <v>717</v>
      </c>
      <c r="E93" s="126" t="s">
        <v>1189</v>
      </c>
      <c r="F93" s="126" t="str">
        <f t="shared" si="4"/>
        <v>376014420001CAH</v>
      </c>
      <c r="G93" s="126" t="s">
        <v>1155</v>
      </c>
      <c r="H93" s="126" t="s">
        <v>1018</v>
      </c>
      <c r="I93" s="126" t="s">
        <v>856</v>
      </c>
      <c r="J93" s="108">
        <v>675.04</v>
      </c>
      <c r="K93" s="129">
        <v>1</v>
      </c>
      <c r="L93" s="126" t="s">
        <v>1247</v>
      </c>
      <c r="M93" s="126" t="s">
        <v>1247</v>
      </c>
      <c r="N93" s="130">
        <f t="shared" si="5"/>
        <v>675.04</v>
      </c>
      <c r="O93" s="130">
        <f t="shared" si="6"/>
        <v>675.04</v>
      </c>
      <c r="P93" s="126"/>
      <c r="Q93" s="126"/>
      <c r="W93" s="99"/>
      <c r="X93" s="119"/>
      <c r="AD93" s="99"/>
      <c r="AE93" s="119"/>
      <c r="AK93" s="99"/>
      <c r="AL93" s="119"/>
      <c r="AR93" s="99"/>
      <c r="AS93" s="119"/>
      <c r="AY93" s="99"/>
      <c r="AZ93" s="119"/>
      <c r="BF93" s="99"/>
      <c r="BG93" s="119"/>
      <c r="BM93" s="99"/>
      <c r="BN93" s="119"/>
      <c r="BT93" s="99"/>
      <c r="BU93" s="119"/>
      <c r="CA93" s="99"/>
      <c r="CB93" s="119"/>
      <c r="CH93" s="99"/>
      <c r="CI93" s="119"/>
      <c r="CO93" s="99"/>
      <c r="CP93" s="119"/>
      <c r="CV93" s="99"/>
      <c r="CW93" s="119"/>
      <c r="DC93" s="99"/>
      <c r="DD93" s="119"/>
      <c r="DJ93" s="99"/>
      <c r="DK93" s="119"/>
      <c r="DQ93" s="99"/>
      <c r="DR93" s="119"/>
      <c r="DX93" s="99"/>
      <c r="DY93" s="119"/>
      <c r="EE93" s="99"/>
      <c r="EF93" s="119"/>
      <c r="EL93" s="99"/>
      <c r="EM93" s="119"/>
      <c r="ES93" s="99"/>
      <c r="ET93" s="119"/>
      <c r="EZ93" s="99"/>
      <c r="FA93" s="119"/>
      <c r="FG93" s="99"/>
      <c r="FH93" s="119"/>
      <c r="FN93" s="99"/>
      <c r="FO93" s="119"/>
      <c r="FU93" s="99"/>
      <c r="FV93" s="119"/>
      <c r="GB93" s="99"/>
      <c r="GC93" s="119"/>
      <c r="GI93" s="99"/>
      <c r="GJ93" s="119"/>
      <c r="GP93" s="99"/>
      <c r="GQ93" s="119"/>
      <c r="GW93" s="99"/>
      <c r="GX93" s="119"/>
      <c r="HD93" s="99"/>
      <c r="HE93" s="119"/>
      <c r="HK93" s="99"/>
      <c r="HL93" s="119"/>
      <c r="HR93" s="99"/>
      <c r="HS93" s="119"/>
      <c r="HY93" s="99"/>
      <c r="HZ93" s="119"/>
      <c r="IF93" s="99"/>
      <c r="IG93" s="119"/>
      <c r="IM93" s="99"/>
      <c r="IN93" s="119"/>
      <c r="IT93" s="99"/>
      <c r="IU93" s="119"/>
    </row>
    <row r="94" spans="1:256">
      <c r="A94" s="126" t="s">
        <v>799</v>
      </c>
      <c r="B94" s="126" t="s">
        <v>1280</v>
      </c>
      <c r="C94" s="127">
        <v>376014420401</v>
      </c>
      <c r="D94" s="126" t="s">
        <v>717</v>
      </c>
      <c r="E94" s="126" t="s">
        <v>1189</v>
      </c>
      <c r="F94" s="126" t="str">
        <f t="shared" si="4"/>
        <v>376014420401CAH</v>
      </c>
      <c r="G94" s="126" t="s">
        <v>1155</v>
      </c>
      <c r="H94" s="126" t="s">
        <v>1018</v>
      </c>
      <c r="I94" s="126" t="s">
        <v>856</v>
      </c>
      <c r="J94" s="108">
        <v>675.04</v>
      </c>
      <c r="K94" s="129">
        <v>1</v>
      </c>
      <c r="L94" s="126" t="s">
        <v>1247</v>
      </c>
      <c r="M94" s="126" t="s">
        <v>1247</v>
      </c>
      <c r="N94" s="130">
        <f t="shared" si="5"/>
        <v>675.04</v>
      </c>
      <c r="O94" s="130">
        <f t="shared" si="6"/>
        <v>675.04</v>
      </c>
      <c r="P94" s="126"/>
      <c r="Q94" s="126"/>
      <c r="W94" s="99"/>
      <c r="X94" s="119"/>
      <c r="AD94" s="99"/>
      <c r="AE94" s="119"/>
      <c r="AK94" s="99"/>
      <c r="AL94" s="119"/>
      <c r="AR94" s="99"/>
      <c r="AS94" s="119"/>
      <c r="AY94" s="99"/>
      <c r="AZ94" s="119"/>
      <c r="BF94" s="99"/>
      <c r="BG94" s="119"/>
      <c r="BM94" s="99"/>
      <c r="BN94" s="119"/>
      <c r="BT94" s="99"/>
      <c r="BU94" s="119"/>
      <c r="CA94" s="99"/>
      <c r="CB94" s="119"/>
      <c r="CH94" s="99"/>
      <c r="CI94" s="119"/>
      <c r="CO94" s="99"/>
      <c r="CP94" s="119"/>
      <c r="CV94" s="99"/>
      <c r="CW94" s="119"/>
      <c r="DC94" s="99"/>
      <c r="DD94" s="119"/>
      <c r="DJ94" s="99"/>
      <c r="DK94" s="119"/>
      <c r="DQ94" s="99"/>
      <c r="DR94" s="119"/>
      <c r="DX94" s="99"/>
      <c r="DY94" s="119"/>
      <c r="EE94" s="99"/>
      <c r="EF94" s="119"/>
      <c r="EL94" s="99"/>
      <c r="EM94" s="119"/>
      <c r="ES94" s="99"/>
      <c r="ET94" s="119"/>
      <c r="EZ94" s="99"/>
      <c r="FA94" s="119"/>
      <c r="FG94" s="99"/>
      <c r="FH94" s="119"/>
      <c r="FN94" s="99"/>
      <c r="FO94" s="119"/>
      <c r="FU94" s="99"/>
      <c r="FV94" s="119"/>
      <c r="GB94" s="99"/>
      <c r="GC94" s="119"/>
      <c r="GI94" s="99"/>
      <c r="GJ94" s="119"/>
      <c r="GP94" s="99"/>
      <c r="GQ94" s="119"/>
      <c r="GW94" s="99"/>
      <c r="GX94" s="119"/>
      <c r="HD94" s="99"/>
      <c r="HE94" s="119"/>
      <c r="HK94" s="99"/>
      <c r="HL94" s="119"/>
      <c r="HR94" s="99"/>
      <c r="HS94" s="119"/>
      <c r="HY94" s="99"/>
      <c r="HZ94" s="119"/>
      <c r="IF94" s="99"/>
      <c r="IG94" s="119"/>
      <c r="IM94" s="99"/>
      <c r="IN94" s="119"/>
      <c r="IT94" s="99"/>
      <c r="IU94" s="119"/>
    </row>
    <row r="95" spans="1:256">
      <c r="A95" s="126" t="s">
        <v>958</v>
      </c>
      <c r="B95" s="126" t="s">
        <v>1281</v>
      </c>
      <c r="C95" s="127">
        <v>362170840001</v>
      </c>
      <c r="D95" s="126" t="s">
        <v>563</v>
      </c>
      <c r="E95" s="126" t="s">
        <v>1033</v>
      </c>
      <c r="F95" s="126" t="str">
        <f t="shared" si="4"/>
        <v>362170840001Acute</v>
      </c>
      <c r="G95" s="126" t="s">
        <v>549</v>
      </c>
      <c r="H95" s="126" t="s">
        <v>1018</v>
      </c>
      <c r="I95" s="126" t="s">
        <v>952</v>
      </c>
      <c r="J95" s="108">
        <v>363.8</v>
      </c>
      <c r="K95" s="129">
        <v>1.0294999999999996</v>
      </c>
      <c r="L95" s="126" t="s">
        <v>1245</v>
      </c>
      <c r="M95" s="126" t="s">
        <v>1245</v>
      </c>
      <c r="N95" s="130">
        <f t="shared" si="5"/>
        <v>489.38</v>
      </c>
      <c r="O95" s="130">
        <f t="shared" si="6"/>
        <v>484.06</v>
      </c>
      <c r="P95" s="126"/>
      <c r="Q95" s="126"/>
      <c r="R95" s="119"/>
      <c r="S95" s="119"/>
      <c r="T95" s="119"/>
      <c r="U95" s="119"/>
      <c r="V95" s="119"/>
      <c r="W95" s="119"/>
      <c r="X95" s="119"/>
      <c r="Y95" s="119"/>
      <c r="Z95" s="119"/>
      <c r="AA95" s="119"/>
      <c r="AB95" s="119"/>
      <c r="AC95" s="119"/>
      <c r="AD95" s="119"/>
      <c r="AE95" s="119"/>
      <c r="AF95" s="119"/>
      <c r="AG95" s="119"/>
      <c r="AH95" s="119"/>
      <c r="AI95" s="119"/>
      <c r="AJ95" s="119"/>
      <c r="AK95" s="119"/>
      <c r="AL95" s="119"/>
      <c r="AM95" s="119"/>
      <c r="AN95" s="119"/>
      <c r="AO95" s="119"/>
      <c r="AP95" s="119"/>
      <c r="AQ95" s="119"/>
      <c r="AR95" s="119"/>
      <c r="AS95" s="119"/>
      <c r="AT95" s="119"/>
      <c r="AU95" s="119"/>
      <c r="AV95" s="119"/>
      <c r="AW95" s="119"/>
      <c r="AX95" s="119"/>
      <c r="AY95" s="119"/>
      <c r="AZ95" s="119"/>
      <c r="BA95" s="119"/>
      <c r="BB95" s="119"/>
      <c r="BC95" s="119"/>
      <c r="BD95" s="119"/>
      <c r="BE95" s="119"/>
      <c r="BF95" s="119"/>
      <c r="BG95" s="119"/>
      <c r="BH95" s="119"/>
      <c r="BI95" s="119"/>
      <c r="BJ95" s="119"/>
      <c r="BK95" s="119"/>
      <c r="BL95" s="119"/>
      <c r="BM95" s="119"/>
      <c r="BN95" s="119"/>
      <c r="BO95" s="119"/>
      <c r="BP95" s="119"/>
      <c r="BQ95" s="119"/>
      <c r="BR95" s="119"/>
      <c r="BS95" s="119"/>
      <c r="BT95" s="119"/>
      <c r="BU95" s="119"/>
      <c r="BV95" s="119"/>
      <c r="BW95" s="119"/>
      <c r="BX95" s="119"/>
      <c r="BY95" s="119"/>
      <c r="BZ95" s="119"/>
      <c r="CA95" s="119"/>
      <c r="CB95" s="119"/>
      <c r="CC95" s="119"/>
      <c r="CD95" s="119"/>
      <c r="CE95" s="119"/>
      <c r="CF95" s="119"/>
      <c r="CG95" s="119"/>
      <c r="CH95" s="119"/>
      <c r="CI95" s="119"/>
      <c r="CJ95" s="119"/>
      <c r="CK95" s="119"/>
      <c r="CL95" s="119"/>
      <c r="CM95" s="119"/>
      <c r="CN95" s="119"/>
      <c r="CO95" s="119"/>
      <c r="CP95" s="119"/>
      <c r="CQ95" s="119"/>
      <c r="CR95" s="119"/>
      <c r="CS95" s="119"/>
      <c r="CT95" s="119"/>
      <c r="CU95" s="119"/>
      <c r="CV95" s="119"/>
      <c r="CW95" s="119"/>
      <c r="CX95" s="119"/>
      <c r="CY95" s="119"/>
      <c r="CZ95" s="119"/>
      <c r="DA95" s="119"/>
      <c r="DB95" s="119"/>
      <c r="DC95" s="119"/>
      <c r="DD95" s="119"/>
      <c r="DE95" s="119"/>
      <c r="DF95" s="119"/>
      <c r="DG95" s="119"/>
      <c r="DH95" s="119"/>
      <c r="DI95" s="119"/>
      <c r="DJ95" s="119"/>
      <c r="DK95" s="119"/>
      <c r="DL95" s="119"/>
      <c r="DM95" s="119"/>
      <c r="DN95" s="119"/>
      <c r="DO95" s="119"/>
      <c r="DP95" s="119"/>
      <c r="DQ95" s="119"/>
      <c r="DR95" s="119"/>
      <c r="DS95" s="119"/>
      <c r="DT95" s="119"/>
      <c r="DU95" s="119"/>
      <c r="DV95" s="119"/>
      <c r="DW95" s="119"/>
      <c r="DX95" s="119"/>
      <c r="DY95" s="119"/>
      <c r="DZ95" s="119"/>
      <c r="EA95" s="119"/>
      <c r="EB95" s="119"/>
      <c r="EC95" s="119"/>
      <c r="ED95" s="119"/>
      <c r="EE95" s="119"/>
      <c r="EF95" s="119"/>
      <c r="EG95" s="119"/>
      <c r="EH95" s="119"/>
      <c r="EI95" s="119"/>
      <c r="EJ95" s="119"/>
      <c r="EK95" s="119"/>
      <c r="EL95" s="119"/>
      <c r="EM95" s="119"/>
      <c r="EN95" s="119"/>
      <c r="EO95" s="119"/>
      <c r="EP95" s="119"/>
      <c r="EQ95" s="119"/>
      <c r="ER95" s="119"/>
      <c r="ES95" s="119"/>
      <c r="ET95" s="119"/>
      <c r="EU95" s="119"/>
      <c r="EV95" s="119"/>
      <c r="EW95" s="119"/>
      <c r="EX95" s="119"/>
      <c r="EY95" s="119"/>
      <c r="EZ95" s="119"/>
      <c r="FA95" s="119"/>
      <c r="FB95" s="119"/>
      <c r="FC95" s="119"/>
      <c r="FD95" s="119"/>
      <c r="FE95" s="119"/>
      <c r="FF95" s="119"/>
      <c r="FG95" s="119"/>
      <c r="FH95" s="119"/>
      <c r="FI95" s="119"/>
      <c r="FJ95" s="119"/>
      <c r="FK95" s="119"/>
      <c r="FL95" s="119"/>
      <c r="FM95" s="119"/>
      <c r="FN95" s="119"/>
      <c r="FO95" s="119"/>
      <c r="FP95" s="119"/>
      <c r="FQ95" s="119"/>
      <c r="FR95" s="119"/>
      <c r="FS95" s="119"/>
      <c r="FT95" s="119"/>
      <c r="FU95" s="119"/>
      <c r="FV95" s="119"/>
      <c r="FW95" s="119"/>
      <c r="FX95" s="119"/>
      <c r="FY95" s="119"/>
      <c r="FZ95" s="119"/>
      <c r="GA95" s="119"/>
      <c r="GB95" s="119"/>
      <c r="GC95" s="119"/>
      <c r="GD95" s="119"/>
      <c r="GE95" s="119"/>
      <c r="GF95" s="119"/>
      <c r="GG95" s="119"/>
      <c r="GH95" s="119"/>
      <c r="GI95" s="119"/>
      <c r="GJ95" s="119"/>
      <c r="GK95" s="119"/>
      <c r="GL95" s="119"/>
      <c r="GM95" s="119"/>
      <c r="GN95" s="119"/>
      <c r="GO95" s="119"/>
      <c r="GP95" s="119"/>
      <c r="GQ95" s="119"/>
      <c r="GR95" s="119"/>
      <c r="GS95" s="119"/>
      <c r="GT95" s="119"/>
      <c r="GU95" s="119"/>
      <c r="GV95" s="119"/>
      <c r="GW95" s="119"/>
      <c r="GX95" s="119"/>
      <c r="GY95" s="119"/>
      <c r="GZ95" s="119"/>
      <c r="HA95" s="119"/>
      <c r="HB95" s="119"/>
      <c r="HC95" s="119"/>
      <c r="HD95" s="119"/>
      <c r="HE95" s="119"/>
      <c r="HF95" s="119"/>
      <c r="HG95" s="119"/>
      <c r="HH95" s="119"/>
      <c r="HI95" s="119"/>
      <c r="HJ95" s="119"/>
      <c r="HK95" s="119"/>
      <c r="HL95" s="119"/>
      <c r="HM95" s="119"/>
      <c r="HN95" s="119"/>
      <c r="HO95" s="119"/>
      <c r="HP95" s="119"/>
      <c r="HQ95" s="119"/>
      <c r="HR95" s="119"/>
      <c r="HS95" s="119"/>
      <c r="HT95" s="119"/>
      <c r="HU95" s="119"/>
      <c r="HV95" s="119"/>
      <c r="HW95" s="119"/>
      <c r="HX95" s="119"/>
      <c r="HY95" s="119"/>
      <c r="HZ95" s="119"/>
      <c r="IA95" s="119"/>
      <c r="IB95" s="119"/>
      <c r="IC95" s="119"/>
      <c r="ID95" s="119"/>
      <c r="IE95" s="119"/>
      <c r="IF95" s="119"/>
      <c r="IG95" s="119"/>
      <c r="IH95" s="119"/>
      <c r="II95" s="119"/>
      <c r="IJ95" s="119"/>
      <c r="IK95" s="119"/>
      <c r="IL95" s="119"/>
      <c r="IM95" s="119"/>
      <c r="IN95" s="119"/>
      <c r="IO95" s="119"/>
      <c r="IP95" s="119"/>
      <c r="IQ95" s="119"/>
      <c r="IR95" s="119"/>
      <c r="IS95" s="119"/>
      <c r="IT95" s="119"/>
      <c r="IU95" s="119"/>
      <c r="IV95" s="119"/>
    </row>
    <row r="96" spans="1:256">
      <c r="A96" s="126" t="s">
        <v>958</v>
      </c>
      <c r="B96" s="126" t="s">
        <v>1281</v>
      </c>
      <c r="C96" s="127">
        <v>362170840001</v>
      </c>
      <c r="D96" s="126" t="s">
        <v>563</v>
      </c>
      <c r="E96" s="126" t="s">
        <v>1033</v>
      </c>
      <c r="F96" s="126" t="s">
        <v>1789</v>
      </c>
      <c r="G96" s="126" t="s">
        <v>809</v>
      </c>
      <c r="H96" s="128" t="s">
        <v>1024</v>
      </c>
      <c r="I96" s="126" t="s">
        <v>952</v>
      </c>
      <c r="J96" s="108">
        <v>140.66999999999999</v>
      </c>
      <c r="K96" s="129">
        <v>1.0294999999999996</v>
      </c>
      <c r="L96" s="126" t="s">
        <v>1245</v>
      </c>
      <c r="M96" s="126" t="s">
        <v>1245</v>
      </c>
      <c r="N96" s="130">
        <f t="shared" si="5"/>
        <v>189.23</v>
      </c>
      <c r="O96" s="130">
        <f t="shared" si="6"/>
        <v>189.23</v>
      </c>
      <c r="P96" s="126"/>
      <c r="Q96" s="126"/>
      <c r="R96" s="119"/>
      <c r="S96" s="119"/>
      <c r="T96" s="119"/>
      <c r="U96" s="119"/>
      <c r="V96" s="119"/>
      <c r="W96" s="119"/>
      <c r="X96" s="119"/>
      <c r="Y96" s="119"/>
      <c r="Z96" s="119"/>
      <c r="AA96" s="119"/>
      <c r="AB96" s="119"/>
      <c r="AC96" s="119"/>
      <c r="AD96" s="119"/>
      <c r="AE96" s="119"/>
      <c r="AF96" s="119"/>
      <c r="AG96" s="119"/>
      <c r="AH96" s="119"/>
      <c r="AI96" s="119"/>
      <c r="AJ96" s="119"/>
      <c r="AK96" s="119"/>
      <c r="AL96" s="119"/>
      <c r="AM96" s="119"/>
      <c r="AN96" s="119"/>
      <c r="AO96" s="119"/>
      <c r="AP96" s="119"/>
      <c r="AQ96" s="119"/>
      <c r="AR96" s="119"/>
      <c r="AS96" s="119"/>
      <c r="AT96" s="119"/>
      <c r="AU96" s="119"/>
      <c r="AV96" s="119"/>
      <c r="AW96" s="119"/>
      <c r="AX96" s="119"/>
      <c r="AY96" s="119"/>
      <c r="AZ96" s="119"/>
      <c r="BA96" s="119"/>
      <c r="BB96" s="119"/>
      <c r="BC96" s="119"/>
      <c r="BD96" s="119"/>
      <c r="BE96" s="119"/>
      <c r="BF96" s="119"/>
      <c r="BG96" s="119"/>
      <c r="BH96" s="119"/>
      <c r="BI96" s="119"/>
      <c r="BJ96" s="119"/>
      <c r="BK96" s="119"/>
      <c r="BL96" s="119"/>
      <c r="BM96" s="119"/>
      <c r="BN96" s="119"/>
      <c r="BO96" s="119"/>
      <c r="BP96" s="119"/>
      <c r="BQ96" s="119"/>
      <c r="BR96" s="119"/>
      <c r="BS96" s="119"/>
      <c r="BT96" s="119"/>
      <c r="BU96" s="119"/>
      <c r="BV96" s="119"/>
      <c r="BW96" s="119"/>
      <c r="BX96" s="119"/>
      <c r="BY96" s="119"/>
      <c r="BZ96" s="119"/>
      <c r="CA96" s="119"/>
      <c r="CB96" s="119"/>
      <c r="CC96" s="119"/>
      <c r="CD96" s="119"/>
      <c r="CE96" s="119"/>
      <c r="CF96" s="119"/>
      <c r="CG96" s="119"/>
      <c r="CH96" s="119"/>
      <c r="CI96" s="119"/>
      <c r="CJ96" s="119"/>
      <c r="CK96" s="119"/>
      <c r="CL96" s="119"/>
      <c r="CM96" s="119"/>
      <c r="CN96" s="119"/>
      <c r="CO96" s="119"/>
      <c r="CP96" s="119"/>
      <c r="CQ96" s="119"/>
      <c r="CR96" s="119"/>
      <c r="CS96" s="119"/>
      <c r="CT96" s="119"/>
      <c r="CU96" s="119"/>
      <c r="CV96" s="119"/>
      <c r="CW96" s="119"/>
      <c r="CX96" s="119"/>
      <c r="CY96" s="119"/>
      <c r="CZ96" s="119"/>
      <c r="DA96" s="119"/>
      <c r="DB96" s="119"/>
      <c r="DC96" s="119"/>
      <c r="DD96" s="119"/>
      <c r="DE96" s="119"/>
      <c r="DF96" s="119"/>
      <c r="DG96" s="119"/>
      <c r="DH96" s="119"/>
      <c r="DI96" s="119"/>
      <c r="DJ96" s="119"/>
      <c r="DK96" s="119"/>
      <c r="DL96" s="119"/>
      <c r="DM96" s="119"/>
      <c r="DN96" s="119"/>
      <c r="DO96" s="119"/>
      <c r="DP96" s="119"/>
      <c r="DQ96" s="119"/>
      <c r="DR96" s="119"/>
      <c r="DS96" s="119"/>
      <c r="DT96" s="119"/>
      <c r="DU96" s="119"/>
      <c r="DV96" s="119"/>
      <c r="DW96" s="119"/>
      <c r="DX96" s="119"/>
      <c r="DY96" s="119"/>
      <c r="DZ96" s="119"/>
      <c r="EA96" s="119"/>
      <c r="EB96" s="119"/>
      <c r="EC96" s="119"/>
      <c r="ED96" s="119"/>
      <c r="EE96" s="119"/>
      <c r="EF96" s="119"/>
      <c r="EG96" s="119"/>
      <c r="EH96" s="119"/>
      <c r="EI96" s="119"/>
      <c r="EJ96" s="119"/>
      <c r="EK96" s="119"/>
      <c r="EL96" s="119"/>
      <c r="EM96" s="119"/>
      <c r="EN96" s="119"/>
      <c r="EO96" s="119"/>
      <c r="EP96" s="119"/>
      <c r="EQ96" s="119"/>
      <c r="ER96" s="119"/>
      <c r="ES96" s="119"/>
      <c r="ET96" s="119"/>
      <c r="EU96" s="119"/>
      <c r="EV96" s="119"/>
      <c r="EW96" s="119"/>
      <c r="EX96" s="119"/>
      <c r="EY96" s="119"/>
      <c r="EZ96" s="119"/>
      <c r="FA96" s="119"/>
      <c r="FB96" s="119"/>
      <c r="FC96" s="119"/>
      <c r="FD96" s="119"/>
      <c r="FE96" s="119"/>
      <c r="FF96" s="119"/>
      <c r="FG96" s="119"/>
      <c r="FH96" s="119"/>
      <c r="FI96" s="119"/>
      <c r="FJ96" s="119"/>
      <c r="FK96" s="119"/>
      <c r="FL96" s="119"/>
      <c r="FM96" s="119"/>
      <c r="FN96" s="119"/>
      <c r="FO96" s="119"/>
      <c r="FP96" s="119"/>
      <c r="FQ96" s="119"/>
      <c r="FR96" s="119"/>
      <c r="FS96" s="119"/>
      <c r="FT96" s="119"/>
      <c r="FU96" s="119"/>
      <c r="FV96" s="119"/>
      <c r="FW96" s="119"/>
      <c r="FX96" s="119"/>
      <c r="FY96" s="119"/>
      <c r="FZ96" s="119"/>
      <c r="GA96" s="119"/>
      <c r="GB96" s="119"/>
      <c r="GC96" s="119"/>
      <c r="GD96" s="119"/>
      <c r="GE96" s="119"/>
      <c r="GF96" s="119"/>
      <c r="GG96" s="119"/>
      <c r="GH96" s="119"/>
      <c r="GI96" s="119"/>
      <c r="GJ96" s="119"/>
      <c r="GK96" s="119"/>
      <c r="GL96" s="119"/>
      <c r="GM96" s="119"/>
      <c r="GN96" s="119"/>
      <c r="GO96" s="119"/>
      <c r="GP96" s="119"/>
      <c r="GQ96" s="119"/>
      <c r="GR96" s="119"/>
      <c r="GS96" s="119"/>
      <c r="GT96" s="119"/>
      <c r="GU96" s="119"/>
      <c r="GV96" s="119"/>
      <c r="GW96" s="119"/>
      <c r="GX96" s="119"/>
      <c r="GY96" s="119"/>
      <c r="GZ96" s="119"/>
      <c r="HA96" s="119"/>
      <c r="HB96" s="119"/>
      <c r="HC96" s="119"/>
      <c r="HD96" s="119"/>
      <c r="HE96" s="119"/>
      <c r="HF96" s="119"/>
      <c r="HG96" s="119"/>
      <c r="HH96" s="119"/>
      <c r="HI96" s="119"/>
      <c r="HJ96" s="119"/>
      <c r="HK96" s="119"/>
      <c r="HL96" s="119"/>
      <c r="HM96" s="119"/>
      <c r="HN96" s="119"/>
      <c r="HO96" s="119"/>
      <c r="HP96" s="119"/>
      <c r="HQ96" s="119"/>
      <c r="HR96" s="119"/>
      <c r="HS96" s="119"/>
      <c r="HT96" s="119"/>
      <c r="HU96" s="119"/>
      <c r="HV96" s="119"/>
      <c r="HW96" s="119"/>
      <c r="HX96" s="119"/>
      <c r="HY96" s="119"/>
      <c r="HZ96" s="119"/>
      <c r="IA96" s="119"/>
      <c r="IB96" s="119"/>
      <c r="IC96" s="119"/>
      <c r="ID96" s="119"/>
      <c r="IE96" s="119"/>
      <c r="IF96" s="119"/>
      <c r="IG96" s="119"/>
      <c r="IH96" s="119"/>
      <c r="II96" s="119"/>
      <c r="IJ96" s="119"/>
      <c r="IK96" s="119"/>
      <c r="IL96" s="119"/>
      <c r="IM96" s="119"/>
      <c r="IN96" s="119"/>
      <c r="IO96" s="119"/>
      <c r="IP96" s="119"/>
      <c r="IQ96" s="119"/>
      <c r="IR96" s="119"/>
      <c r="IS96" s="119"/>
      <c r="IT96" s="119"/>
      <c r="IU96" s="119"/>
      <c r="IV96" s="119"/>
    </row>
    <row r="97" spans="1:256">
      <c r="A97" s="126" t="s">
        <v>958</v>
      </c>
      <c r="B97" s="126" t="s">
        <v>1281</v>
      </c>
      <c r="C97" s="127">
        <v>362170840001</v>
      </c>
      <c r="D97" s="126" t="s">
        <v>563</v>
      </c>
      <c r="E97" s="126" t="s">
        <v>1033</v>
      </c>
      <c r="F97" s="126" t="s">
        <v>1789</v>
      </c>
      <c r="G97" s="126" t="s">
        <v>9</v>
      </c>
      <c r="H97" s="128" t="s">
        <v>1025</v>
      </c>
      <c r="I97" s="126" t="s">
        <v>952</v>
      </c>
      <c r="J97" s="108">
        <v>265</v>
      </c>
      <c r="K97" s="129">
        <v>1.0294999999999996</v>
      </c>
      <c r="L97" s="126" t="s">
        <v>1245</v>
      </c>
      <c r="M97" s="126" t="s">
        <v>1245</v>
      </c>
      <c r="N97" s="130">
        <f t="shared" si="5"/>
        <v>356.48</v>
      </c>
      <c r="O97" s="130">
        <f t="shared" si="6"/>
        <v>356.48</v>
      </c>
      <c r="P97" s="126"/>
      <c r="Q97" s="126"/>
      <c r="R97" s="119"/>
      <c r="S97" s="119"/>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19"/>
      <c r="AY97" s="119"/>
      <c r="AZ97" s="119"/>
      <c r="BA97" s="119"/>
      <c r="BB97" s="119"/>
      <c r="BC97" s="119"/>
      <c r="BD97" s="119"/>
      <c r="BE97" s="119"/>
      <c r="BF97" s="119"/>
      <c r="BG97" s="119"/>
      <c r="BH97" s="119"/>
      <c r="BI97" s="119"/>
      <c r="BJ97" s="119"/>
      <c r="BK97" s="119"/>
      <c r="BL97" s="119"/>
      <c r="BM97" s="119"/>
      <c r="BN97" s="119"/>
      <c r="BO97" s="119"/>
      <c r="BP97" s="119"/>
      <c r="BQ97" s="119"/>
      <c r="BR97" s="119"/>
      <c r="BS97" s="119"/>
      <c r="BT97" s="119"/>
      <c r="BU97" s="119"/>
      <c r="BV97" s="119"/>
      <c r="BW97" s="119"/>
      <c r="BX97" s="119"/>
      <c r="BY97" s="119"/>
      <c r="BZ97" s="119"/>
      <c r="CA97" s="119"/>
      <c r="CB97" s="119"/>
      <c r="CC97" s="119"/>
      <c r="CD97" s="119"/>
      <c r="CE97" s="119"/>
      <c r="CF97" s="119"/>
      <c r="CG97" s="119"/>
      <c r="CH97" s="119"/>
      <c r="CI97" s="119"/>
      <c r="CJ97" s="119"/>
      <c r="CK97" s="119"/>
      <c r="CL97" s="119"/>
      <c r="CM97" s="119"/>
      <c r="CN97" s="119"/>
      <c r="CO97" s="119"/>
      <c r="CP97" s="119"/>
      <c r="CQ97" s="119"/>
      <c r="CR97" s="119"/>
      <c r="CS97" s="119"/>
      <c r="CT97" s="119"/>
      <c r="CU97" s="119"/>
      <c r="CV97" s="119"/>
      <c r="CW97" s="119"/>
      <c r="CX97" s="119"/>
      <c r="CY97" s="119"/>
      <c r="CZ97" s="119"/>
      <c r="DA97" s="119"/>
      <c r="DB97" s="119"/>
      <c r="DC97" s="119"/>
      <c r="DD97" s="119"/>
      <c r="DE97" s="119"/>
      <c r="DF97" s="119"/>
      <c r="DG97" s="119"/>
      <c r="DH97" s="119"/>
      <c r="DI97" s="119"/>
      <c r="DJ97" s="119"/>
      <c r="DK97" s="119"/>
      <c r="DL97" s="119"/>
      <c r="DM97" s="119"/>
      <c r="DN97" s="119"/>
      <c r="DO97" s="119"/>
      <c r="DP97" s="119"/>
      <c r="DQ97" s="119"/>
      <c r="DR97" s="119"/>
      <c r="DS97" s="119"/>
      <c r="DT97" s="119"/>
      <c r="DU97" s="119"/>
      <c r="DV97" s="119"/>
      <c r="DW97" s="119"/>
      <c r="DX97" s="119"/>
      <c r="DY97" s="119"/>
      <c r="DZ97" s="119"/>
      <c r="EA97" s="119"/>
      <c r="EB97" s="119"/>
      <c r="EC97" s="119"/>
      <c r="ED97" s="119"/>
      <c r="EE97" s="119"/>
      <c r="EF97" s="119"/>
      <c r="EG97" s="119"/>
      <c r="EH97" s="119"/>
      <c r="EI97" s="119"/>
      <c r="EJ97" s="119"/>
      <c r="EK97" s="119"/>
      <c r="EL97" s="119"/>
      <c r="EM97" s="119"/>
      <c r="EN97" s="119"/>
      <c r="EO97" s="119"/>
      <c r="EP97" s="119"/>
      <c r="EQ97" s="119"/>
      <c r="ER97" s="119"/>
      <c r="ES97" s="119"/>
      <c r="ET97" s="119"/>
      <c r="EU97" s="119"/>
      <c r="EV97" s="119"/>
      <c r="EW97" s="119"/>
      <c r="EX97" s="119"/>
      <c r="EY97" s="119"/>
      <c r="EZ97" s="119"/>
      <c r="FA97" s="119"/>
      <c r="FB97" s="119"/>
      <c r="FC97" s="119"/>
      <c r="FD97" s="119"/>
      <c r="FE97" s="119"/>
      <c r="FF97" s="119"/>
      <c r="FG97" s="119"/>
      <c r="FH97" s="119"/>
      <c r="FI97" s="119"/>
      <c r="FJ97" s="119"/>
      <c r="FK97" s="119"/>
      <c r="FL97" s="119"/>
      <c r="FM97" s="119"/>
      <c r="FN97" s="119"/>
      <c r="FO97" s="119"/>
      <c r="FP97" s="119"/>
      <c r="FQ97" s="119"/>
      <c r="FR97" s="119"/>
      <c r="FS97" s="119"/>
      <c r="FT97" s="119"/>
      <c r="FU97" s="119"/>
      <c r="FV97" s="119"/>
      <c r="FW97" s="119"/>
      <c r="FX97" s="119"/>
      <c r="FY97" s="119"/>
      <c r="FZ97" s="119"/>
      <c r="GA97" s="119"/>
      <c r="GB97" s="119"/>
      <c r="GC97" s="119"/>
      <c r="GD97" s="119"/>
      <c r="GE97" s="119"/>
      <c r="GF97" s="119"/>
      <c r="GG97" s="119"/>
      <c r="GH97" s="119"/>
      <c r="GI97" s="119"/>
      <c r="GJ97" s="119"/>
      <c r="GK97" s="119"/>
      <c r="GL97" s="119"/>
      <c r="GM97" s="119"/>
      <c r="GN97" s="119"/>
      <c r="GO97" s="119"/>
      <c r="GP97" s="119"/>
      <c r="GQ97" s="119"/>
      <c r="GR97" s="119"/>
      <c r="GS97" s="119"/>
      <c r="GT97" s="119"/>
      <c r="GU97" s="119"/>
      <c r="GV97" s="119"/>
      <c r="GW97" s="119"/>
      <c r="GX97" s="119"/>
      <c r="GY97" s="119"/>
      <c r="GZ97" s="119"/>
      <c r="HA97" s="119"/>
      <c r="HB97" s="119"/>
      <c r="HC97" s="119"/>
      <c r="HD97" s="119"/>
      <c r="HE97" s="119"/>
      <c r="HF97" s="119"/>
      <c r="HG97" s="119"/>
      <c r="HH97" s="119"/>
      <c r="HI97" s="119"/>
      <c r="HJ97" s="119"/>
      <c r="HK97" s="119"/>
      <c r="HL97" s="119"/>
      <c r="HM97" s="119"/>
      <c r="HN97" s="119"/>
      <c r="HO97" s="119"/>
      <c r="HP97" s="119"/>
      <c r="HQ97" s="119"/>
      <c r="HR97" s="119"/>
      <c r="HS97" s="119"/>
      <c r="HT97" s="119"/>
      <c r="HU97" s="119"/>
      <c r="HV97" s="119"/>
      <c r="HW97" s="119"/>
      <c r="HX97" s="119"/>
      <c r="HY97" s="119"/>
      <c r="HZ97" s="119"/>
      <c r="IA97" s="119"/>
      <c r="IB97" s="119"/>
      <c r="IC97" s="119"/>
      <c r="ID97" s="119"/>
      <c r="IE97" s="119"/>
      <c r="IF97" s="119"/>
      <c r="IG97" s="119"/>
      <c r="IH97" s="119"/>
      <c r="II97" s="119"/>
      <c r="IJ97" s="119"/>
      <c r="IK97" s="119"/>
      <c r="IL97" s="119"/>
      <c r="IM97" s="119"/>
      <c r="IN97" s="119"/>
      <c r="IO97" s="119"/>
      <c r="IP97" s="119"/>
      <c r="IQ97" s="119"/>
      <c r="IR97" s="119"/>
      <c r="IS97" s="119"/>
      <c r="IT97" s="119"/>
      <c r="IU97" s="119"/>
      <c r="IV97" s="119"/>
    </row>
    <row r="98" spans="1:256">
      <c r="A98" s="126" t="s">
        <v>958</v>
      </c>
      <c r="B98" s="126" t="s">
        <v>1281</v>
      </c>
      <c r="C98" s="127">
        <v>362170840401</v>
      </c>
      <c r="D98" s="126" t="s">
        <v>563</v>
      </c>
      <c r="E98" s="126" t="s">
        <v>1033</v>
      </c>
      <c r="F98" s="126" t="str">
        <f t="shared" ref="F98:F160" si="7">CONCATENATE(C98,G98)</f>
        <v>362170840401Acute</v>
      </c>
      <c r="G98" s="126" t="s">
        <v>549</v>
      </c>
      <c r="H98" s="126" t="s">
        <v>1018</v>
      </c>
      <c r="I98" s="126" t="s">
        <v>952</v>
      </c>
      <c r="J98" s="108">
        <v>363.8</v>
      </c>
      <c r="K98" s="129">
        <v>1.0294999999999996</v>
      </c>
      <c r="L98" s="126" t="s">
        <v>1245</v>
      </c>
      <c r="M98" s="126" t="s">
        <v>1245</v>
      </c>
      <c r="N98" s="130">
        <f t="shared" si="5"/>
        <v>489.38</v>
      </c>
      <c r="O98" s="130">
        <f t="shared" si="6"/>
        <v>484.06</v>
      </c>
      <c r="P98" s="126"/>
      <c r="Q98" s="126"/>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c r="AQ98" s="119"/>
      <c r="AR98" s="119"/>
      <c r="AS98" s="119"/>
      <c r="AT98" s="119"/>
      <c r="AU98" s="119"/>
      <c r="AV98" s="119"/>
      <c r="AW98" s="119"/>
      <c r="AX98" s="119"/>
      <c r="AY98" s="119"/>
      <c r="AZ98" s="119"/>
      <c r="BA98" s="119"/>
      <c r="BB98" s="119"/>
      <c r="BC98" s="119"/>
      <c r="BD98" s="119"/>
      <c r="BE98" s="119"/>
      <c r="BF98" s="119"/>
      <c r="BG98" s="119"/>
      <c r="BH98" s="119"/>
      <c r="BI98" s="119"/>
      <c r="BJ98" s="119"/>
      <c r="BK98" s="119"/>
      <c r="BL98" s="119"/>
      <c r="BM98" s="119"/>
      <c r="BN98" s="119"/>
      <c r="BO98" s="119"/>
      <c r="BP98" s="119"/>
      <c r="BQ98" s="119"/>
      <c r="BR98" s="119"/>
      <c r="BS98" s="119"/>
      <c r="BT98" s="119"/>
      <c r="BU98" s="119"/>
      <c r="BV98" s="119"/>
      <c r="BW98" s="119"/>
      <c r="BX98" s="119"/>
      <c r="BY98" s="119"/>
      <c r="BZ98" s="119"/>
      <c r="CA98" s="119"/>
      <c r="CB98" s="119"/>
      <c r="CC98" s="119"/>
      <c r="CD98" s="119"/>
      <c r="CE98" s="119"/>
      <c r="CF98" s="119"/>
      <c r="CG98" s="119"/>
      <c r="CH98" s="119"/>
      <c r="CI98" s="119"/>
      <c r="CJ98" s="119"/>
      <c r="CK98" s="119"/>
      <c r="CL98" s="119"/>
      <c r="CM98" s="119"/>
      <c r="CN98" s="119"/>
      <c r="CO98" s="119"/>
      <c r="CP98" s="119"/>
      <c r="CQ98" s="119"/>
      <c r="CR98" s="119"/>
      <c r="CS98" s="119"/>
      <c r="CT98" s="119"/>
      <c r="CU98" s="119"/>
      <c r="CV98" s="119"/>
      <c r="CW98" s="119"/>
      <c r="CX98" s="119"/>
      <c r="CY98" s="119"/>
      <c r="CZ98" s="119"/>
      <c r="DA98" s="119"/>
      <c r="DB98" s="119"/>
      <c r="DC98" s="119"/>
      <c r="DD98" s="119"/>
      <c r="DE98" s="119"/>
      <c r="DF98" s="119"/>
      <c r="DG98" s="119"/>
      <c r="DH98" s="119"/>
      <c r="DI98" s="119"/>
      <c r="DJ98" s="119"/>
      <c r="DK98" s="119"/>
      <c r="DL98" s="119"/>
      <c r="DM98" s="119"/>
      <c r="DN98" s="119"/>
      <c r="DO98" s="119"/>
      <c r="DP98" s="119"/>
      <c r="DQ98" s="119"/>
      <c r="DR98" s="119"/>
      <c r="DS98" s="119"/>
      <c r="DT98" s="119"/>
      <c r="DU98" s="119"/>
      <c r="DV98" s="119"/>
      <c r="DW98" s="119"/>
      <c r="DX98" s="119"/>
      <c r="DY98" s="119"/>
      <c r="DZ98" s="119"/>
      <c r="EA98" s="119"/>
      <c r="EB98" s="119"/>
      <c r="EC98" s="119"/>
      <c r="ED98" s="119"/>
      <c r="EE98" s="119"/>
      <c r="EF98" s="119"/>
      <c r="EG98" s="119"/>
      <c r="EH98" s="119"/>
      <c r="EI98" s="119"/>
      <c r="EJ98" s="119"/>
      <c r="EK98" s="119"/>
      <c r="EL98" s="119"/>
      <c r="EM98" s="119"/>
      <c r="EN98" s="119"/>
      <c r="EO98" s="119"/>
      <c r="EP98" s="119"/>
      <c r="EQ98" s="119"/>
      <c r="ER98" s="119"/>
      <c r="ES98" s="119"/>
      <c r="ET98" s="119"/>
      <c r="EU98" s="119"/>
      <c r="EV98" s="119"/>
      <c r="EW98" s="119"/>
      <c r="EX98" s="119"/>
      <c r="EY98" s="119"/>
      <c r="EZ98" s="119"/>
      <c r="FA98" s="119"/>
      <c r="FB98" s="119"/>
      <c r="FC98" s="119"/>
      <c r="FD98" s="119"/>
      <c r="FE98" s="119"/>
      <c r="FF98" s="119"/>
      <c r="FG98" s="119"/>
      <c r="FH98" s="119"/>
      <c r="FI98" s="119"/>
      <c r="FJ98" s="119"/>
      <c r="FK98" s="119"/>
      <c r="FL98" s="119"/>
      <c r="FM98" s="119"/>
      <c r="FN98" s="119"/>
      <c r="FO98" s="119"/>
      <c r="FP98" s="119"/>
      <c r="FQ98" s="119"/>
      <c r="FR98" s="119"/>
      <c r="FS98" s="119"/>
      <c r="FT98" s="119"/>
      <c r="FU98" s="119"/>
      <c r="FV98" s="119"/>
      <c r="FW98" s="119"/>
      <c r="FX98" s="119"/>
      <c r="FY98" s="119"/>
      <c r="FZ98" s="119"/>
      <c r="GA98" s="119"/>
      <c r="GB98" s="119"/>
      <c r="GC98" s="119"/>
      <c r="GD98" s="119"/>
      <c r="GE98" s="119"/>
      <c r="GF98" s="119"/>
      <c r="GG98" s="119"/>
      <c r="GH98" s="119"/>
      <c r="GI98" s="119"/>
      <c r="GJ98" s="119"/>
      <c r="GK98" s="119"/>
      <c r="GL98" s="119"/>
      <c r="GM98" s="119"/>
      <c r="GN98" s="119"/>
      <c r="GO98" s="119"/>
      <c r="GP98" s="119"/>
      <c r="GQ98" s="119"/>
      <c r="GR98" s="119"/>
      <c r="GS98" s="119"/>
      <c r="GT98" s="119"/>
      <c r="GU98" s="119"/>
      <c r="GV98" s="119"/>
      <c r="GW98" s="119"/>
      <c r="GX98" s="119"/>
      <c r="GY98" s="119"/>
      <c r="GZ98" s="119"/>
      <c r="HA98" s="119"/>
      <c r="HB98" s="119"/>
      <c r="HC98" s="119"/>
      <c r="HD98" s="119"/>
      <c r="HE98" s="119"/>
      <c r="HF98" s="119"/>
      <c r="HG98" s="119"/>
      <c r="HH98" s="119"/>
      <c r="HI98" s="119"/>
      <c r="HJ98" s="119"/>
      <c r="HK98" s="119"/>
      <c r="HL98" s="119"/>
      <c r="HM98" s="119"/>
      <c r="HN98" s="119"/>
      <c r="HO98" s="119"/>
      <c r="HP98" s="119"/>
      <c r="HQ98" s="119"/>
      <c r="HR98" s="119"/>
      <c r="HS98" s="119"/>
      <c r="HT98" s="119"/>
      <c r="HU98" s="119"/>
      <c r="HV98" s="119"/>
      <c r="HW98" s="119"/>
      <c r="HX98" s="119"/>
      <c r="HY98" s="119"/>
      <c r="HZ98" s="119"/>
      <c r="IA98" s="119"/>
      <c r="IB98" s="119"/>
      <c r="IC98" s="119"/>
      <c r="ID98" s="119"/>
      <c r="IE98" s="119"/>
      <c r="IF98" s="119"/>
      <c r="IG98" s="119"/>
      <c r="IH98" s="119"/>
      <c r="II98" s="119"/>
      <c r="IJ98" s="119"/>
      <c r="IK98" s="119"/>
      <c r="IL98" s="119"/>
      <c r="IM98" s="119"/>
      <c r="IN98" s="119"/>
      <c r="IO98" s="119"/>
      <c r="IP98" s="119"/>
      <c r="IQ98" s="119"/>
      <c r="IR98" s="119"/>
      <c r="IS98" s="119"/>
      <c r="IT98" s="119"/>
      <c r="IU98" s="119"/>
      <c r="IV98" s="119"/>
    </row>
    <row r="99" spans="1:256">
      <c r="A99" s="126" t="s">
        <v>921</v>
      </c>
      <c r="B99" s="126" t="s">
        <v>1282</v>
      </c>
      <c r="C99" s="127">
        <v>362340313001</v>
      </c>
      <c r="D99" s="126" t="s">
        <v>662</v>
      </c>
      <c r="E99" s="126" t="s">
        <v>1139</v>
      </c>
      <c r="F99" s="126" t="str">
        <f t="shared" si="7"/>
        <v>362340313001Acute</v>
      </c>
      <c r="G99" s="126" t="s">
        <v>549</v>
      </c>
      <c r="H99" s="126" t="s">
        <v>1018</v>
      </c>
      <c r="I99" s="126" t="s">
        <v>833</v>
      </c>
      <c r="J99" s="108">
        <v>363.8</v>
      </c>
      <c r="K99" s="129">
        <v>1.0324</v>
      </c>
      <c r="L99" s="126" t="s">
        <v>1247</v>
      </c>
      <c r="M99" s="126" t="s">
        <v>1245</v>
      </c>
      <c r="N99" s="130">
        <f t="shared" si="5"/>
        <v>370.87</v>
      </c>
      <c r="O99" s="130">
        <f t="shared" si="6"/>
        <v>366.83</v>
      </c>
      <c r="P99" s="126"/>
      <c r="Q99" s="126"/>
      <c r="W99" s="99"/>
      <c r="X99" s="119"/>
      <c r="AD99" s="99"/>
      <c r="AE99" s="119"/>
      <c r="AK99" s="99"/>
      <c r="AL99" s="119"/>
      <c r="AR99" s="99"/>
      <c r="AS99" s="119"/>
      <c r="AY99" s="99"/>
      <c r="AZ99" s="119"/>
      <c r="BF99" s="99"/>
      <c r="BG99" s="119"/>
      <c r="BM99" s="99"/>
      <c r="BN99" s="119"/>
      <c r="BT99" s="99"/>
      <c r="BU99" s="119"/>
      <c r="CA99" s="99"/>
      <c r="CB99" s="119"/>
      <c r="CH99" s="99"/>
      <c r="CI99" s="119"/>
      <c r="CO99" s="99"/>
      <c r="CP99" s="119"/>
      <c r="CV99" s="99"/>
      <c r="CW99" s="119"/>
      <c r="DC99" s="99"/>
      <c r="DD99" s="119"/>
      <c r="DJ99" s="99"/>
      <c r="DK99" s="119"/>
      <c r="DQ99" s="99"/>
      <c r="DR99" s="119"/>
      <c r="DX99" s="99"/>
      <c r="DY99" s="119"/>
      <c r="EE99" s="99"/>
      <c r="EF99" s="119"/>
      <c r="EL99" s="99"/>
      <c r="EM99" s="119"/>
      <c r="ES99" s="99"/>
      <c r="ET99" s="119"/>
      <c r="EZ99" s="99"/>
      <c r="FA99" s="119"/>
      <c r="FG99" s="99"/>
      <c r="FH99" s="119"/>
      <c r="FN99" s="99"/>
      <c r="FO99" s="119"/>
      <c r="FU99" s="99"/>
      <c r="FV99" s="119"/>
      <c r="GB99" s="99"/>
      <c r="GC99" s="119"/>
      <c r="GI99" s="99"/>
      <c r="GJ99" s="119"/>
      <c r="GP99" s="99"/>
      <c r="GQ99" s="119"/>
      <c r="GW99" s="99"/>
      <c r="GX99" s="119"/>
      <c r="HD99" s="99"/>
      <c r="HE99" s="119"/>
      <c r="HK99" s="99"/>
      <c r="HL99" s="119"/>
      <c r="HR99" s="99"/>
      <c r="HS99" s="119"/>
      <c r="HY99" s="99"/>
      <c r="HZ99" s="119"/>
      <c r="IF99" s="99"/>
      <c r="IG99" s="119"/>
      <c r="IM99" s="99"/>
      <c r="IN99" s="119"/>
      <c r="IT99" s="99"/>
      <c r="IU99" s="119"/>
    </row>
    <row r="100" spans="1:256">
      <c r="A100" s="126" t="s">
        <v>921</v>
      </c>
      <c r="B100" s="126" t="s">
        <v>1282</v>
      </c>
      <c r="C100" s="127">
        <v>362340313001</v>
      </c>
      <c r="D100" s="126" t="s">
        <v>662</v>
      </c>
      <c r="E100" s="126" t="s">
        <v>1139</v>
      </c>
      <c r="F100" s="126" t="str">
        <f t="shared" si="7"/>
        <v>362340313001Psych</v>
      </c>
      <c r="G100" s="126" t="s">
        <v>809</v>
      </c>
      <c r="H100" s="128" t="s">
        <v>1024</v>
      </c>
      <c r="I100" s="126" t="s">
        <v>833</v>
      </c>
      <c r="J100" s="108">
        <v>140.66999999999999</v>
      </c>
      <c r="K100" s="129">
        <v>1.0324</v>
      </c>
      <c r="L100" s="126" t="s">
        <v>1247</v>
      </c>
      <c r="M100" s="126" t="s">
        <v>1245</v>
      </c>
      <c r="N100" s="130">
        <f t="shared" si="5"/>
        <v>143.4</v>
      </c>
      <c r="O100" s="130">
        <f t="shared" si="6"/>
        <v>143.4</v>
      </c>
      <c r="P100" s="126"/>
      <c r="Q100" s="126"/>
      <c r="W100" s="99"/>
      <c r="X100" s="119"/>
      <c r="AD100" s="99"/>
      <c r="AE100" s="119"/>
      <c r="AK100" s="99"/>
      <c r="AL100" s="119"/>
      <c r="AR100" s="99"/>
      <c r="AS100" s="119"/>
      <c r="AY100" s="99"/>
      <c r="AZ100" s="119"/>
      <c r="BF100" s="99"/>
      <c r="BG100" s="119"/>
      <c r="BM100" s="99"/>
      <c r="BN100" s="119"/>
      <c r="BT100" s="99"/>
      <c r="BU100" s="119"/>
      <c r="CA100" s="99"/>
      <c r="CB100" s="119"/>
      <c r="CH100" s="99"/>
      <c r="CI100" s="119"/>
      <c r="CO100" s="99"/>
      <c r="CP100" s="119"/>
      <c r="CV100" s="99"/>
      <c r="CW100" s="119"/>
      <c r="DC100" s="99"/>
      <c r="DD100" s="119"/>
      <c r="DJ100" s="99"/>
      <c r="DK100" s="119"/>
      <c r="DQ100" s="99"/>
      <c r="DR100" s="119"/>
      <c r="DX100" s="99"/>
      <c r="DY100" s="119"/>
      <c r="EE100" s="99"/>
      <c r="EF100" s="119"/>
      <c r="EL100" s="99"/>
      <c r="EM100" s="119"/>
      <c r="ES100" s="99"/>
      <c r="ET100" s="119"/>
      <c r="EZ100" s="99"/>
      <c r="FA100" s="119"/>
      <c r="FG100" s="99"/>
      <c r="FH100" s="119"/>
      <c r="FN100" s="99"/>
      <c r="FO100" s="119"/>
      <c r="FU100" s="99"/>
      <c r="FV100" s="119"/>
      <c r="GB100" s="99"/>
      <c r="GC100" s="119"/>
      <c r="GI100" s="99"/>
      <c r="GJ100" s="119"/>
      <c r="GP100" s="99"/>
      <c r="GQ100" s="119"/>
      <c r="GW100" s="99"/>
      <c r="GX100" s="119"/>
      <c r="HD100" s="99"/>
      <c r="HE100" s="119"/>
      <c r="HK100" s="99"/>
      <c r="HL100" s="119"/>
      <c r="HR100" s="99"/>
      <c r="HS100" s="119"/>
      <c r="HY100" s="99"/>
      <c r="HZ100" s="119"/>
      <c r="IF100" s="99"/>
      <c r="IG100" s="119"/>
      <c r="IM100" s="99"/>
      <c r="IN100" s="119"/>
      <c r="IT100" s="99"/>
      <c r="IU100" s="119"/>
    </row>
    <row r="101" spans="1:256">
      <c r="A101" s="126" t="s">
        <v>921</v>
      </c>
      <c r="B101" s="126" t="s">
        <v>1282</v>
      </c>
      <c r="C101" s="127">
        <v>362340313401</v>
      </c>
      <c r="D101" s="126" t="s">
        <v>662</v>
      </c>
      <c r="E101" s="126" t="s">
        <v>1139</v>
      </c>
      <c r="F101" s="126" t="str">
        <f t="shared" si="7"/>
        <v>362340313401Acute</v>
      </c>
      <c r="G101" s="126" t="s">
        <v>549</v>
      </c>
      <c r="H101" s="126" t="s">
        <v>1018</v>
      </c>
      <c r="I101" s="126" t="s">
        <v>833</v>
      </c>
      <c r="J101" s="108">
        <v>363.8</v>
      </c>
      <c r="K101" s="129">
        <v>1.0324</v>
      </c>
      <c r="L101" s="126" t="s">
        <v>1247</v>
      </c>
      <c r="M101" s="126" t="s">
        <v>1245</v>
      </c>
      <c r="N101" s="130">
        <f t="shared" si="5"/>
        <v>370.87</v>
      </c>
      <c r="O101" s="130">
        <f t="shared" si="6"/>
        <v>366.83</v>
      </c>
      <c r="P101" s="126"/>
      <c r="Q101" s="126"/>
      <c r="W101" s="99"/>
      <c r="X101" s="119"/>
      <c r="AD101" s="99"/>
      <c r="AE101" s="119"/>
      <c r="AK101" s="99"/>
      <c r="AL101" s="119"/>
      <c r="AR101" s="99"/>
      <c r="AS101" s="119"/>
      <c r="AY101" s="99"/>
      <c r="AZ101" s="119"/>
      <c r="BF101" s="99"/>
      <c r="BG101" s="119"/>
      <c r="BM101" s="99"/>
      <c r="BN101" s="119"/>
      <c r="BT101" s="99"/>
      <c r="BU101" s="119"/>
      <c r="CA101" s="99"/>
      <c r="CB101" s="119"/>
      <c r="CH101" s="99"/>
      <c r="CI101" s="119"/>
      <c r="CO101" s="99"/>
      <c r="CP101" s="119"/>
      <c r="CV101" s="99"/>
      <c r="CW101" s="119"/>
      <c r="DC101" s="99"/>
      <c r="DD101" s="119"/>
      <c r="DJ101" s="99"/>
      <c r="DK101" s="119"/>
      <c r="DQ101" s="99"/>
      <c r="DR101" s="119"/>
      <c r="DX101" s="99"/>
      <c r="DY101" s="119"/>
      <c r="EE101" s="99"/>
      <c r="EF101" s="119"/>
      <c r="EL101" s="99"/>
      <c r="EM101" s="119"/>
      <c r="ES101" s="99"/>
      <c r="ET101" s="119"/>
      <c r="EZ101" s="99"/>
      <c r="FA101" s="119"/>
      <c r="FG101" s="99"/>
      <c r="FH101" s="119"/>
      <c r="FN101" s="99"/>
      <c r="FO101" s="119"/>
      <c r="FU101" s="99"/>
      <c r="FV101" s="119"/>
      <c r="GB101" s="99"/>
      <c r="GC101" s="119"/>
      <c r="GI101" s="99"/>
      <c r="GJ101" s="119"/>
      <c r="GP101" s="99"/>
      <c r="GQ101" s="119"/>
      <c r="GW101" s="99"/>
      <c r="GX101" s="119"/>
      <c r="HD101" s="99"/>
      <c r="HE101" s="119"/>
      <c r="HK101" s="99"/>
      <c r="HL101" s="119"/>
      <c r="HR101" s="99"/>
      <c r="HS101" s="119"/>
      <c r="HY101" s="99"/>
      <c r="HZ101" s="119"/>
      <c r="IF101" s="99"/>
      <c r="IG101" s="119"/>
      <c r="IM101" s="99"/>
      <c r="IN101" s="119"/>
      <c r="IT101" s="99"/>
      <c r="IU101" s="119"/>
    </row>
    <row r="102" spans="1:256">
      <c r="A102" s="126" t="s">
        <v>921</v>
      </c>
      <c r="B102" s="126" t="s">
        <v>1282</v>
      </c>
      <c r="C102" s="127">
        <v>362340313401</v>
      </c>
      <c r="D102" s="126" t="s">
        <v>662</v>
      </c>
      <c r="E102" s="126" t="s">
        <v>1139</v>
      </c>
      <c r="F102" s="126" t="str">
        <f t="shared" si="7"/>
        <v>362340313401Psych</v>
      </c>
      <c r="G102" s="126" t="s">
        <v>809</v>
      </c>
      <c r="H102" s="126" t="s">
        <v>1021</v>
      </c>
      <c r="I102" s="126" t="s">
        <v>833</v>
      </c>
      <c r="J102" s="108">
        <v>140.66999999999999</v>
      </c>
      <c r="K102" s="129">
        <v>1.0324</v>
      </c>
      <c r="L102" s="126" t="s">
        <v>1247</v>
      </c>
      <c r="M102" s="126" t="s">
        <v>1245</v>
      </c>
      <c r="N102" s="130">
        <f t="shared" si="5"/>
        <v>143.4</v>
      </c>
      <c r="O102" s="130">
        <f t="shared" si="6"/>
        <v>143.4</v>
      </c>
      <c r="P102" s="126"/>
      <c r="Q102" s="126"/>
      <c r="W102" s="99"/>
      <c r="X102" s="119"/>
      <c r="AD102" s="99"/>
      <c r="AE102" s="119"/>
      <c r="AK102" s="99"/>
      <c r="AL102" s="119"/>
      <c r="AR102" s="99"/>
      <c r="AS102" s="119"/>
      <c r="AY102" s="99"/>
      <c r="AZ102" s="119"/>
      <c r="BF102" s="99"/>
      <c r="BG102" s="119"/>
      <c r="BM102" s="99"/>
      <c r="BN102" s="119"/>
      <c r="BT102" s="99"/>
      <c r="BU102" s="119"/>
      <c r="CA102" s="99"/>
      <c r="CB102" s="119"/>
      <c r="CH102" s="99"/>
      <c r="CI102" s="119"/>
      <c r="CO102" s="99"/>
      <c r="CP102" s="119"/>
      <c r="CV102" s="99"/>
      <c r="CW102" s="119"/>
      <c r="DC102" s="99"/>
      <c r="DD102" s="119"/>
      <c r="DJ102" s="99"/>
      <c r="DK102" s="119"/>
      <c r="DQ102" s="99"/>
      <c r="DR102" s="119"/>
      <c r="DX102" s="99"/>
      <c r="DY102" s="119"/>
      <c r="EE102" s="99"/>
      <c r="EF102" s="119"/>
      <c r="EL102" s="99"/>
      <c r="EM102" s="119"/>
      <c r="ES102" s="99"/>
      <c r="ET102" s="119"/>
      <c r="EZ102" s="99"/>
      <c r="FA102" s="119"/>
      <c r="FG102" s="99"/>
      <c r="FH102" s="119"/>
      <c r="FN102" s="99"/>
      <c r="FO102" s="119"/>
      <c r="FU102" s="99"/>
      <c r="FV102" s="119"/>
      <c r="GB102" s="99"/>
      <c r="GC102" s="119"/>
      <c r="GI102" s="99"/>
      <c r="GJ102" s="119"/>
      <c r="GP102" s="99"/>
      <c r="GQ102" s="119"/>
      <c r="GW102" s="99"/>
      <c r="GX102" s="119"/>
      <c r="HD102" s="99"/>
      <c r="HE102" s="119"/>
      <c r="HK102" s="99"/>
      <c r="HL102" s="119"/>
      <c r="HR102" s="99"/>
      <c r="HS102" s="119"/>
      <c r="HY102" s="99"/>
      <c r="HZ102" s="119"/>
      <c r="IF102" s="99"/>
      <c r="IG102" s="119"/>
      <c r="IM102" s="99"/>
      <c r="IN102" s="119"/>
      <c r="IT102" s="99"/>
      <c r="IU102" s="119"/>
    </row>
    <row r="103" spans="1:256">
      <c r="A103" s="126" t="s">
        <v>937</v>
      </c>
      <c r="B103" s="126" t="s">
        <v>1283</v>
      </c>
      <c r="C103" s="127">
        <v>362772896001</v>
      </c>
      <c r="D103" s="126" t="s">
        <v>628</v>
      </c>
      <c r="E103" s="126" t="s">
        <v>1102</v>
      </c>
      <c r="F103" s="126" t="str">
        <f t="shared" si="7"/>
        <v>362772896001Acute</v>
      </c>
      <c r="G103" s="126" t="s">
        <v>549</v>
      </c>
      <c r="H103" s="126" t="s">
        <v>1018</v>
      </c>
      <c r="I103" s="126" t="s">
        <v>936</v>
      </c>
      <c r="J103" s="108">
        <v>363.8</v>
      </c>
      <c r="K103" s="129">
        <v>1.0294999999999996</v>
      </c>
      <c r="L103" s="126" t="s">
        <v>1245</v>
      </c>
      <c r="M103" s="126" t="s">
        <v>1247</v>
      </c>
      <c r="N103" s="130">
        <f t="shared" si="5"/>
        <v>489.38</v>
      </c>
      <c r="O103" s="130">
        <f t="shared" si="6"/>
        <v>484.06</v>
      </c>
      <c r="P103" s="126"/>
      <c r="Q103" s="126"/>
      <c r="W103" s="99"/>
      <c r="X103" s="119"/>
      <c r="AD103" s="99"/>
      <c r="AE103" s="119"/>
      <c r="AK103" s="99"/>
      <c r="AL103" s="119"/>
      <c r="AR103" s="99"/>
      <c r="AS103" s="119"/>
      <c r="AY103" s="99"/>
      <c r="AZ103" s="119"/>
      <c r="BF103" s="99"/>
      <c r="BG103" s="119"/>
      <c r="BM103" s="99"/>
      <c r="BN103" s="119"/>
      <c r="BT103" s="99"/>
      <c r="BU103" s="119"/>
      <c r="CA103" s="99"/>
      <c r="CB103" s="119"/>
      <c r="CH103" s="99"/>
      <c r="CI103" s="119"/>
      <c r="CO103" s="99"/>
      <c r="CP103" s="119"/>
      <c r="CV103" s="99"/>
      <c r="CW103" s="119"/>
      <c r="DC103" s="99"/>
      <c r="DD103" s="119"/>
      <c r="DJ103" s="99"/>
      <c r="DK103" s="119"/>
      <c r="DQ103" s="99"/>
      <c r="DR103" s="119"/>
      <c r="DX103" s="99"/>
      <c r="DY103" s="119"/>
      <c r="EE103" s="99"/>
      <c r="EF103" s="119"/>
      <c r="EL103" s="99"/>
      <c r="EM103" s="119"/>
      <c r="ES103" s="99"/>
      <c r="ET103" s="119"/>
      <c r="EZ103" s="99"/>
      <c r="FA103" s="119"/>
      <c r="FG103" s="99"/>
      <c r="FH103" s="119"/>
      <c r="FN103" s="99"/>
      <c r="FO103" s="119"/>
      <c r="FU103" s="99"/>
      <c r="FV103" s="119"/>
      <c r="GB103" s="99"/>
      <c r="GC103" s="119"/>
      <c r="GI103" s="99"/>
      <c r="GJ103" s="119"/>
      <c r="GP103" s="99"/>
      <c r="GQ103" s="119"/>
      <c r="GW103" s="99"/>
      <c r="GX103" s="119"/>
      <c r="HD103" s="99"/>
      <c r="HE103" s="119"/>
      <c r="HK103" s="99"/>
      <c r="HL103" s="119"/>
      <c r="HR103" s="99"/>
      <c r="HS103" s="119"/>
      <c r="HY103" s="99"/>
      <c r="HZ103" s="119"/>
      <c r="IF103" s="99"/>
      <c r="IG103" s="119"/>
      <c r="IM103" s="99"/>
      <c r="IN103" s="119"/>
      <c r="IT103" s="99"/>
      <c r="IU103" s="119"/>
    </row>
    <row r="104" spans="1:256">
      <c r="A104" s="126" t="s">
        <v>937</v>
      </c>
      <c r="B104" s="126" t="s">
        <v>1283</v>
      </c>
      <c r="C104" s="127">
        <v>362772896401</v>
      </c>
      <c r="D104" s="126" t="s">
        <v>628</v>
      </c>
      <c r="E104" s="126" t="s">
        <v>1102</v>
      </c>
      <c r="F104" s="126" t="str">
        <f t="shared" si="7"/>
        <v>362772896401Acute</v>
      </c>
      <c r="G104" s="126" t="s">
        <v>549</v>
      </c>
      <c r="H104" s="126" t="s">
        <v>1018</v>
      </c>
      <c r="I104" s="126" t="s">
        <v>936</v>
      </c>
      <c r="J104" s="108">
        <v>363.8</v>
      </c>
      <c r="K104" s="129">
        <v>1.0294999999999996</v>
      </c>
      <c r="L104" s="126" t="s">
        <v>1245</v>
      </c>
      <c r="M104" s="126" t="s">
        <v>1247</v>
      </c>
      <c r="N104" s="130">
        <f t="shared" si="5"/>
        <v>489.38</v>
      </c>
      <c r="O104" s="130">
        <f t="shared" si="6"/>
        <v>484.06</v>
      </c>
      <c r="P104" s="126"/>
      <c r="Q104" s="126"/>
      <c r="W104" s="99"/>
      <c r="X104" s="119"/>
      <c r="AD104" s="99"/>
      <c r="AE104" s="119"/>
      <c r="AK104" s="99"/>
      <c r="AL104" s="119"/>
      <c r="AR104" s="99"/>
      <c r="AS104" s="119"/>
      <c r="AY104" s="99"/>
      <c r="AZ104" s="119"/>
      <c r="BF104" s="99"/>
      <c r="BG104" s="119"/>
      <c r="BM104" s="99"/>
      <c r="BN104" s="119"/>
      <c r="BT104" s="99"/>
      <c r="BU104" s="119"/>
      <c r="CA104" s="99"/>
      <c r="CB104" s="119"/>
      <c r="CH104" s="99"/>
      <c r="CI104" s="119"/>
      <c r="CO104" s="99"/>
      <c r="CP104" s="119"/>
      <c r="CV104" s="99"/>
      <c r="CW104" s="119"/>
      <c r="DC104" s="99"/>
      <c r="DD104" s="119"/>
      <c r="DJ104" s="99"/>
      <c r="DK104" s="119"/>
      <c r="DQ104" s="99"/>
      <c r="DR104" s="119"/>
      <c r="DX104" s="99"/>
      <c r="DY104" s="119"/>
      <c r="EE104" s="99"/>
      <c r="EF104" s="119"/>
      <c r="EL104" s="99"/>
      <c r="EM104" s="119"/>
      <c r="ES104" s="99"/>
      <c r="ET104" s="119"/>
      <c r="EZ104" s="99"/>
      <c r="FA104" s="119"/>
      <c r="FG104" s="99"/>
      <c r="FH104" s="119"/>
      <c r="FN104" s="99"/>
      <c r="FO104" s="119"/>
      <c r="FU104" s="99"/>
      <c r="FV104" s="119"/>
      <c r="GB104" s="99"/>
      <c r="GC104" s="119"/>
      <c r="GI104" s="99"/>
      <c r="GJ104" s="119"/>
      <c r="GP104" s="99"/>
      <c r="GQ104" s="119"/>
      <c r="GW104" s="99"/>
      <c r="GX104" s="119"/>
      <c r="HD104" s="99"/>
      <c r="HE104" s="119"/>
      <c r="HK104" s="99"/>
      <c r="HL104" s="119"/>
      <c r="HR104" s="99"/>
      <c r="HS104" s="119"/>
      <c r="HY104" s="99"/>
      <c r="HZ104" s="119"/>
      <c r="IF104" s="99"/>
      <c r="IG104" s="119"/>
      <c r="IM104" s="99"/>
      <c r="IN104" s="119"/>
      <c r="IT104" s="99"/>
      <c r="IU104" s="119"/>
    </row>
    <row r="105" spans="1:256">
      <c r="A105" s="126" t="s">
        <v>937</v>
      </c>
      <c r="B105" s="126" t="s">
        <v>1283</v>
      </c>
      <c r="C105" s="127">
        <v>364195126002</v>
      </c>
      <c r="D105" s="126" t="s">
        <v>628</v>
      </c>
      <c r="E105" s="126" t="s">
        <v>1102</v>
      </c>
      <c r="F105" s="126" t="str">
        <f t="shared" si="7"/>
        <v>364195126002Acute</v>
      </c>
      <c r="G105" s="126" t="s">
        <v>549</v>
      </c>
      <c r="H105" s="126" t="s">
        <v>1018</v>
      </c>
      <c r="I105" s="126" t="s">
        <v>936</v>
      </c>
      <c r="J105" s="108">
        <v>363.8</v>
      </c>
      <c r="K105" s="129">
        <v>1.0294999999999996</v>
      </c>
      <c r="L105" s="126" t="s">
        <v>1245</v>
      </c>
      <c r="M105" s="126" t="s">
        <v>1247</v>
      </c>
      <c r="N105" s="130">
        <f t="shared" si="5"/>
        <v>489.38</v>
      </c>
      <c r="O105" s="130">
        <f t="shared" si="6"/>
        <v>484.06</v>
      </c>
      <c r="P105" s="126"/>
      <c r="Q105" s="126"/>
      <c r="W105" s="99"/>
      <c r="X105" s="119"/>
      <c r="AD105" s="99"/>
      <c r="AE105" s="119"/>
      <c r="AK105" s="99"/>
      <c r="AL105" s="119"/>
      <c r="AR105" s="99"/>
      <c r="AS105" s="119"/>
      <c r="AY105" s="99"/>
      <c r="AZ105" s="119"/>
      <c r="BF105" s="99"/>
      <c r="BG105" s="119"/>
      <c r="BM105" s="99"/>
      <c r="BN105" s="119"/>
      <c r="BT105" s="99"/>
      <c r="BU105" s="119"/>
      <c r="CA105" s="99"/>
      <c r="CB105" s="119"/>
      <c r="CH105" s="99"/>
      <c r="CI105" s="119"/>
      <c r="CO105" s="99"/>
      <c r="CP105" s="119"/>
      <c r="CV105" s="99"/>
      <c r="CW105" s="119"/>
      <c r="DC105" s="99"/>
      <c r="DD105" s="119"/>
      <c r="DJ105" s="99"/>
      <c r="DK105" s="119"/>
      <c r="DQ105" s="99"/>
      <c r="DR105" s="119"/>
      <c r="DX105" s="99"/>
      <c r="DY105" s="119"/>
      <c r="EE105" s="99"/>
      <c r="EF105" s="119"/>
      <c r="EL105" s="99"/>
      <c r="EM105" s="119"/>
      <c r="ES105" s="99"/>
      <c r="ET105" s="119"/>
      <c r="EZ105" s="99"/>
      <c r="FA105" s="119"/>
      <c r="FG105" s="99"/>
      <c r="FH105" s="119"/>
      <c r="FN105" s="99"/>
      <c r="FO105" s="119"/>
      <c r="FU105" s="99"/>
      <c r="FV105" s="119"/>
      <c r="GB105" s="99"/>
      <c r="GC105" s="119"/>
      <c r="GI105" s="99"/>
      <c r="GJ105" s="119"/>
      <c r="GP105" s="99"/>
      <c r="GQ105" s="119"/>
      <c r="GW105" s="99"/>
      <c r="GX105" s="119"/>
      <c r="HD105" s="99"/>
      <c r="HE105" s="119"/>
      <c r="HK105" s="99"/>
      <c r="HL105" s="119"/>
      <c r="HR105" s="99"/>
      <c r="HS105" s="119"/>
      <c r="HY105" s="99"/>
      <c r="HZ105" s="119"/>
      <c r="IF105" s="99"/>
      <c r="IG105" s="119"/>
      <c r="IM105" s="99"/>
      <c r="IN105" s="119"/>
      <c r="IT105" s="99"/>
      <c r="IU105" s="119"/>
    </row>
    <row r="106" spans="1:256">
      <c r="A106" s="126" t="s">
        <v>937</v>
      </c>
      <c r="B106" s="126" t="s">
        <v>1283</v>
      </c>
      <c r="C106" s="127">
        <v>364195126002</v>
      </c>
      <c r="D106" s="126" t="s">
        <v>628</v>
      </c>
      <c r="E106" s="126" t="s">
        <v>1102</v>
      </c>
      <c r="F106" s="126" t="str">
        <f t="shared" si="7"/>
        <v>364195126002Psych</v>
      </c>
      <c r="G106" s="126" t="s">
        <v>809</v>
      </c>
      <c r="H106" s="126" t="s">
        <v>1021</v>
      </c>
      <c r="I106" s="126" t="s">
        <v>936</v>
      </c>
      <c r="J106" s="108">
        <v>140.66999999999999</v>
      </c>
      <c r="K106" s="129">
        <v>1.0294999999999996</v>
      </c>
      <c r="L106" s="126" t="s">
        <v>1245</v>
      </c>
      <c r="M106" s="126" t="s">
        <v>1247</v>
      </c>
      <c r="N106" s="130">
        <f t="shared" si="5"/>
        <v>189.23</v>
      </c>
      <c r="O106" s="130">
        <f t="shared" si="6"/>
        <v>189.23</v>
      </c>
      <c r="P106" s="126"/>
      <c r="Q106" s="126"/>
      <c r="W106" s="99"/>
      <c r="X106" s="119"/>
      <c r="AD106" s="99"/>
      <c r="AE106" s="119"/>
      <c r="AK106" s="99"/>
      <c r="AL106" s="119"/>
      <c r="AR106" s="99"/>
      <c r="AS106" s="119"/>
      <c r="AY106" s="99"/>
      <c r="AZ106" s="119"/>
      <c r="BF106" s="99"/>
      <c r="BG106" s="119"/>
      <c r="BM106" s="99"/>
      <c r="BN106" s="119"/>
      <c r="BT106" s="99"/>
      <c r="BU106" s="119"/>
      <c r="CA106" s="99"/>
      <c r="CB106" s="119"/>
      <c r="CH106" s="99"/>
      <c r="CI106" s="119"/>
      <c r="CO106" s="99"/>
      <c r="CP106" s="119"/>
      <c r="CV106" s="99"/>
      <c r="CW106" s="119"/>
      <c r="DC106" s="99"/>
      <c r="DD106" s="119"/>
      <c r="DJ106" s="99"/>
      <c r="DK106" s="119"/>
      <c r="DQ106" s="99"/>
      <c r="DR106" s="119"/>
      <c r="DX106" s="99"/>
      <c r="DY106" s="119"/>
      <c r="EE106" s="99"/>
      <c r="EF106" s="119"/>
      <c r="EL106" s="99"/>
      <c r="EM106" s="119"/>
      <c r="ES106" s="99"/>
      <c r="ET106" s="119"/>
      <c r="EZ106" s="99"/>
      <c r="FA106" s="119"/>
      <c r="FG106" s="99"/>
      <c r="FH106" s="119"/>
      <c r="FN106" s="99"/>
      <c r="FO106" s="119"/>
      <c r="FU106" s="99"/>
      <c r="FV106" s="119"/>
      <c r="GB106" s="99"/>
      <c r="GC106" s="119"/>
      <c r="GI106" s="99"/>
      <c r="GJ106" s="119"/>
      <c r="GP106" s="99"/>
      <c r="GQ106" s="119"/>
      <c r="GW106" s="99"/>
      <c r="GX106" s="119"/>
      <c r="HD106" s="99"/>
      <c r="HE106" s="119"/>
      <c r="HK106" s="99"/>
      <c r="HL106" s="119"/>
      <c r="HR106" s="99"/>
      <c r="HS106" s="119"/>
      <c r="HY106" s="99"/>
      <c r="HZ106" s="119"/>
      <c r="IF106" s="99"/>
      <c r="IG106" s="119"/>
      <c r="IM106" s="99"/>
      <c r="IN106" s="119"/>
      <c r="IT106" s="99"/>
      <c r="IU106" s="119"/>
    </row>
    <row r="107" spans="1:256">
      <c r="A107" s="126" t="s">
        <v>937</v>
      </c>
      <c r="B107" s="126" t="s">
        <v>1283</v>
      </c>
      <c r="C107" s="127">
        <v>364195126002</v>
      </c>
      <c r="D107" s="126" t="s">
        <v>628</v>
      </c>
      <c r="E107" s="126" t="s">
        <v>1102</v>
      </c>
      <c r="F107" s="126" t="str">
        <f t="shared" si="7"/>
        <v>364195126002Psych</v>
      </c>
      <c r="G107" s="126" t="s">
        <v>809</v>
      </c>
      <c r="H107" s="126" t="s">
        <v>1024</v>
      </c>
      <c r="I107" s="126" t="s">
        <v>936</v>
      </c>
      <c r="J107" s="108">
        <v>140.66999999999999</v>
      </c>
      <c r="K107" s="129">
        <v>1.0294999999999996</v>
      </c>
      <c r="L107" s="126" t="s">
        <v>1245</v>
      </c>
      <c r="M107" s="126" t="s">
        <v>1247</v>
      </c>
      <c r="N107" s="130">
        <f t="shared" si="5"/>
        <v>189.23</v>
      </c>
      <c r="O107" s="130">
        <f t="shared" si="6"/>
        <v>189.23</v>
      </c>
      <c r="P107" s="126"/>
      <c r="Q107" s="126"/>
      <c r="W107" s="99"/>
      <c r="X107" s="119"/>
      <c r="AD107" s="99"/>
      <c r="AE107" s="119"/>
      <c r="AK107" s="99"/>
      <c r="AL107" s="119"/>
      <c r="AR107" s="99"/>
      <c r="AS107" s="119"/>
      <c r="AY107" s="99"/>
      <c r="AZ107" s="119"/>
      <c r="BF107" s="99"/>
      <c r="BG107" s="119"/>
      <c r="BM107" s="99"/>
      <c r="BN107" s="119"/>
      <c r="BT107" s="99"/>
      <c r="BU107" s="119"/>
      <c r="CA107" s="99"/>
      <c r="CB107" s="119"/>
      <c r="CH107" s="99"/>
      <c r="CI107" s="119"/>
      <c r="CO107" s="99"/>
      <c r="CP107" s="119"/>
      <c r="CV107" s="99"/>
      <c r="CW107" s="119"/>
      <c r="DC107" s="99"/>
      <c r="DD107" s="119"/>
      <c r="DJ107" s="99"/>
      <c r="DK107" s="119"/>
      <c r="DQ107" s="99"/>
      <c r="DR107" s="119"/>
      <c r="DX107" s="99"/>
      <c r="DY107" s="119"/>
      <c r="EE107" s="99"/>
      <c r="EF107" s="119"/>
      <c r="EL107" s="99"/>
      <c r="EM107" s="119"/>
      <c r="ES107" s="99"/>
      <c r="ET107" s="119"/>
      <c r="EZ107" s="99"/>
      <c r="FA107" s="119"/>
      <c r="FG107" s="99"/>
      <c r="FH107" s="119"/>
      <c r="FN107" s="99"/>
      <c r="FO107" s="119"/>
      <c r="FU107" s="99"/>
      <c r="FV107" s="119"/>
      <c r="GB107" s="99"/>
      <c r="GC107" s="119"/>
      <c r="GI107" s="99"/>
      <c r="GJ107" s="119"/>
      <c r="GP107" s="99"/>
      <c r="GQ107" s="119"/>
      <c r="GW107" s="99"/>
      <c r="GX107" s="119"/>
      <c r="HD107" s="99"/>
      <c r="HE107" s="119"/>
      <c r="HK107" s="99"/>
      <c r="HL107" s="119"/>
      <c r="HR107" s="99"/>
      <c r="HS107" s="119"/>
      <c r="HY107" s="99"/>
      <c r="HZ107" s="119"/>
      <c r="IF107" s="99"/>
      <c r="IG107" s="119"/>
      <c r="IM107" s="99"/>
      <c r="IN107" s="119"/>
      <c r="IT107" s="99"/>
      <c r="IU107" s="119"/>
    </row>
    <row r="108" spans="1:256">
      <c r="A108" s="126" t="s">
        <v>937</v>
      </c>
      <c r="B108" s="126" t="s">
        <v>1283</v>
      </c>
      <c r="C108" s="127">
        <v>364195126039</v>
      </c>
      <c r="D108" s="126" t="s">
        <v>628</v>
      </c>
      <c r="E108" s="126" t="s">
        <v>1102</v>
      </c>
      <c r="F108" s="126" t="str">
        <f t="shared" si="7"/>
        <v>364195126039Acute</v>
      </c>
      <c r="G108" s="126" t="s">
        <v>549</v>
      </c>
      <c r="H108" s="126" t="s">
        <v>1018</v>
      </c>
      <c r="I108" s="126" t="s">
        <v>936</v>
      </c>
      <c r="J108" s="108">
        <v>363.8</v>
      </c>
      <c r="K108" s="129">
        <v>1.0294999999999996</v>
      </c>
      <c r="L108" s="126" t="s">
        <v>1245</v>
      </c>
      <c r="M108" s="126" t="s">
        <v>1247</v>
      </c>
      <c r="N108" s="130">
        <f t="shared" si="5"/>
        <v>489.38</v>
      </c>
      <c r="O108" s="130">
        <f t="shared" si="6"/>
        <v>484.06</v>
      </c>
      <c r="P108" s="126"/>
      <c r="Q108" s="126"/>
      <c r="W108" s="99"/>
      <c r="X108" s="119"/>
      <c r="AD108" s="99"/>
      <c r="AE108" s="119"/>
      <c r="AK108" s="99"/>
      <c r="AL108" s="119"/>
      <c r="AR108" s="99"/>
      <c r="AS108" s="119"/>
      <c r="AY108" s="99"/>
      <c r="AZ108" s="119"/>
      <c r="BF108" s="99"/>
      <c r="BG108" s="119"/>
      <c r="BM108" s="99"/>
      <c r="BN108" s="119"/>
      <c r="BT108" s="99"/>
      <c r="BU108" s="119"/>
      <c r="CA108" s="99"/>
      <c r="CB108" s="119"/>
      <c r="CH108" s="99"/>
      <c r="CI108" s="119"/>
      <c r="CO108" s="99"/>
      <c r="CP108" s="119"/>
      <c r="CV108" s="99"/>
      <c r="CW108" s="119"/>
      <c r="DC108" s="99"/>
      <c r="DD108" s="119"/>
      <c r="DJ108" s="99"/>
      <c r="DK108" s="119"/>
      <c r="DQ108" s="99"/>
      <c r="DR108" s="119"/>
      <c r="DX108" s="99"/>
      <c r="DY108" s="119"/>
      <c r="EE108" s="99"/>
      <c r="EF108" s="119"/>
      <c r="EL108" s="99"/>
      <c r="EM108" s="119"/>
      <c r="ES108" s="99"/>
      <c r="ET108" s="119"/>
      <c r="EZ108" s="99"/>
      <c r="FA108" s="119"/>
      <c r="FG108" s="99"/>
      <c r="FH108" s="119"/>
      <c r="FN108" s="99"/>
      <c r="FO108" s="119"/>
      <c r="FU108" s="99"/>
      <c r="FV108" s="119"/>
      <c r="GB108" s="99"/>
      <c r="GC108" s="119"/>
      <c r="GI108" s="99"/>
      <c r="GJ108" s="119"/>
      <c r="GP108" s="99"/>
      <c r="GQ108" s="119"/>
      <c r="GW108" s="99"/>
      <c r="GX108" s="119"/>
      <c r="HD108" s="99"/>
      <c r="HE108" s="119"/>
      <c r="HK108" s="99"/>
      <c r="HL108" s="119"/>
      <c r="HR108" s="99"/>
      <c r="HS108" s="119"/>
      <c r="HY108" s="99"/>
      <c r="HZ108" s="119"/>
      <c r="IF108" s="99"/>
      <c r="IG108" s="119"/>
      <c r="IM108" s="99"/>
      <c r="IN108" s="119"/>
      <c r="IT108" s="99"/>
      <c r="IU108" s="119"/>
    </row>
    <row r="109" spans="1:256">
      <c r="A109" s="126" t="s">
        <v>937</v>
      </c>
      <c r="B109" s="126" t="s">
        <v>1283</v>
      </c>
      <c r="C109" s="127">
        <v>364195126039</v>
      </c>
      <c r="D109" s="126" t="s">
        <v>628</v>
      </c>
      <c r="E109" s="126" t="s">
        <v>1102</v>
      </c>
      <c r="F109" s="126" t="str">
        <f t="shared" si="7"/>
        <v>364195126039Acute</v>
      </c>
      <c r="G109" s="126" t="s">
        <v>549</v>
      </c>
      <c r="H109" s="126" t="s">
        <v>1018</v>
      </c>
      <c r="I109" s="126" t="s">
        <v>936</v>
      </c>
      <c r="J109" s="108">
        <v>363.8</v>
      </c>
      <c r="K109" s="129">
        <v>1.0294999999999996</v>
      </c>
      <c r="L109" s="126" t="s">
        <v>1245</v>
      </c>
      <c r="M109" s="126" t="s">
        <v>1247</v>
      </c>
      <c r="N109" s="130">
        <f t="shared" si="5"/>
        <v>489.38</v>
      </c>
      <c r="O109" s="130">
        <f t="shared" si="6"/>
        <v>484.06</v>
      </c>
      <c r="P109" s="126"/>
      <c r="Q109" s="126"/>
      <c r="W109" s="99"/>
      <c r="X109" s="119"/>
      <c r="AD109" s="99"/>
      <c r="AE109" s="119"/>
      <c r="AK109" s="99"/>
      <c r="AL109" s="119"/>
      <c r="AR109" s="99"/>
      <c r="AS109" s="119"/>
      <c r="AY109" s="99"/>
      <c r="AZ109" s="119"/>
      <c r="BF109" s="99"/>
      <c r="BG109" s="119"/>
      <c r="BM109" s="99"/>
      <c r="BN109" s="119"/>
      <c r="BT109" s="99"/>
      <c r="BU109" s="119"/>
      <c r="CA109" s="99"/>
      <c r="CB109" s="119"/>
      <c r="CH109" s="99"/>
      <c r="CI109" s="119"/>
      <c r="CO109" s="99"/>
      <c r="CP109" s="119"/>
      <c r="CV109" s="99"/>
      <c r="CW109" s="119"/>
      <c r="DC109" s="99"/>
      <c r="DD109" s="119"/>
      <c r="DJ109" s="99"/>
      <c r="DK109" s="119"/>
      <c r="DQ109" s="99"/>
      <c r="DR109" s="119"/>
      <c r="DX109" s="99"/>
      <c r="DY109" s="119"/>
      <c r="EE109" s="99"/>
      <c r="EF109" s="119"/>
      <c r="EL109" s="99"/>
      <c r="EM109" s="119"/>
      <c r="ES109" s="99"/>
      <c r="ET109" s="119"/>
      <c r="EZ109" s="99"/>
      <c r="FA109" s="119"/>
      <c r="FG109" s="99"/>
      <c r="FH109" s="119"/>
      <c r="FN109" s="99"/>
      <c r="FO109" s="119"/>
      <c r="FU109" s="99"/>
      <c r="FV109" s="119"/>
      <c r="GB109" s="99"/>
      <c r="GC109" s="119"/>
      <c r="GI109" s="99"/>
      <c r="GJ109" s="119"/>
      <c r="GP109" s="99"/>
      <c r="GQ109" s="119"/>
      <c r="GW109" s="99"/>
      <c r="GX109" s="119"/>
      <c r="HD109" s="99"/>
      <c r="HE109" s="119"/>
      <c r="HK109" s="99"/>
      <c r="HL109" s="119"/>
      <c r="HR109" s="99"/>
      <c r="HS109" s="119"/>
      <c r="HY109" s="99"/>
      <c r="HZ109" s="119"/>
      <c r="IF109" s="99"/>
      <c r="IG109" s="119"/>
      <c r="IM109" s="99"/>
      <c r="IN109" s="119"/>
      <c r="IT109" s="99"/>
      <c r="IU109" s="119"/>
    </row>
    <row r="110" spans="1:256">
      <c r="A110" s="126" t="s">
        <v>937</v>
      </c>
      <c r="B110" s="126" t="s">
        <v>1283</v>
      </c>
      <c r="C110" s="127">
        <v>364195126039</v>
      </c>
      <c r="D110" s="126" t="s">
        <v>628</v>
      </c>
      <c r="E110" s="126" t="s">
        <v>1102</v>
      </c>
      <c r="F110" s="126" t="str">
        <f t="shared" si="7"/>
        <v>364195126039Psych</v>
      </c>
      <c r="G110" s="126" t="s">
        <v>809</v>
      </c>
      <c r="H110" s="126" t="s">
        <v>1021</v>
      </c>
      <c r="I110" s="126" t="s">
        <v>936</v>
      </c>
      <c r="J110" s="108">
        <v>140.66999999999999</v>
      </c>
      <c r="K110" s="129">
        <v>1.0294999999999996</v>
      </c>
      <c r="L110" s="126" t="s">
        <v>1245</v>
      </c>
      <c r="M110" s="126" t="s">
        <v>1247</v>
      </c>
      <c r="N110" s="130">
        <f t="shared" si="5"/>
        <v>189.23</v>
      </c>
      <c r="O110" s="130">
        <f t="shared" si="6"/>
        <v>189.23</v>
      </c>
      <c r="P110" s="126"/>
      <c r="Q110" s="126"/>
      <c r="W110" s="99"/>
      <c r="X110" s="119"/>
      <c r="AD110" s="99"/>
      <c r="AE110" s="119"/>
      <c r="AK110" s="99"/>
      <c r="AL110" s="119"/>
      <c r="AR110" s="99"/>
      <c r="AS110" s="119"/>
      <c r="AY110" s="99"/>
      <c r="AZ110" s="119"/>
      <c r="BF110" s="99"/>
      <c r="BG110" s="119"/>
      <c r="BM110" s="99"/>
      <c r="BN110" s="119"/>
      <c r="BT110" s="99"/>
      <c r="BU110" s="119"/>
      <c r="CA110" s="99"/>
      <c r="CB110" s="119"/>
      <c r="CH110" s="99"/>
      <c r="CI110" s="119"/>
      <c r="CO110" s="99"/>
      <c r="CP110" s="119"/>
      <c r="CV110" s="99"/>
      <c r="CW110" s="119"/>
      <c r="DC110" s="99"/>
      <c r="DD110" s="119"/>
      <c r="DJ110" s="99"/>
      <c r="DK110" s="119"/>
      <c r="DQ110" s="99"/>
      <c r="DR110" s="119"/>
      <c r="DX110" s="99"/>
      <c r="DY110" s="119"/>
      <c r="EE110" s="99"/>
      <c r="EF110" s="119"/>
      <c r="EL110" s="99"/>
      <c r="EM110" s="119"/>
      <c r="ES110" s="99"/>
      <c r="ET110" s="119"/>
      <c r="EZ110" s="99"/>
      <c r="FA110" s="119"/>
      <c r="FG110" s="99"/>
      <c r="FH110" s="119"/>
      <c r="FN110" s="99"/>
      <c r="FO110" s="119"/>
      <c r="FU110" s="99"/>
      <c r="FV110" s="119"/>
      <c r="GB110" s="99"/>
      <c r="GC110" s="119"/>
      <c r="GI110" s="99"/>
      <c r="GJ110" s="119"/>
      <c r="GP110" s="99"/>
      <c r="GQ110" s="119"/>
      <c r="GW110" s="99"/>
      <c r="GX110" s="119"/>
      <c r="HD110" s="99"/>
      <c r="HE110" s="119"/>
      <c r="HK110" s="99"/>
      <c r="HL110" s="119"/>
      <c r="HR110" s="99"/>
      <c r="HS110" s="119"/>
      <c r="HY110" s="99"/>
      <c r="HZ110" s="119"/>
      <c r="IF110" s="99"/>
      <c r="IG110" s="119"/>
      <c r="IM110" s="99"/>
      <c r="IN110" s="119"/>
      <c r="IT110" s="99"/>
      <c r="IU110" s="119"/>
    </row>
    <row r="111" spans="1:256">
      <c r="A111" s="126" t="s">
        <v>937</v>
      </c>
      <c r="B111" s="126" t="s">
        <v>1283</v>
      </c>
      <c r="C111" s="127">
        <v>364195126039</v>
      </c>
      <c r="D111" s="126" t="s">
        <v>628</v>
      </c>
      <c r="E111" s="126" t="s">
        <v>1102</v>
      </c>
      <c r="F111" s="126" t="str">
        <f t="shared" si="7"/>
        <v>364195126039Psych</v>
      </c>
      <c r="G111" s="126" t="s">
        <v>809</v>
      </c>
      <c r="H111" s="126" t="s">
        <v>1024</v>
      </c>
      <c r="I111" s="126" t="s">
        <v>936</v>
      </c>
      <c r="J111" s="108">
        <v>140.66999999999999</v>
      </c>
      <c r="K111" s="129">
        <v>1.0294999999999996</v>
      </c>
      <c r="L111" s="126" t="s">
        <v>1245</v>
      </c>
      <c r="M111" s="126" t="s">
        <v>1247</v>
      </c>
      <c r="N111" s="130">
        <f t="shared" si="5"/>
        <v>189.23</v>
      </c>
      <c r="O111" s="130">
        <f t="shared" si="6"/>
        <v>189.23</v>
      </c>
      <c r="P111" s="126"/>
      <c r="Q111" s="126"/>
      <c r="W111" s="99"/>
      <c r="X111" s="119"/>
      <c r="AD111" s="99"/>
      <c r="AE111" s="119"/>
      <c r="AK111" s="99"/>
      <c r="AL111" s="119"/>
      <c r="AR111" s="99"/>
      <c r="AS111" s="119"/>
      <c r="AY111" s="99"/>
      <c r="AZ111" s="119"/>
      <c r="BF111" s="99"/>
      <c r="BG111" s="119"/>
      <c r="BM111" s="99"/>
      <c r="BN111" s="119"/>
      <c r="BT111" s="99"/>
      <c r="BU111" s="119"/>
      <c r="CA111" s="99"/>
      <c r="CB111" s="119"/>
      <c r="CH111" s="99"/>
      <c r="CI111" s="119"/>
      <c r="CO111" s="99"/>
      <c r="CP111" s="119"/>
      <c r="CV111" s="99"/>
      <c r="CW111" s="119"/>
      <c r="DC111" s="99"/>
      <c r="DD111" s="119"/>
      <c r="DJ111" s="99"/>
      <c r="DK111" s="119"/>
      <c r="DQ111" s="99"/>
      <c r="DR111" s="119"/>
      <c r="DX111" s="99"/>
      <c r="DY111" s="119"/>
      <c r="EE111" s="99"/>
      <c r="EF111" s="119"/>
      <c r="EL111" s="99"/>
      <c r="EM111" s="119"/>
      <c r="ES111" s="99"/>
      <c r="ET111" s="119"/>
      <c r="EZ111" s="99"/>
      <c r="FA111" s="119"/>
      <c r="FG111" s="99"/>
      <c r="FH111" s="119"/>
      <c r="FN111" s="99"/>
      <c r="FO111" s="119"/>
      <c r="FU111" s="99"/>
      <c r="FV111" s="119"/>
      <c r="GB111" s="99"/>
      <c r="GC111" s="119"/>
      <c r="GI111" s="99"/>
      <c r="GJ111" s="119"/>
      <c r="GP111" s="99"/>
      <c r="GQ111" s="119"/>
      <c r="GW111" s="99"/>
      <c r="GX111" s="119"/>
      <c r="HD111" s="99"/>
      <c r="HE111" s="119"/>
      <c r="HK111" s="99"/>
      <c r="HL111" s="119"/>
      <c r="HR111" s="99"/>
      <c r="HS111" s="119"/>
      <c r="HY111" s="99"/>
      <c r="HZ111" s="119"/>
      <c r="IF111" s="99"/>
      <c r="IG111" s="119"/>
      <c r="IM111" s="99"/>
      <c r="IN111" s="119"/>
      <c r="IT111" s="99"/>
      <c r="IU111" s="119"/>
    </row>
    <row r="112" spans="1:256">
      <c r="A112" s="126" t="s">
        <v>937</v>
      </c>
      <c r="B112" s="126" t="s">
        <v>1283</v>
      </c>
      <c r="C112" s="127">
        <v>364195126402</v>
      </c>
      <c r="D112" s="126" t="s">
        <v>628</v>
      </c>
      <c r="E112" s="126" t="s">
        <v>1102</v>
      </c>
      <c r="F112" s="126" t="str">
        <f t="shared" si="7"/>
        <v>364195126402Acute</v>
      </c>
      <c r="G112" s="126" t="s">
        <v>549</v>
      </c>
      <c r="H112" s="126" t="s">
        <v>1018</v>
      </c>
      <c r="I112" s="126" t="s">
        <v>936</v>
      </c>
      <c r="J112" s="108">
        <v>363.8</v>
      </c>
      <c r="K112" s="129">
        <v>1.0294999999999996</v>
      </c>
      <c r="L112" s="126" t="s">
        <v>1245</v>
      </c>
      <c r="M112" s="126" t="s">
        <v>1247</v>
      </c>
      <c r="N112" s="130">
        <f t="shared" si="5"/>
        <v>489.38</v>
      </c>
      <c r="O112" s="130">
        <f t="shared" si="6"/>
        <v>484.06</v>
      </c>
      <c r="P112" s="126"/>
      <c r="Q112" s="126"/>
      <c r="W112" s="99"/>
      <c r="X112" s="119"/>
      <c r="AD112" s="99"/>
      <c r="AE112" s="119"/>
      <c r="AK112" s="99"/>
      <c r="AL112" s="119"/>
      <c r="AR112" s="99"/>
      <c r="AS112" s="119"/>
      <c r="AY112" s="99"/>
      <c r="AZ112" s="119"/>
      <c r="BF112" s="99"/>
      <c r="BG112" s="119"/>
      <c r="BM112" s="99"/>
      <c r="BN112" s="119"/>
      <c r="BT112" s="99"/>
      <c r="BU112" s="119"/>
      <c r="CA112" s="99"/>
      <c r="CB112" s="119"/>
      <c r="CH112" s="99"/>
      <c r="CI112" s="119"/>
      <c r="CO112" s="99"/>
      <c r="CP112" s="119"/>
      <c r="CV112" s="99"/>
      <c r="CW112" s="119"/>
      <c r="DC112" s="99"/>
      <c r="DD112" s="119"/>
      <c r="DJ112" s="99"/>
      <c r="DK112" s="119"/>
      <c r="DQ112" s="99"/>
      <c r="DR112" s="119"/>
      <c r="DX112" s="99"/>
      <c r="DY112" s="119"/>
      <c r="EE112" s="99"/>
      <c r="EF112" s="119"/>
      <c r="EL112" s="99"/>
      <c r="EM112" s="119"/>
      <c r="ES112" s="99"/>
      <c r="ET112" s="119"/>
      <c r="EZ112" s="99"/>
      <c r="FA112" s="119"/>
      <c r="FG112" s="99"/>
      <c r="FH112" s="119"/>
      <c r="FN112" s="99"/>
      <c r="FO112" s="119"/>
      <c r="FU112" s="99"/>
      <c r="FV112" s="119"/>
      <c r="GB112" s="99"/>
      <c r="GC112" s="119"/>
      <c r="GI112" s="99"/>
      <c r="GJ112" s="119"/>
      <c r="GP112" s="99"/>
      <c r="GQ112" s="119"/>
      <c r="GW112" s="99"/>
      <c r="GX112" s="119"/>
      <c r="HD112" s="99"/>
      <c r="HE112" s="119"/>
      <c r="HK112" s="99"/>
      <c r="HL112" s="119"/>
      <c r="HR112" s="99"/>
      <c r="HS112" s="119"/>
      <c r="HY112" s="99"/>
      <c r="HZ112" s="119"/>
      <c r="IF112" s="99"/>
      <c r="IG112" s="119"/>
      <c r="IM112" s="99"/>
      <c r="IN112" s="119"/>
      <c r="IT112" s="99"/>
      <c r="IU112" s="119"/>
    </row>
    <row r="113" spans="1:255">
      <c r="A113" s="126" t="s">
        <v>937</v>
      </c>
      <c r="B113" s="126" t="s">
        <v>1283</v>
      </c>
      <c r="C113" s="127">
        <v>364195126439</v>
      </c>
      <c r="D113" s="126" t="s">
        <v>628</v>
      </c>
      <c r="E113" s="126" t="s">
        <v>1102</v>
      </c>
      <c r="F113" s="126" t="str">
        <f t="shared" si="7"/>
        <v>364195126439Acute</v>
      </c>
      <c r="G113" s="126" t="s">
        <v>549</v>
      </c>
      <c r="H113" s="126" t="s">
        <v>1018</v>
      </c>
      <c r="I113" s="126" t="s">
        <v>936</v>
      </c>
      <c r="J113" s="108">
        <v>363.8</v>
      </c>
      <c r="K113" s="129">
        <v>1.0294999999999996</v>
      </c>
      <c r="L113" s="126" t="s">
        <v>1245</v>
      </c>
      <c r="M113" s="126" t="s">
        <v>1247</v>
      </c>
      <c r="N113" s="130">
        <f t="shared" si="5"/>
        <v>489.38</v>
      </c>
      <c r="O113" s="130">
        <f t="shared" si="6"/>
        <v>484.06</v>
      </c>
      <c r="P113" s="126"/>
      <c r="Q113" s="126"/>
      <c r="W113" s="99"/>
      <c r="X113" s="119"/>
      <c r="AD113" s="99"/>
      <c r="AE113" s="119"/>
      <c r="AK113" s="99"/>
      <c r="AL113" s="119"/>
      <c r="AR113" s="99"/>
      <c r="AS113" s="119"/>
      <c r="AY113" s="99"/>
      <c r="AZ113" s="119"/>
      <c r="BF113" s="99"/>
      <c r="BG113" s="119"/>
      <c r="BM113" s="99"/>
      <c r="BN113" s="119"/>
      <c r="BT113" s="99"/>
      <c r="BU113" s="119"/>
      <c r="CA113" s="99"/>
      <c r="CB113" s="119"/>
      <c r="CH113" s="99"/>
      <c r="CI113" s="119"/>
      <c r="CO113" s="99"/>
      <c r="CP113" s="119"/>
      <c r="CV113" s="99"/>
      <c r="CW113" s="119"/>
      <c r="DC113" s="99"/>
      <c r="DD113" s="119"/>
      <c r="DJ113" s="99"/>
      <c r="DK113" s="119"/>
      <c r="DQ113" s="99"/>
      <c r="DR113" s="119"/>
      <c r="DX113" s="99"/>
      <c r="DY113" s="119"/>
      <c r="EE113" s="99"/>
      <c r="EF113" s="119"/>
      <c r="EL113" s="99"/>
      <c r="EM113" s="119"/>
      <c r="ES113" s="99"/>
      <c r="ET113" s="119"/>
      <c r="EZ113" s="99"/>
      <c r="FA113" s="119"/>
      <c r="FG113" s="99"/>
      <c r="FH113" s="119"/>
      <c r="FN113" s="99"/>
      <c r="FO113" s="119"/>
      <c r="FU113" s="99"/>
      <c r="FV113" s="119"/>
      <c r="GB113" s="99"/>
      <c r="GC113" s="119"/>
      <c r="GI113" s="99"/>
      <c r="GJ113" s="119"/>
      <c r="GP113" s="99"/>
      <c r="GQ113" s="119"/>
      <c r="GW113" s="99"/>
      <c r="GX113" s="119"/>
      <c r="HD113" s="99"/>
      <c r="HE113" s="119"/>
      <c r="HK113" s="99"/>
      <c r="HL113" s="119"/>
      <c r="HR113" s="99"/>
      <c r="HS113" s="119"/>
      <c r="HY113" s="99"/>
      <c r="HZ113" s="119"/>
      <c r="IF113" s="99"/>
      <c r="IG113" s="119"/>
      <c r="IM113" s="99"/>
      <c r="IN113" s="119"/>
      <c r="IT113" s="99"/>
      <c r="IU113" s="119"/>
    </row>
    <row r="114" spans="1:255">
      <c r="A114" s="126" t="s">
        <v>942</v>
      </c>
      <c r="B114" s="126" t="s">
        <v>1407</v>
      </c>
      <c r="C114" s="127">
        <v>362167890001</v>
      </c>
      <c r="D114" s="126" t="s">
        <v>619</v>
      </c>
      <c r="E114" s="126" t="s">
        <v>1094</v>
      </c>
      <c r="F114" s="126" t="str">
        <f t="shared" si="7"/>
        <v>362167890001Acute</v>
      </c>
      <c r="G114" s="126" t="s">
        <v>549</v>
      </c>
      <c r="H114" s="126" t="s">
        <v>1018</v>
      </c>
      <c r="I114" s="126" t="s">
        <v>936</v>
      </c>
      <c r="J114" s="108">
        <v>363.8</v>
      </c>
      <c r="K114" s="129">
        <v>1.0281999999999998</v>
      </c>
      <c r="L114" s="126" t="s">
        <v>1247</v>
      </c>
      <c r="M114" s="126" t="s">
        <v>1245</v>
      </c>
      <c r="N114" s="130">
        <f t="shared" si="5"/>
        <v>369.96</v>
      </c>
      <c r="O114" s="130">
        <f t="shared" si="6"/>
        <v>365.93</v>
      </c>
      <c r="P114" s="126"/>
      <c r="Q114" s="126"/>
      <c r="W114" s="99"/>
      <c r="X114" s="119"/>
      <c r="AD114" s="99"/>
      <c r="AE114" s="119"/>
      <c r="AK114" s="99"/>
      <c r="AL114" s="119"/>
      <c r="AR114" s="99"/>
      <c r="AS114" s="119"/>
      <c r="AY114" s="99"/>
      <c r="AZ114" s="119"/>
      <c r="BF114" s="99"/>
      <c r="BG114" s="119"/>
      <c r="BM114" s="99"/>
      <c r="BN114" s="119"/>
      <c r="BT114" s="99"/>
      <c r="BU114" s="119"/>
      <c r="CA114" s="99"/>
      <c r="CB114" s="119"/>
      <c r="CH114" s="99"/>
      <c r="CI114" s="119"/>
      <c r="CO114" s="99"/>
      <c r="CP114" s="119"/>
      <c r="CV114" s="99"/>
      <c r="CW114" s="119"/>
      <c r="DC114" s="99"/>
      <c r="DD114" s="119"/>
      <c r="DJ114" s="99"/>
      <c r="DK114" s="119"/>
      <c r="DQ114" s="99"/>
      <c r="DR114" s="119"/>
      <c r="DX114" s="99"/>
      <c r="DY114" s="119"/>
      <c r="EE114" s="99"/>
      <c r="EF114" s="119"/>
      <c r="EL114" s="99"/>
      <c r="EM114" s="119"/>
      <c r="ES114" s="99"/>
      <c r="ET114" s="119"/>
      <c r="EZ114" s="99"/>
      <c r="FA114" s="119"/>
      <c r="FG114" s="99"/>
      <c r="FH114" s="119"/>
      <c r="FN114" s="99"/>
      <c r="FO114" s="119"/>
      <c r="FU114" s="99"/>
      <c r="FV114" s="119"/>
      <c r="GB114" s="99"/>
      <c r="GC114" s="119"/>
      <c r="GI114" s="99"/>
      <c r="GJ114" s="119"/>
      <c r="GP114" s="99"/>
      <c r="GQ114" s="119"/>
      <c r="GW114" s="99"/>
      <c r="GX114" s="119"/>
      <c r="HD114" s="99"/>
      <c r="HE114" s="119"/>
      <c r="HK114" s="99"/>
      <c r="HL114" s="119"/>
      <c r="HR114" s="99"/>
      <c r="HS114" s="119"/>
      <c r="HY114" s="99"/>
      <c r="HZ114" s="119"/>
      <c r="IF114" s="99"/>
      <c r="IG114" s="119"/>
      <c r="IM114" s="99"/>
      <c r="IN114" s="119"/>
      <c r="IT114" s="99"/>
      <c r="IU114" s="119"/>
    </row>
    <row r="115" spans="1:255">
      <c r="A115" s="126" t="s">
        <v>942</v>
      </c>
      <c r="B115" s="126" t="s">
        <v>1407</v>
      </c>
      <c r="C115" s="127">
        <v>362167890401</v>
      </c>
      <c r="D115" s="126" t="s">
        <v>619</v>
      </c>
      <c r="E115" s="126" t="s">
        <v>1094</v>
      </c>
      <c r="F115" s="126" t="str">
        <f t="shared" si="7"/>
        <v>362167890401Acute</v>
      </c>
      <c r="G115" s="126" t="s">
        <v>549</v>
      </c>
      <c r="H115" s="126" t="s">
        <v>1018</v>
      </c>
      <c r="I115" s="126" t="s">
        <v>936</v>
      </c>
      <c r="J115" s="108">
        <v>363.8</v>
      </c>
      <c r="K115" s="129">
        <v>1.0281999999999998</v>
      </c>
      <c r="L115" s="126" t="s">
        <v>1247</v>
      </c>
      <c r="M115" s="126" t="s">
        <v>1245</v>
      </c>
      <c r="N115" s="130">
        <f t="shared" si="5"/>
        <v>369.96</v>
      </c>
      <c r="O115" s="130">
        <f t="shared" si="6"/>
        <v>365.93</v>
      </c>
      <c r="P115" s="126"/>
      <c r="Q115" s="126"/>
      <c r="W115" s="99"/>
      <c r="X115" s="119"/>
      <c r="AD115" s="99"/>
      <c r="AE115" s="119"/>
      <c r="AK115" s="99"/>
      <c r="AL115" s="119"/>
      <c r="AR115" s="99"/>
      <c r="AS115" s="119"/>
      <c r="AY115" s="99"/>
      <c r="AZ115" s="119"/>
      <c r="BF115" s="99"/>
      <c r="BG115" s="119"/>
      <c r="BM115" s="99"/>
      <c r="BN115" s="119"/>
      <c r="BT115" s="99"/>
      <c r="BU115" s="119"/>
      <c r="CA115" s="99"/>
      <c r="CB115" s="119"/>
      <c r="CH115" s="99"/>
      <c r="CI115" s="119"/>
      <c r="CO115" s="99"/>
      <c r="CP115" s="119"/>
      <c r="CV115" s="99"/>
      <c r="CW115" s="119"/>
      <c r="DC115" s="99"/>
      <c r="DD115" s="119"/>
      <c r="DJ115" s="99"/>
      <c r="DK115" s="119"/>
      <c r="DQ115" s="99"/>
      <c r="DR115" s="119"/>
      <c r="DX115" s="99"/>
      <c r="DY115" s="119"/>
      <c r="EE115" s="99"/>
      <c r="EF115" s="119"/>
      <c r="EL115" s="99"/>
      <c r="EM115" s="119"/>
      <c r="ES115" s="99"/>
      <c r="ET115" s="119"/>
      <c r="EZ115" s="99"/>
      <c r="FA115" s="119"/>
      <c r="FG115" s="99"/>
      <c r="FH115" s="119"/>
      <c r="FN115" s="99"/>
      <c r="FO115" s="119"/>
      <c r="FU115" s="99"/>
      <c r="FV115" s="119"/>
      <c r="GB115" s="99"/>
      <c r="GC115" s="119"/>
      <c r="GI115" s="99"/>
      <c r="GJ115" s="119"/>
      <c r="GP115" s="99"/>
      <c r="GQ115" s="119"/>
      <c r="GW115" s="99"/>
      <c r="GX115" s="119"/>
      <c r="HD115" s="99"/>
      <c r="HE115" s="119"/>
      <c r="HK115" s="99"/>
      <c r="HL115" s="119"/>
      <c r="HR115" s="99"/>
      <c r="HS115" s="119"/>
      <c r="HY115" s="99"/>
      <c r="HZ115" s="119"/>
      <c r="IF115" s="99"/>
      <c r="IG115" s="119"/>
      <c r="IM115" s="99"/>
      <c r="IN115" s="119"/>
      <c r="IT115" s="99"/>
      <c r="IU115" s="119"/>
    </row>
    <row r="116" spans="1:255">
      <c r="A116" s="126" t="s">
        <v>942</v>
      </c>
      <c r="B116" s="126" t="s">
        <v>1407</v>
      </c>
      <c r="C116" s="127">
        <v>364195126005</v>
      </c>
      <c r="D116" s="126" t="s">
        <v>619</v>
      </c>
      <c r="E116" s="126" t="s">
        <v>1094</v>
      </c>
      <c r="F116" s="126" t="str">
        <f t="shared" si="7"/>
        <v>364195126005Acute</v>
      </c>
      <c r="G116" s="126" t="s">
        <v>549</v>
      </c>
      <c r="H116" s="126" t="s">
        <v>1018</v>
      </c>
      <c r="I116" s="126" t="s">
        <v>936</v>
      </c>
      <c r="J116" s="108">
        <v>363.8</v>
      </c>
      <c r="K116" s="129">
        <v>1.0281999999999998</v>
      </c>
      <c r="L116" s="126" t="s">
        <v>1247</v>
      </c>
      <c r="M116" s="126" t="s">
        <v>1245</v>
      </c>
      <c r="N116" s="130">
        <f t="shared" si="5"/>
        <v>369.96</v>
      </c>
      <c r="O116" s="130">
        <f t="shared" si="6"/>
        <v>365.93</v>
      </c>
      <c r="P116" s="126"/>
      <c r="Q116" s="126"/>
      <c r="W116" s="99"/>
      <c r="X116" s="119"/>
      <c r="AD116" s="99"/>
      <c r="AE116" s="119"/>
      <c r="AK116" s="99"/>
      <c r="AL116" s="119"/>
      <c r="AR116" s="99"/>
      <c r="AS116" s="119"/>
      <c r="AY116" s="99"/>
      <c r="AZ116" s="119"/>
      <c r="BF116" s="99"/>
      <c r="BG116" s="119"/>
      <c r="BM116" s="99"/>
      <c r="BN116" s="119"/>
      <c r="BT116" s="99"/>
      <c r="BU116" s="119"/>
      <c r="CA116" s="99"/>
      <c r="CB116" s="119"/>
      <c r="CH116" s="99"/>
      <c r="CI116" s="119"/>
      <c r="CO116" s="99"/>
      <c r="CP116" s="119"/>
      <c r="CV116" s="99"/>
      <c r="CW116" s="119"/>
      <c r="DC116" s="99"/>
      <c r="DD116" s="119"/>
      <c r="DJ116" s="99"/>
      <c r="DK116" s="119"/>
      <c r="DQ116" s="99"/>
      <c r="DR116" s="119"/>
      <c r="DX116" s="99"/>
      <c r="DY116" s="119"/>
      <c r="EE116" s="99"/>
      <c r="EF116" s="119"/>
      <c r="EL116" s="99"/>
      <c r="EM116" s="119"/>
      <c r="ES116" s="99"/>
      <c r="ET116" s="119"/>
      <c r="EZ116" s="99"/>
      <c r="FA116" s="119"/>
      <c r="FG116" s="99"/>
      <c r="FH116" s="119"/>
      <c r="FN116" s="99"/>
      <c r="FO116" s="119"/>
      <c r="FU116" s="99"/>
      <c r="FV116" s="119"/>
      <c r="GB116" s="99"/>
      <c r="GC116" s="119"/>
      <c r="GI116" s="99"/>
      <c r="GJ116" s="119"/>
      <c r="GP116" s="99"/>
      <c r="GQ116" s="119"/>
      <c r="GW116" s="99"/>
      <c r="GX116" s="119"/>
      <c r="HD116" s="99"/>
      <c r="HE116" s="119"/>
      <c r="HK116" s="99"/>
      <c r="HL116" s="119"/>
      <c r="HR116" s="99"/>
      <c r="HS116" s="119"/>
      <c r="HY116" s="99"/>
      <c r="HZ116" s="119"/>
      <c r="IF116" s="99"/>
      <c r="IG116" s="119"/>
      <c r="IM116" s="99"/>
      <c r="IN116" s="119"/>
      <c r="IT116" s="99"/>
      <c r="IU116" s="119"/>
    </row>
    <row r="117" spans="1:255">
      <c r="A117" s="126" t="s">
        <v>942</v>
      </c>
      <c r="B117" s="126" t="s">
        <v>1407</v>
      </c>
      <c r="C117" s="127">
        <v>364195126005</v>
      </c>
      <c r="D117" s="126" t="s">
        <v>619</v>
      </c>
      <c r="E117" s="126" t="s">
        <v>1094</v>
      </c>
      <c r="F117" s="126" t="str">
        <f t="shared" si="7"/>
        <v>364195126005Psych</v>
      </c>
      <c r="G117" s="126" t="s">
        <v>809</v>
      </c>
      <c r="H117" s="126" t="s">
        <v>1021</v>
      </c>
      <c r="I117" s="126" t="s">
        <v>936</v>
      </c>
      <c r="J117" s="108">
        <v>140.66999999999999</v>
      </c>
      <c r="K117" s="129">
        <v>1.0281999999999998</v>
      </c>
      <c r="L117" s="126" t="s">
        <v>1247</v>
      </c>
      <c r="M117" s="126" t="s">
        <v>1245</v>
      </c>
      <c r="N117" s="130">
        <f t="shared" si="5"/>
        <v>143.05000000000001</v>
      </c>
      <c r="O117" s="130">
        <f t="shared" si="6"/>
        <v>143.05000000000001</v>
      </c>
      <c r="P117" s="126"/>
      <c r="Q117" s="126"/>
      <c r="W117" s="99"/>
      <c r="X117" s="119"/>
      <c r="AD117" s="99"/>
      <c r="AE117" s="119"/>
      <c r="AK117" s="99"/>
      <c r="AL117" s="119"/>
      <c r="AR117" s="99"/>
      <c r="AS117" s="119"/>
      <c r="AY117" s="99"/>
      <c r="AZ117" s="119"/>
      <c r="BF117" s="99"/>
      <c r="BG117" s="119"/>
      <c r="BM117" s="99"/>
      <c r="BN117" s="119"/>
      <c r="BT117" s="99"/>
      <c r="BU117" s="119"/>
      <c r="CA117" s="99"/>
      <c r="CB117" s="119"/>
      <c r="CH117" s="99"/>
      <c r="CI117" s="119"/>
      <c r="CO117" s="99"/>
      <c r="CP117" s="119"/>
      <c r="CV117" s="99"/>
      <c r="CW117" s="119"/>
      <c r="DC117" s="99"/>
      <c r="DD117" s="119"/>
      <c r="DJ117" s="99"/>
      <c r="DK117" s="119"/>
      <c r="DQ117" s="99"/>
      <c r="DR117" s="119"/>
      <c r="DX117" s="99"/>
      <c r="DY117" s="119"/>
      <c r="EE117" s="99"/>
      <c r="EF117" s="119"/>
      <c r="EL117" s="99"/>
      <c r="EM117" s="119"/>
      <c r="ES117" s="99"/>
      <c r="ET117" s="119"/>
      <c r="EZ117" s="99"/>
      <c r="FA117" s="119"/>
      <c r="FG117" s="99"/>
      <c r="FH117" s="119"/>
      <c r="FN117" s="99"/>
      <c r="FO117" s="119"/>
      <c r="FU117" s="99"/>
      <c r="FV117" s="119"/>
      <c r="GB117" s="99"/>
      <c r="GC117" s="119"/>
      <c r="GI117" s="99"/>
      <c r="GJ117" s="119"/>
      <c r="GP117" s="99"/>
      <c r="GQ117" s="119"/>
      <c r="GW117" s="99"/>
      <c r="GX117" s="119"/>
      <c r="HD117" s="99"/>
      <c r="HE117" s="119"/>
      <c r="HK117" s="99"/>
      <c r="HL117" s="119"/>
      <c r="HR117" s="99"/>
      <c r="HS117" s="119"/>
      <c r="HY117" s="99"/>
      <c r="HZ117" s="119"/>
      <c r="IF117" s="99"/>
      <c r="IG117" s="119"/>
      <c r="IM117" s="99"/>
      <c r="IN117" s="119"/>
      <c r="IT117" s="99"/>
      <c r="IU117" s="119"/>
    </row>
    <row r="118" spans="1:255">
      <c r="A118" s="126" t="s">
        <v>942</v>
      </c>
      <c r="B118" s="126" t="s">
        <v>1407</v>
      </c>
      <c r="C118" s="127">
        <v>364195126005</v>
      </c>
      <c r="D118" s="126" t="s">
        <v>619</v>
      </c>
      <c r="E118" s="126" t="s">
        <v>1094</v>
      </c>
      <c r="F118" s="126" t="str">
        <f t="shared" si="7"/>
        <v>364195126005Psych</v>
      </c>
      <c r="G118" s="126" t="s">
        <v>809</v>
      </c>
      <c r="H118" s="128" t="s">
        <v>1024</v>
      </c>
      <c r="I118" s="126" t="s">
        <v>936</v>
      </c>
      <c r="J118" s="108">
        <v>140.66999999999999</v>
      </c>
      <c r="K118" s="129">
        <v>1.0281999999999998</v>
      </c>
      <c r="L118" s="126" t="s">
        <v>1247</v>
      </c>
      <c r="M118" s="126" t="s">
        <v>1245</v>
      </c>
      <c r="N118" s="130">
        <f t="shared" si="5"/>
        <v>143.05000000000001</v>
      </c>
      <c r="O118" s="130">
        <f t="shared" si="6"/>
        <v>143.05000000000001</v>
      </c>
      <c r="P118" s="126"/>
      <c r="Q118" s="126"/>
      <c r="W118" s="99"/>
      <c r="X118" s="119"/>
      <c r="AD118" s="99"/>
      <c r="AE118" s="119"/>
      <c r="AK118" s="99"/>
      <c r="AL118" s="119"/>
      <c r="AR118" s="99"/>
      <c r="AS118" s="119"/>
      <c r="AY118" s="99"/>
      <c r="AZ118" s="119"/>
      <c r="BF118" s="99"/>
      <c r="BG118" s="119"/>
      <c r="BM118" s="99"/>
      <c r="BN118" s="119"/>
      <c r="BT118" s="99"/>
      <c r="BU118" s="119"/>
      <c r="CA118" s="99"/>
      <c r="CB118" s="119"/>
      <c r="CH118" s="99"/>
      <c r="CI118" s="119"/>
      <c r="CO118" s="99"/>
      <c r="CP118" s="119"/>
      <c r="CV118" s="99"/>
      <c r="CW118" s="119"/>
      <c r="DC118" s="99"/>
      <c r="DD118" s="119"/>
      <c r="DJ118" s="99"/>
      <c r="DK118" s="119"/>
      <c r="DQ118" s="99"/>
      <c r="DR118" s="119"/>
      <c r="DX118" s="99"/>
      <c r="DY118" s="119"/>
      <c r="EE118" s="99"/>
      <c r="EF118" s="119"/>
      <c r="EL118" s="99"/>
      <c r="EM118" s="119"/>
      <c r="ES118" s="99"/>
      <c r="ET118" s="119"/>
      <c r="EZ118" s="99"/>
      <c r="FA118" s="119"/>
      <c r="FG118" s="99"/>
      <c r="FH118" s="119"/>
      <c r="FN118" s="99"/>
      <c r="FO118" s="119"/>
      <c r="FU118" s="99"/>
      <c r="FV118" s="119"/>
      <c r="GB118" s="99"/>
      <c r="GC118" s="119"/>
      <c r="GI118" s="99"/>
      <c r="GJ118" s="119"/>
      <c r="GP118" s="99"/>
      <c r="GQ118" s="119"/>
      <c r="GW118" s="99"/>
      <c r="GX118" s="119"/>
      <c r="HD118" s="99"/>
      <c r="HE118" s="119"/>
      <c r="HK118" s="99"/>
      <c r="HL118" s="119"/>
      <c r="HR118" s="99"/>
      <c r="HS118" s="119"/>
      <c r="HY118" s="99"/>
      <c r="HZ118" s="119"/>
      <c r="IF118" s="99"/>
      <c r="IG118" s="119"/>
      <c r="IM118" s="99"/>
      <c r="IN118" s="119"/>
      <c r="IT118" s="99"/>
      <c r="IU118" s="119"/>
    </row>
    <row r="119" spans="1:255">
      <c r="A119" s="126" t="s">
        <v>942</v>
      </c>
      <c r="B119" s="126" t="s">
        <v>1407</v>
      </c>
      <c r="C119" s="127">
        <v>364195126042</v>
      </c>
      <c r="D119" s="126" t="s">
        <v>619</v>
      </c>
      <c r="E119" s="126" t="s">
        <v>1094</v>
      </c>
      <c r="F119" s="126" t="str">
        <f t="shared" si="7"/>
        <v>364195126042Acute</v>
      </c>
      <c r="G119" s="126" t="s">
        <v>549</v>
      </c>
      <c r="H119" s="126" t="s">
        <v>1018</v>
      </c>
      <c r="I119" s="126" t="s">
        <v>936</v>
      </c>
      <c r="J119" s="108">
        <v>363.8</v>
      </c>
      <c r="K119" s="129">
        <v>1.0281999999999998</v>
      </c>
      <c r="L119" s="126" t="s">
        <v>1247</v>
      </c>
      <c r="M119" s="126" t="s">
        <v>1245</v>
      </c>
      <c r="N119" s="130">
        <f t="shared" si="5"/>
        <v>369.96</v>
      </c>
      <c r="O119" s="130">
        <f t="shared" si="6"/>
        <v>365.93</v>
      </c>
      <c r="P119" s="126"/>
      <c r="Q119" s="126"/>
      <c r="W119" s="99"/>
      <c r="X119" s="119"/>
      <c r="AD119" s="99"/>
      <c r="AE119" s="119"/>
      <c r="AK119" s="99"/>
      <c r="AL119" s="119"/>
      <c r="AR119" s="99"/>
      <c r="AS119" s="119"/>
      <c r="AY119" s="99"/>
      <c r="AZ119" s="119"/>
      <c r="BF119" s="99"/>
      <c r="BG119" s="119"/>
      <c r="BM119" s="99"/>
      <c r="BN119" s="119"/>
      <c r="BT119" s="99"/>
      <c r="BU119" s="119"/>
      <c r="CA119" s="99"/>
      <c r="CB119" s="119"/>
      <c r="CH119" s="99"/>
      <c r="CI119" s="119"/>
      <c r="CO119" s="99"/>
      <c r="CP119" s="119"/>
      <c r="CV119" s="99"/>
      <c r="CW119" s="119"/>
      <c r="DC119" s="99"/>
      <c r="DD119" s="119"/>
      <c r="DJ119" s="99"/>
      <c r="DK119" s="119"/>
      <c r="DQ119" s="99"/>
      <c r="DR119" s="119"/>
      <c r="DX119" s="99"/>
      <c r="DY119" s="119"/>
      <c r="EE119" s="99"/>
      <c r="EF119" s="119"/>
      <c r="EL119" s="99"/>
      <c r="EM119" s="119"/>
      <c r="ES119" s="99"/>
      <c r="ET119" s="119"/>
      <c r="EZ119" s="99"/>
      <c r="FA119" s="119"/>
      <c r="FG119" s="99"/>
      <c r="FH119" s="119"/>
      <c r="FN119" s="99"/>
      <c r="FO119" s="119"/>
      <c r="FU119" s="99"/>
      <c r="FV119" s="119"/>
      <c r="GB119" s="99"/>
      <c r="GC119" s="119"/>
      <c r="GI119" s="99"/>
      <c r="GJ119" s="119"/>
      <c r="GP119" s="99"/>
      <c r="GQ119" s="119"/>
      <c r="GW119" s="99"/>
      <c r="GX119" s="119"/>
      <c r="HD119" s="99"/>
      <c r="HE119" s="119"/>
      <c r="HK119" s="99"/>
      <c r="HL119" s="119"/>
      <c r="HR119" s="99"/>
      <c r="HS119" s="119"/>
      <c r="HY119" s="99"/>
      <c r="HZ119" s="119"/>
      <c r="IF119" s="99"/>
      <c r="IG119" s="119"/>
      <c r="IM119" s="99"/>
      <c r="IN119" s="119"/>
      <c r="IT119" s="99"/>
      <c r="IU119" s="119"/>
    </row>
    <row r="120" spans="1:255">
      <c r="A120" s="126" t="s">
        <v>942</v>
      </c>
      <c r="B120" s="126" t="s">
        <v>1407</v>
      </c>
      <c r="C120" s="127">
        <v>364195126042</v>
      </c>
      <c r="D120" s="126" t="s">
        <v>619</v>
      </c>
      <c r="E120" s="126" t="s">
        <v>1094</v>
      </c>
      <c r="F120" s="126" t="str">
        <f t="shared" si="7"/>
        <v>364195126042Psych</v>
      </c>
      <c r="G120" s="126" t="s">
        <v>809</v>
      </c>
      <c r="H120" s="126" t="s">
        <v>1021</v>
      </c>
      <c r="I120" s="126" t="s">
        <v>936</v>
      </c>
      <c r="J120" s="108">
        <v>140.66999999999999</v>
      </c>
      <c r="K120" s="129">
        <v>1.0281999999999998</v>
      </c>
      <c r="L120" s="126" t="s">
        <v>1247</v>
      </c>
      <c r="M120" s="126" t="s">
        <v>1245</v>
      </c>
      <c r="N120" s="130">
        <f t="shared" si="5"/>
        <v>143.05000000000001</v>
      </c>
      <c r="O120" s="130">
        <f t="shared" si="6"/>
        <v>143.05000000000001</v>
      </c>
      <c r="P120" s="126"/>
      <c r="Q120" s="126"/>
      <c r="W120" s="99"/>
      <c r="X120" s="119"/>
      <c r="AD120" s="99"/>
      <c r="AE120" s="119"/>
      <c r="AK120" s="99"/>
      <c r="AL120" s="119"/>
      <c r="AR120" s="99"/>
      <c r="AS120" s="119"/>
      <c r="AY120" s="99"/>
      <c r="AZ120" s="119"/>
      <c r="BF120" s="99"/>
      <c r="BG120" s="119"/>
      <c r="BM120" s="99"/>
      <c r="BN120" s="119"/>
      <c r="BT120" s="99"/>
      <c r="BU120" s="119"/>
      <c r="CA120" s="99"/>
      <c r="CB120" s="119"/>
      <c r="CH120" s="99"/>
      <c r="CI120" s="119"/>
      <c r="CO120" s="99"/>
      <c r="CP120" s="119"/>
      <c r="CV120" s="99"/>
      <c r="CW120" s="119"/>
      <c r="DC120" s="99"/>
      <c r="DD120" s="119"/>
      <c r="DJ120" s="99"/>
      <c r="DK120" s="119"/>
      <c r="DQ120" s="99"/>
      <c r="DR120" s="119"/>
      <c r="DX120" s="99"/>
      <c r="DY120" s="119"/>
      <c r="EE120" s="99"/>
      <c r="EF120" s="119"/>
      <c r="EL120" s="99"/>
      <c r="EM120" s="119"/>
      <c r="ES120" s="99"/>
      <c r="ET120" s="119"/>
      <c r="EZ120" s="99"/>
      <c r="FA120" s="119"/>
      <c r="FG120" s="99"/>
      <c r="FH120" s="119"/>
      <c r="FN120" s="99"/>
      <c r="FO120" s="119"/>
      <c r="FU120" s="99"/>
      <c r="FV120" s="119"/>
      <c r="GB120" s="99"/>
      <c r="GC120" s="119"/>
      <c r="GI120" s="99"/>
      <c r="GJ120" s="119"/>
      <c r="GP120" s="99"/>
      <c r="GQ120" s="119"/>
      <c r="GW120" s="99"/>
      <c r="GX120" s="119"/>
      <c r="HD120" s="99"/>
      <c r="HE120" s="119"/>
      <c r="HK120" s="99"/>
      <c r="HL120" s="119"/>
      <c r="HR120" s="99"/>
      <c r="HS120" s="119"/>
      <c r="HY120" s="99"/>
      <c r="HZ120" s="119"/>
      <c r="IF120" s="99"/>
      <c r="IG120" s="119"/>
      <c r="IM120" s="99"/>
      <c r="IN120" s="119"/>
      <c r="IT120" s="99"/>
      <c r="IU120" s="119"/>
    </row>
    <row r="121" spans="1:255">
      <c r="A121" s="126" t="s">
        <v>942</v>
      </c>
      <c r="B121" s="126" t="s">
        <v>1407</v>
      </c>
      <c r="C121" s="127">
        <v>364195126042</v>
      </c>
      <c r="D121" s="126" t="s">
        <v>619</v>
      </c>
      <c r="E121" s="126" t="s">
        <v>1094</v>
      </c>
      <c r="F121" s="126" t="str">
        <f t="shared" si="7"/>
        <v>364195126042Psych</v>
      </c>
      <c r="G121" s="126" t="s">
        <v>809</v>
      </c>
      <c r="H121" s="128" t="s">
        <v>1024</v>
      </c>
      <c r="I121" s="126" t="s">
        <v>936</v>
      </c>
      <c r="J121" s="108">
        <v>140.66999999999999</v>
      </c>
      <c r="K121" s="129">
        <v>1.0281999999999998</v>
      </c>
      <c r="L121" s="126" t="s">
        <v>1247</v>
      </c>
      <c r="M121" s="126" t="s">
        <v>1245</v>
      </c>
      <c r="N121" s="130">
        <f t="shared" si="5"/>
        <v>143.05000000000001</v>
      </c>
      <c r="O121" s="130">
        <f t="shared" si="6"/>
        <v>143.05000000000001</v>
      </c>
      <c r="P121" s="126"/>
      <c r="Q121" s="126"/>
      <c r="W121" s="99"/>
      <c r="X121" s="119"/>
      <c r="AD121" s="99"/>
      <c r="AE121" s="119"/>
      <c r="AK121" s="99"/>
      <c r="AL121" s="119"/>
      <c r="AR121" s="99"/>
      <c r="AS121" s="119"/>
      <c r="AY121" s="99"/>
      <c r="AZ121" s="119"/>
      <c r="BF121" s="99"/>
      <c r="BG121" s="119"/>
      <c r="BM121" s="99"/>
      <c r="BN121" s="119"/>
      <c r="BT121" s="99"/>
      <c r="BU121" s="119"/>
      <c r="CA121" s="99"/>
      <c r="CB121" s="119"/>
      <c r="CH121" s="99"/>
      <c r="CI121" s="119"/>
      <c r="CO121" s="99"/>
      <c r="CP121" s="119"/>
      <c r="CV121" s="99"/>
      <c r="CW121" s="119"/>
      <c r="DC121" s="99"/>
      <c r="DD121" s="119"/>
      <c r="DJ121" s="99"/>
      <c r="DK121" s="119"/>
      <c r="DQ121" s="99"/>
      <c r="DR121" s="119"/>
      <c r="DX121" s="99"/>
      <c r="DY121" s="119"/>
      <c r="EE121" s="99"/>
      <c r="EF121" s="119"/>
      <c r="EL121" s="99"/>
      <c r="EM121" s="119"/>
      <c r="ES121" s="99"/>
      <c r="ET121" s="119"/>
      <c r="EZ121" s="99"/>
      <c r="FA121" s="119"/>
      <c r="FG121" s="99"/>
      <c r="FH121" s="119"/>
      <c r="FN121" s="99"/>
      <c r="FO121" s="119"/>
      <c r="FU121" s="99"/>
      <c r="FV121" s="119"/>
      <c r="GB121" s="99"/>
      <c r="GC121" s="119"/>
      <c r="GI121" s="99"/>
      <c r="GJ121" s="119"/>
      <c r="GP121" s="99"/>
      <c r="GQ121" s="119"/>
      <c r="GW121" s="99"/>
      <c r="GX121" s="119"/>
      <c r="HD121" s="99"/>
      <c r="HE121" s="119"/>
      <c r="HK121" s="99"/>
      <c r="HL121" s="119"/>
      <c r="HR121" s="99"/>
      <c r="HS121" s="119"/>
      <c r="HY121" s="99"/>
      <c r="HZ121" s="119"/>
      <c r="IF121" s="99"/>
      <c r="IG121" s="119"/>
      <c r="IM121" s="99"/>
      <c r="IN121" s="119"/>
      <c r="IT121" s="99"/>
      <c r="IU121" s="119"/>
    </row>
    <row r="122" spans="1:255">
      <c r="A122" s="126" t="s">
        <v>942</v>
      </c>
      <c r="B122" s="126" t="s">
        <v>1407</v>
      </c>
      <c r="C122" s="127">
        <v>364195126405</v>
      </c>
      <c r="D122" s="126" t="s">
        <v>619</v>
      </c>
      <c r="E122" s="126" t="s">
        <v>1094</v>
      </c>
      <c r="F122" s="126" t="str">
        <f t="shared" si="7"/>
        <v>364195126405Acute</v>
      </c>
      <c r="G122" s="126" t="s">
        <v>549</v>
      </c>
      <c r="H122" s="126" t="s">
        <v>1018</v>
      </c>
      <c r="I122" s="126" t="s">
        <v>936</v>
      </c>
      <c r="J122" s="108">
        <v>363.8</v>
      </c>
      <c r="K122" s="129">
        <v>1.0281999999999998</v>
      </c>
      <c r="L122" s="126" t="s">
        <v>1247</v>
      </c>
      <c r="M122" s="126" t="s">
        <v>1245</v>
      </c>
      <c r="N122" s="130">
        <f t="shared" si="5"/>
        <v>369.96</v>
      </c>
      <c r="O122" s="130">
        <f t="shared" si="6"/>
        <v>365.93</v>
      </c>
      <c r="P122" s="126"/>
      <c r="Q122" s="126"/>
      <c r="W122" s="99"/>
      <c r="X122" s="119"/>
      <c r="AD122" s="99"/>
      <c r="AE122" s="119"/>
      <c r="AK122" s="99"/>
      <c r="AL122" s="119"/>
      <c r="AR122" s="99"/>
      <c r="AS122" s="119"/>
      <c r="AY122" s="99"/>
      <c r="AZ122" s="119"/>
      <c r="BF122" s="99"/>
      <c r="BG122" s="119"/>
      <c r="BM122" s="99"/>
      <c r="BN122" s="119"/>
      <c r="BT122" s="99"/>
      <c r="BU122" s="119"/>
      <c r="CA122" s="99"/>
      <c r="CB122" s="119"/>
      <c r="CH122" s="99"/>
      <c r="CI122" s="119"/>
      <c r="CO122" s="99"/>
      <c r="CP122" s="119"/>
      <c r="CV122" s="99"/>
      <c r="CW122" s="119"/>
      <c r="DC122" s="99"/>
      <c r="DD122" s="119"/>
      <c r="DJ122" s="99"/>
      <c r="DK122" s="119"/>
      <c r="DQ122" s="99"/>
      <c r="DR122" s="119"/>
      <c r="DX122" s="99"/>
      <c r="DY122" s="119"/>
      <c r="EE122" s="99"/>
      <c r="EF122" s="119"/>
      <c r="EL122" s="99"/>
      <c r="EM122" s="119"/>
      <c r="ES122" s="99"/>
      <c r="ET122" s="119"/>
      <c r="EZ122" s="99"/>
      <c r="FA122" s="119"/>
      <c r="FG122" s="99"/>
      <c r="FH122" s="119"/>
      <c r="FN122" s="99"/>
      <c r="FO122" s="119"/>
      <c r="FU122" s="99"/>
      <c r="FV122" s="119"/>
      <c r="GB122" s="99"/>
      <c r="GC122" s="119"/>
      <c r="GI122" s="99"/>
      <c r="GJ122" s="119"/>
      <c r="GP122" s="99"/>
      <c r="GQ122" s="119"/>
      <c r="GW122" s="99"/>
      <c r="GX122" s="119"/>
      <c r="HD122" s="99"/>
      <c r="HE122" s="119"/>
      <c r="HK122" s="99"/>
      <c r="HL122" s="119"/>
      <c r="HR122" s="99"/>
      <c r="HS122" s="119"/>
      <c r="HY122" s="99"/>
      <c r="HZ122" s="119"/>
      <c r="IF122" s="99"/>
      <c r="IG122" s="119"/>
      <c r="IM122" s="99"/>
      <c r="IN122" s="119"/>
      <c r="IT122" s="99"/>
      <c r="IU122" s="119"/>
    </row>
    <row r="123" spans="1:255">
      <c r="A123" s="126" t="s">
        <v>942</v>
      </c>
      <c r="B123" s="126" t="s">
        <v>1407</v>
      </c>
      <c r="C123" s="127">
        <v>364195126442</v>
      </c>
      <c r="D123" s="126" t="s">
        <v>619</v>
      </c>
      <c r="E123" s="126" t="s">
        <v>1094</v>
      </c>
      <c r="F123" s="126" t="str">
        <f t="shared" si="7"/>
        <v>364195126442Acute</v>
      </c>
      <c r="G123" s="126" t="s">
        <v>549</v>
      </c>
      <c r="H123" s="126" t="s">
        <v>1018</v>
      </c>
      <c r="I123" s="126" t="s">
        <v>936</v>
      </c>
      <c r="J123" s="108">
        <v>363.8</v>
      </c>
      <c r="K123" s="129">
        <v>1.0281999999999998</v>
      </c>
      <c r="L123" s="126" t="s">
        <v>1247</v>
      </c>
      <c r="M123" s="126" t="s">
        <v>1245</v>
      </c>
      <c r="N123" s="130">
        <f t="shared" si="5"/>
        <v>369.96</v>
      </c>
      <c r="O123" s="130">
        <f t="shared" si="6"/>
        <v>365.93</v>
      </c>
      <c r="P123" s="126"/>
      <c r="Q123" s="126"/>
      <c r="W123" s="99"/>
      <c r="X123" s="119"/>
      <c r="AD123" s="99"/>
      <c r="AE123" s="119"/>
      <c r="AK123" s="99"/>
      <c r="AL123" s="119"/>
      <c r="AR123" s="99"/>
      <c r="AS123" s="119"/>
      <c r="AY123" s="99"/>
      <c r="AZ123" s="119"/>
      <c r="BF123" s="99"/>
      <c r="BG123" s="119"/>
      <c r="BM123" s="99"/>
      <c r="BN123" s="119"/>
      <c r="BT123" s="99"/>
      <c r="BU123" s="119"/>
      <c r="CA123" s="99"/>
      <c r="CB123" s="119"/>
      <c r="CH123" s="99"/>
      <c r="CI123" s="119"/>
      <c r="CO123" s="99"/>
      <c r="CP123" s="119"/>
      <c r="CV123" s="99"/>
      <c r="CW123" s="119"/>
      <c r="DC123" s="99"/>
      <c r="DD123" s="119"/>
      <c r="DJ123" s="99"/>
      <c r="DK123" s="119"/>
      <c r="DQ123" s="99"/>
      <c r="DR123" s="119"/>
      <c r="DX123" s="99"/>
      <c r="DY123" s="119"/>
      <c r="EE123" s="99"/>
      <c r="EF123" s="119"/>
      <c r="EL123" s="99"/>
      <c r="EM123" s="119"/>
      <c r="ES123" s="99"/>
      <c r="ET123" s="119"/>
      <c r="EZ123" s="99"/>
      <c r="FA123" s="119"/>
      <c r="FG123" s="99"/>
      <c r="FH123" s="119"/>
      <c r="FN123" s="99"/>
      <c r="FO123" s="119"/>
      <c r="FU123" s="99"/>
      <c r="FV123" s="119"/>
      <c r="GB123" s="99"/>
      <c r="GC123" s="119"/>
      <c r="GI123" s="99"/>
      <c r="GJ123" s="119"/>
      <c r="GP123" s="99"/>
      <c r="GQ123" s="119"/>
      <c r="GW123" s="99"/>
      <c r="GX123" s="119"/>
      <c r="HD123" s="99"/>
      <c r="HE123" s="119"/>
      <c r="HK123" s="99"/>
      <c r="HL123" s="119"/>
      <c r="HR123" s="99"/>
      <c r="HS123" s="119"/>
      <c r="HY123" s="99"/>
      <c r="HZ123" s="119"/>
      <c r="IF123" s="99"/>
      <c r="IG123" s="119"/>
      <c r="IM123" s="99"/>
      <c r="IN123" s="119"/>
      <c r="IT123" s="99"/>
      <c r="IU123" s="119"/>
    </row>
    <row r="124" spans="1:255" s="174" customFormat="1">
      <c r="A124" s="179">
        <v>11004</v>
      </c>
      <c r="B124" s="168" t="s">
        <v>2166</v>
      </c>
      <c r="C124" s="180" t="s">
        <v>2167</v>
      </c>
      <c r="D124" s="168" t="s">
        <v>700</v>
      </c>
      <c r="E124" s="168" t="s">
        <v>2168</v>
      </c>
      <c r="F124" s="168" t="s">
        <v>2169</v>
      </c>
      <c r="G124" s="168" t="s">
        <v>1155</v>
      </c>
      <c r="H124" s="168" t="s">
        <v>1018</v>
      </c>
      <c r="I124" s="168" t="s">
        <v>925</v>
      </c>
      <c r="J124" s="170">
        <v>798.49</v>
      </c>
      <c r="K124" s="171">
        <v>1</v>
      </c>
      <c r="L124" s="168" t="s">
        <v>1247</v>
      </c>
      <c r="M124" s="168" t="s">
        <v>1247</v>
      </c>
      <c r="N124" s="172">
        <f t="shared" si="5"/>
        <v>798.49</v>
      </c>
      <c r="O124" s="172">
        <f>ROUND(IF(G124="CAH",N124,IF(K124=1,N124,IF(H124="024",N124*0.98912,N124))),2)</f>
        <v>798.49</v>
      </c>
      <c r="P124" s="168"/>
      <c r="Q124" s="168"/>
      <c r="W124" s="175"/>
    </row>
    <row r="125" spans="1:255">
      <c r="A125" s="126" t="s">
        <v>951</v>
      </c>
      <c r="B125" s="126" t="s">
        <v>1408</v>
      </c>
      <c r="C125" s="127">
        <v>362414944001</v>
      </c>
      <c r="D125" s="126" t="s">
        <v>637</v>
      </c>
      <c r="E125" s="126" t="s">
        <v>1111</v>
      </c>
      <c r="F125" s="126" t="str">
        <f t="shared" si="7"/>
        <v>362414944001Acute</v>
      </c>
      <c r="G125" s="126" t="s">
        <v>549</v>
      </c>
      <c r="H125" s="126" t="s">
        <v>1018</v>
      </c>
      <c r="I125" s="126" t="s">
        <v>952</v>
      </c>
      <c r="J125" s="108">
        <v>363.8</v>
      </c>
      <c r="K125" s="129">
        <v>1.0281999999999998</v>
      </c>
      <c r="L125" s="126" t="s">
        <v>1247</v>
      </c>
      <c r="M125" s="126" t="s">
        <v>1245</v>
      </c>
      <c r="N125" s="130">
        <f t="shared" si="5"/>
        <v>369.96</v>
      </c>
      <c r="O125" s="130">
        <f t="shared" si="6"/>
        <v>365.93</v>
      </c>
      <c r="P125" s="126"/>
      <c r="Q125" s="126"/>
      <c r="W125" s="99"/>
      <c r="X125" s="119"/>
      <c r="AD125" s="99"/>
      <c r="AE125" s="119"/>
      <c r="AK125" s="99"/>
      <c r="AL125" s="119"/>
      <c r="AR125" s="99"/>
      <c r="AS125" s="119"/>
      <c r="AY125" s="99"/>
      <c r="AZ125" s="119"/>
      <c r="BF125" s="99"/>
      <c r="BG125" s="119"/>
      <c r="BM125" s="99"/>
      <c r="BN125" s="119"/>
      <c r="BT125" s="99"/>
      <c r="BU125" s="119"/>
      <c r="CA125" s="99"/>
      <c r="CB125" s="119"/>
      <c r="CH125" s="99"/>
      <c r="CI125" s="119"/>
      <c r="CO125" s="99"/>
      <c r="CP125" s="119"/>
      <c r="CV125" s="99"/>
      <c r="CW125" s="119"/>
      <c r="DC125" s="99"/>
      <c r="DD125" s="119"/>
      <c r="DJ125" s="99"/>
      <c r="DK125" s="119"/>
      <c r="DQ125" s="99"/>
      <c r="DR125" s="119"/>
      <c r="DX125" s="99"/>
      <c r="DY125" s="119"/>
      <c r="EE125" s="99"/>
      <c r="EF125" s="119"/>
      <c r="EL125" s="99"/>
      <c r="EM125" s="119"/>
      <c r="ES125" s="99"/>
      <c r="ET125" s="119"/>
      <c r="EZ125" s="99"/>
      <c r="FA125" s="119"/>
      <c r="FG125" s="99"/>
      <c r="FH125" s="119"/>
      <c r="FN125" s="99"/>
      <c r="FO125" s="119"/>
      <c r="FU125" s="99"/>
      <c r="FV125" s="119"/>
      <c r="GB125" s="99"/>
      <c r="GC125" s="119"/>
      <c r="GI125" s="99"/>
      <c r="GJ125" s="119"/>
      <c r="GP125" s="99"/>
      <c r="GQ125" s="119"/>
      <c r="GW125" s="99"/>
      <c r="GX125" s="119"/>
      <c r="HD125" s="99"/>
      <c r="HE125" s="119"/>
      <c r="HK125" s="99"/>
      <c r="HL125" s="119"/>
      <c r="HR125" s="99"/>
      <c r="HS125" s="119"/>
      <c r="HY125" s="99"/>
      <c r="HZ125" s="119"/>
      <c r="IF125" s="99"/>
      <c r="IG125" s="119"/>
      <c r="IM125" s="99"/>
      <c r="IN125" s="119"/>
      <c r="IT125" s="99"/>
      <c r="IU125" s="119"/>
    </row>
    <row r="126" spans="1:255">
      <c r="A126" s="126" t="s">
        <v>951</v>
      </c>
      <c r="B126" s="126" t="s">
        <v>1408</v>
      </c>
      <c r="C126" s="127">
        <v>362414944001</v>
      </c>
      <c r="D126" s="126" t="s">
        <v>637</v>
      </c>
      <c r="E126" s="126" t="s">
        <v>1111</v>
      </c>
      <c r="F126" s="126" t="str">
        <f t="shared" si="7"/>
        <v>362414944001Psych</v>
      </c>
      <c r="G126" s="126" t="s">
        <v>809</v>
      </c>
      <c r="H126" s="126" t="s">
        <v>1021</v>
      </c>
      <c r="I126" s="126" t="s">
        <v>952</v>
      </c>
      <c r="J126" s="108">
        <v>140.66999999999999</v>
      </c>
      <c r="K126" s="129">
        <v>1.0281999999999998</v>
      </c>
      <c r="L126" s="126" t="s">
        <v>1247</v>
      </c>
      <c r="M126" s="126" t="s">
        <v>1245</v>
      </c>
      <c r="N126" s="130">
        <f t="shared" si="5"/>
        <v>143.05000000000001</v>
      </c>
      <c r="O126" s="130">
        <f t="shared" si="6"/>
        <v>143.05000000000001</v>
      </c>
      <c r="P126" s="126"/>
      <c r="Q126" s="126"/>
      <c r="W126" s="99"/>
      <c r="X126" s="119"/>
      <c r="AD126" s="99"/>
      <c r="AE126" s="119"/>
      <c r="AK126" s="99"/>
      <c r="AL126" s="119"/>
      <c r="AR126" s="99"/>
      <c r="AS126" s="119"/>
      <c r="AY126" s="99"/>
      <c r="AZ126" s="119"/>
      <c r="BF126" s="99"/>
      <c r="BG126" s="119"/>
      <c r="BM126" s="99"/>
      <c r="BN126" s="119"/>
      <c r="BT126" s="99"/>
      <c r="BU126" s="119"/>
      <c r="CA126" s="99"/>
      <c r="CB126" s="119"/>
      <c r="CH126" s="99"/>
      <c r="CI126" s="119"/>
      <c r="CO126" s="99"/>
      <c r="CP126" s="119"/>
      <c r="CV126" s="99"/>
      <c r="CW126" s="119"/>
      <c r="DC126" s="99"/>
      <c r="DD126" s="119"/>
      <c r="DJ126" s="99"/>
      <c r="DK126" s="119"/>
      <c r="DQ126" s="99"/>
      <c r="DR126" s="119"/>
      <c r="DX126" s="99"/>
      <c r="DY126" s="119"/>
      <c r="EE126" s="99"/>
      <c r="EF126" s="119"/>
      <c r="EL126" s="99"/>
      <c r="EM126" s="119"/>
      <c r="ES126" s="99"/>
      <c r="ET126" s="119"/>
      <c r="EZ126" s="99"/>
      <c r="FA126" s="119"/>
      <c r="FG126" s="99"/>
      <c r="FH126" s="119"/>
      <c r="FN126" s="99"/>
      <c r="FO126" s="119"/>
      <c r="FU126" s="99"/>
      <c r="FV126" s="119"/>
      <c r="GB126" s="99"/>
      <c r="GC126" s="119"/>
      <c r="GI126" s="99"/>
      <c r="GJ126" s="119"/>
      <c r="GP126" s="99"/>
      <c r="GQ126" s="119"/>
      <c r="GW126" s="99"/>
      <c r="GX126" s="119"/>
      <c r="HD126" s="99"/>
      <c r="HE126" s="119"/>
      <c r="HK126" s="99"/>
      <c r="HL126" s="119"/>
      <c r="HR126" s="99"/>
      <c r="HS126" s="119"/>
      <c r="HY126" s="99"/>
      <c r="HZ126" s="119"/>
      <c r="IF126" s="99"/>
      <c r="IG126" s="119"/>
      <c r="IM126" s="99"/>
      <c r="IN126" s="119"/>
      <c r="IT126" s="99"/>
      <c r="IU126" s="119"/>
    </row>
    <row r="127" spans="1:255">
      <c r="A127" s="126" t="s">
        <v>951</v>
      </c>
      <c r="B127" s="126" t="s">
        <v>1408</v>
      </c>
      <c r="C127" s="127">
        <v>362414944001</v>
      </c>
      <c r="D127" s="126" t="s">
        <v>637</v>
      </c>
      <c r="E127" s="126" t="s">
        <v>1111</v>
      </c>
      <c r="F127" s="126" t="str">
        <f t="shared" si="7"/>
        <v>362414944001Psych</v>
      </c>
      <c r="G127" s="126" t="s">
        <v>809</v>
      </c>
      <c r="H127" s="126" t="s">
        <v>1024</v>
      </c>
      <c r="I127" s="126" t="s">
        <v>952</v>
      </c>
      <c r="J127" s="108">
        <v>140.66999999999999</v>
      </c>
      <c r="K127" s="129">
        <v>1.0281999999999998</v>
      </c>
      <c r="L127" s="126" t="s">
        <v>1247</v>
      </c>
      <c r="M127" s="126" t="s">
        <v>1245</v>
      </c>
      <c r="N127" s="130">
        <f t="shared" si="5"/>
        <v>143.05000000000001</v>
      </c>
      <c r="O127" s="130">
        <f t="shared" si="6"/>
        <v>143.05000000000001</v>
      </c>
      <c r="P127" s="126"/>
      <c r="Q127" s="126"/>
      <c r="W127" s="99"/>
      <c r="X127" s="119"/>
      <c r="AD127" s="99"/>
      <c r="AE127" s="119"/>
      <c r="AK127" s="99"/>
      <c r="AL127" s="119"/>
      <c r="AR127" s="99"/>
      <c r="AS127" s="119"/>
      <c r="AY127" s="99"/>
      <c r="AZ127" s="119"/>
      <c r="BF127" s="99"/>
      <c r="BG127" s="119"/>
      <c r="BM127" s="99"/>
      <c r="BN127" s="119"/>
      <c r="BT127" s="99"/>
      <c r="BU127" s="119"/>
      <c r="CA127" s="99"/>
      <c r="CB127" s="119"/>
      <c r="CH127" s="99"/>
      <c r="CI127" s="119"/>
      <c r="CO127" s="99"/>
      <c r="CP127" s="119"/>
      <c r="CV127" s="99"/>
      <c r="CW127" s="119"/>
      <c r="DC127" s="99"/>
      <c r="DD127" s="119"/>
      <c r="DJ127" s="99"/>
      <c r="DK127" s="119"/>
      <c r="DQ127" s="99"/>
      <c r="DR127" s="119"/>
      <c r="DX127" s="99"/>
      <c r="DY127" s="119"/>
      <c r="EE127" s="99"/>
      <c r="EF127" s="119"/>
      <c r="EL127" s="99"/>
      <c r="EM127" s="119"/>
      <c r="ES127" s="99"/>
      <c r="ET127" s="119"/>
      <c r="EZ127" s="99"/>
      <c r="FA127" s="119"/>
      <c r="FG127" s="99"/>
      <c r="FH127" s="119"/>
      <c r="FN127" s="99"/>
      <c r="FO127" s="119"/>
      <c r="FU127" s="99"/>
      <c r="FV127" s="119"/>
      <c r="GB127" s="99"/>
      <c r="GC127" s="119"/>
      <c r="GI127" s="99"/>
      <c r="GJ127" s="119"/>
      <c r="GP127" s="99"/>
      <c r="GQ127" s="119"/>
      <c r="GW127" s="99"/>
      <c r="GX127" s="119"/>
      <c r="HD127" s="99"/>
      <c r="HE127" s="119"/>
      <c r="HK127" s="99"/>
      <c r="HL127" s="119"/>
      <c r="HR127" s="99"/>
      <c r="HS127" s="119"/>
      <c r="HY127" s="99"/>
      <c r="HZ127" s="119"/>
      <c r="IF127" s="99"/>
      <c r="IG127" s="119"/>
      <c r="IM127" s="99"/>
      <c r="IN127" s="119"/>
      <c r="IT127" s="99"/>
      <c r="IU127" s="119"/>
    </row>
    <row r="128" spans="1:255">
      <c r="A128" s="126" t="s">
        <v>951</v>
      </c>
      <c r="B128" s="126" t="s">
        <v>1408</v>
      </c>
      <c r="C128" s="127">
        <v>362414944001</v>
      </c>
      <c r="D128" s="126" t="s">
        <v>637</v>
      </c>
      <c r="E128" s="126" t="s">
        <v>1111</v>
      </c>
      <c r="F128" s="126" t="str">
        <f t="shared" si="7"/>
        <v>362414944001Rehab</v>
      </c>
      <c r="G128" s="126" t="s">
        <v>9</v>
      </c>
      <c r="H128" s="128" t="s">
        <v>1025</v>
      </c>
      <c r="I128" s="126" t="s">
        <v>952</v>
      </c>
      <c r="J128" s="108">
        <v>265</v>
      </c>
      <c r="K128" s="129">
        <v>1.0281999999999998</v>
      </c>
      <c r="L128" s="126" t="s">
        <v>1247</v>
      </c>
      <c r="M128" s="126" t="s">
        <v>1245</v>
      </c>
      <c r="N128" s="130">
        <f t="shared" si="5"/>
        <v>269.48</v>
      </c>
      <c r="O128" s="130">
        <f t="shared" si="6"/>
        <v>269.48</v>
      </c>
      <c r="P128" s="126"/>
      <c r="Q128" s="126"/>
      <c r="W128" s="99"/>
      <c r="X128" s="119"/>
      <c r="AD128" s="99"/>
      <c r="AE128" s="119"/>
      <c r="AK128" s="99"/>
      <c r="AL128" s="119"/>
      <c r="AR128" s="99"/>
      <c r="AS128" s="119"/>
      <c r="AY128" s="99"/>
      <c r="AZ128" s="119"/>
      <c r="BF128" s="99"/>
      <c r="BG128" s="119"/>
      <c r="BM128" s="99"/>
      <c r="BN128" s="119"/>
      <c r="BT128" s="99"/>
      <c r="BU128" s="119"/>
      <c r="CA128" s="99"/>
      <c r="CB128" s="119"/>
      <c r="CH128" s="99"/>
      <c r="CI128" s="119"/>
      <c r="CO128" s="99"/>
      <c r="CP128" s="119"/>
      <c r="CV128" s="99"/>
      <c r="CW128" s="119"/>
      <c r="DC128" s="99"/>
      <c r="DD128" s="119"/>
      <c r="DJ128" s="99"/>
      <c r="DK128" s="119"/>
      <c r="DQ128" s="99"/>
      <c r="DR128" s="119"/>
      <c r="DX128" s="99"/>
      <c r="DY128" s="119"/>
      <c r="EE128" s="99"/>
      <c r="EF128" s="119"/>
      <c r="EL128" s="99"/>
      <c r="EM128" s="119"/>
      <c r="ES128" s="99"/>
      <c r="ET128" s="119"/>
      <c r="EZ128" s="99"/>
      <c r="FA128" s="119"/>
      <c r="FG128" s="99"/>
      <c r="FH128" s="119"/>
      <c r="FN128" s="99"/>
      <c r="FO128" s="119"/>
      <c r="FU128" s="99"/>
      <c r="FV128" s="119"/>
      <c r="GB128" s="99"/>
      <c r="GC128" s="119"/>
      <c r="GI128" s="99"/>
      <c r="GJ128" s="119"/>
      <c r="GP128" s="99"/>
      <c r="GQ128" s="119"/>
      <c r="GW128" s="99"/>
      <c r="GX128" s="119"/>
      <c r="HD128" s="99"/>
      <c r="HE128" s="119"/>
      <c r="HK128" s="99"/>
      <c r="HL128" s="119"/>
      <c r="HR128" s="99"/>
      <c r="HS128" s="119"/>
      <c r="HY128" s="99"/>
      <c r="HZ128" s="119"/>
      <c r="IF128" s="99"/>
      <c r="IG128" s="119"/>
      <c r="IM128" s="99"/>
      <c r="IN128" s="119"/>
      <c r="IT128" s="99"/>
      <c r="IU128" s="119"/>
    </row>
    <row r="129" spans="1:256">
      <c r="A129" s="126" t="s">
        <v>951</v>
      </c>
      <c r="B129" s="126" t="s">
        <v>1408</v>
      </c>
      <c r="C129" s="127">
        <v>362414944008</v>
      </c>
      <c r="D129" s="126" t="s">
        <v>637</v>
      </c>
      <c r="E129" s="126" t="s">
        <v>1111</v>
      </c>
      <c r="F129" s="126" t="str">
        <f t="shared" si="7"/>
        <v>362414944008Acute</v>
      </c>
      <c r="G129" s="126" t="s">
        <v>549</v>
      </c>
      <c r="H129" s="126" t="s">
        <v>1018</v>
      </c>
      <c r="I129" s="126" t="s">
        <v>952</v>
      </c>
      <c r="J129" s="108">
        <v>363.8</v>
      </c>
      <c r="K129" s="129">
        <v>1.0281999999999998</v>
      </c>
      <c r="L129" s="126" t="s">
        <v>1247</v>
      </c>
      <c r="M129" s="126" t="s">
        <v>1245</v>
      </c>
      <c r="N129" s="130">
        <f t="shared" si="5"/>
        <v>369.96</v>
      </c>
      <c r="O129" s="130">
        <f t="shared" si="6"/>
        <v>365.93</v>
      </c>
      <c r="P129" s="126"/>
      <c r="Q129" s="126"/>
      <c r="W129" s="99"/>
      <c r="X129" s="119"/>
      <c r="AD129" s="99"/>
      <c r="AE129" s="119"/>
      <c r="AK129" s="99"/>
      <c r="AL129" s="119"/>
      <c r="AR129" s="99"/>
      <c r="AS129" s="119"/>
      <c r="AY129" s="99"/>
      <c r="AZ129" s="119"/>
      <c r="BF129" s="99"/>
      <c r="BG129" s="119"/>
      <c r="BM129" s="99"/>
      <c r="BN129" s="119"/>
      <c r="BT129" s="99"/>
      <c r="BU129" s="119"/>
      <c r="CA129" s="99"/>
      <c r="CB129" s="119"/>
      <c r="CH129" s="99"/>
      <c r="CI129" s="119"/>
      <c r="CO129" s="99"/>
      <c r="CP129" s="119"/>
      <c r="CV129" s="99"/>
      <c r="CW129" s="119"/>
      <c r="DC129" s="99"/>
      <c r="DD129" s="119"/>
      <c r="DJ129" s="99"/>
      <c r="DK129" s="119"/>
      <c r="DQ129" s="99"/>
      <c r="DR129" s="119"/>
      <c r="DX129" s="99"/>
      <c r="DY129" s="119"/>
      <c r="EE129" s="99"/>
      <c r="EF129" s="119"/>
      <c r="EL129" s="99"/>
      <c r="EM129" s="119"/>
      <c r="ES129" s="99"/>
      <c r="ET129" s="119"/>
      <c r="EZ129" s="99"/>
      <c r="FA129" s="119"/>
      <c r="FG129" s="99"/>
      <c r="FH129" s="119"/>
      <c r="FN129" s="99"/>
      <c r="FO129" s="119"/>
      <c r="FU129" s="99"/>
      <c r="FV129" s="119"/>
      <c r="GB129" s="99"/>
      <c r="GC129" s="119"/>
      <c r="GI129" s="99"/>
      <c r="GJ129" s="119"/>
      <c r="GP129" s="99"/>
      <c r="GQ129" s="119"/>
      <c r="GW129" s="99"/>
      <c r="GX129" s="119"/>
      <c r="HD129" s="99"/>
      <c r="HE129" s="119"/>
      <c r="HK129" s="99"/>
      <c r="HL129" s="119"/>
      <c r="HR129" s="99"/>
      <c r="HS129" s="119"/>
      <c r="HY129" s="99"/>
      <c r="HZ129" s="119"/>
      <c r="IF129" s="99"/>
      <c r="IG129" s="119"/>
      <c r="IM129" s="99"/>
      <c r="IN129" s="119"/>
      <c r="IT129" s="99"/>
      <c r="IU129" s="119"/>
    </row>
    <row r="130" spans="1:256">
      <c r="A130" s="126" t="s">
        <v>951</v>
      </c>
      <c r="B130" s="126" t="s">
        <v>1408</v>
      </c>
      <c r="C130" s="127">
        <v>362414944009</v>
      </c>
      <c r="D130" s="126" t="s">
        <v>637</v>
      </c>
      <c r="E130" s="126" t="s">
        <v>1111</v>
      </c>
      <c r="F130" s="126" t="str">
        <f t="shared" si="7"/>
        <v>362414944009Acute</v>
      </c>
      <c r="G130" s="126" t="s">
        <v>549</v>
      </c>
      <c r="H130" s="126" t="s">
        <v>1018</v>
      </c>
      <c r="I130" s="126" t="s">
        <v>952</v>
      </c>
      <c r="J130" s="108">
        <v>363.8</v>
      </c>
      <c r="K130" s="129">
        <v>1.0281999999999998</v>
      </c>
      <c r="L130" s="126" t="s">
        <v>1247</v>
      </c>
      <c r="M130" s="126" t="s">
        <v>1245</v>
      </c>
      <c r="N130" s="130">
        <f t="shared" ref="N130:N193" si="8">ROUND(IF(L130="YES",(((J130*60%*K130)+(J130*40%))+(((J130*60%*K130)+(J130*40%))*0.3218)),((J130*60%*K130)+(J130*40%))),2)</f>
        <v>369.96</v>
      </c>
      <c r="O130" s="130">
        <f t="shared" si="6"/>
        <v>365.93</v>
      </c>
      <c r="P130" s="126"/>
      <c r="Q130" s="126"/>
      <c r="W130" s="99"/>
      <c r="X130" s="119"/>
      <c r="AD130" s="99"/>
      <c r="AE130" s="119"/>
      <c r="AK130" s="99"/>
      <c r="AL130" s="119"/>
      <c r="AR130" s="99"/>
      <c r="AS130" s="119"/>
      <c r="AY130" s="99"/>
      <c r="AZ130" s="119"/>
      <c r="BF130" s="99"/>
      <c r="BG130" s="119"/>
      <c r="BM130" s="99"/>
      <c r="BN130" s="119"/>
      <c r="BT130" s="99"/>
      <c r="BU130" s="119"/>
      <c r="CA130" s="99"/>
      <c r="CB130" s="119"/>
      <c r="CH130" s="99"/>
      <c r="CI130" s="119"/>
      <c r="CO130" s="99"/>
      <c r="CP130" s="119"/>
      <c r="CV130" s="99"/>
      <c r="CW130" s="119"/>
      <c r="DC130" s="99"/>
      <c r="DD130" s="119"/>
      <c r="DJ130" s="99"/>
      <c r="DK130" s="119"/>
      <c r="DQ130" s="99"/>
      <c r="DR130" s="119"/>
      <c r="DX130" s="99"/>
      <c r="DY130" s="119"/>
      <c r="EE130" s="99"/>
      <c r="EF130" s="119"/>
      <c r="EL130" s="99"/>
      <c r="EM130" s="119"/>
      <c r="ES130" s="99"/>
      <c r="ET130" s="119"/>
      <c r="EZ130" s="99"/>
      <c r="FA130" s="119"/>
      <c r="FG130" s="99"/>
      <c r="FH130" s="119"/>
      <c r="FN130" s="99"/>
      <c r="FO130" s="119"/>
      <c r="FU130" s="99"/>
      <c r="FV130" s="119"/>
      <c r="GB130" s="99"/>
      <c r="GC130" s="119"/>
      <c r="GI130" s="99"/>
      <c r="GJ130" s="119"/>
      <c r="GP130" s="99"/>
      <c r="GQ130" s="119"/>
      <c r="GW130" s="99"/>
      <c r="GX130" s="119"/>
      <c r="HD130" s="99"/>
      <c r="HE130" s="119"/>
      <c r="HK130" s="99"/>
      <c r="HL130" s="119"/>
      <c r="HR130" s="99"/>
      <c r="HS130" s="119"/>
      <c r="HY130" s="99"/>
      <c r="HZ130" s="119"/>
      <c r="IF130" s="99"/>
      <c r="IG130" s="119"/>
      <c r="IM130" s="99"/>
      <c r="IN130" s="119"/>
      <c r="IT130" s="99"/>
      <c r="IU130" s="119"/>
    </row>
    <row r="131" spans="1:256">
      <c r="A131" s="126" t="s">
        <v>951</v>
      </c>
      <c r="B131" s="126" t="s">
        <v>1408</v>
      </c>
      <c r="C131" s="127">
        <v>362414944401</v>
      </c>
      <c r="D131" s="126" t="s">
        <v>637</v>
      </c>
      <c r="E131" s="126" t="s">
        <v>1111</v>
      </c>
      <c r="F131" s="126" t="str">
        <f t="shared" si="7"/>
        <v>362414944401Acute</v>
      </c>
      <c r="G131" s="126" t="s">
        <v>549</v>
      </c>
      <c r="H131" s="126" t="s">
        <v>1018</v>
      </c>
      <c r="I131" s="126" t="s">
        <v>952</v>
      </c>
      <c r="J131" s="108">
        <v>363.8</v>
      </c>
      <c r="K131" s="129">
        <v>1.0281999999999998</v>
      </c>
      <c r="L131" s="126" t="s">
        <v>1247</v>
      </c>
      <c r="M131" s="126" t="s">
        <v>1245</v>
      </c>
      <c r="N131" s="130">
        <f t="shared" si="8"/>
        <v>369.96</v>
      </c>
      <c r="O131" s="130">
        <f t="shared" si="6"/>
        <v>365.93</v>
      </c>
      <c r="P131" s="126"/>
      <c r="Q131" s="126"/>
      <c r="W131" s="99"/>
      <c r="X131" s="119"/>
      <c r="AD131" s="99"/>
      <c r="AE131" s="119"/>
      <c r="AK131" s="99"/>
      <c r="AL131" s="119"/>
      <c r="AR131" s="99"/>
      <c r="AS131" s="119"/>
      <c r="AY131" s="99"/>
      <c r="AZ131" s="119"/>
      <c r="BF131" s="99"/>
      <c r="BG131" s="119"/>
      <c r="BM131" s="99"/>
      <c r="BN131" s="119"/>
      <c r="BT131" s="99"/>
      <c r="BU131" s="119"/>
      <c r="CA131" s="99"/>
      <c r="CB131" s="119"/>
      <c r="CH131" s="99"/>
      <c r="CI131" s="119"/>
      <c r="CO131" s="99"/>
      <c r="CP131" s="119"/>
      <c r="CV131" s="99"/>
      <c r="CW131" s="119"/>
      <c r="DC131" s="99"/>
      <c r="DD131" s="119"/>
      <c r="DJ131" s="99"/>
      <c r="DK131" s="119"/>
      <c r="DQ131" s="99"/>
      <c r="DR131" s="119"/>
      <c r="DX131" s="99"/>
      <c r="DY131" s="119"/>
      <c r="EE131" s="99"/>
      <c r="EF131" s="119"/>
      <c r="EL131" s="99"/>
      <c r="EM131" s="119"/>
      <c r="ES131" s="99"/>
      <c r="ET131" s="119"/>
      <c r="EZ131" s="99"/>
      <c r="FA131" s="119"/>
      <c r="FG131" s="99"/>
      <c r="FH131" s="119"/>
      <c r="FN131" s="99"/>
      <c r="FO131" s="119"/>
      <c r="FU131" s="99"/>
      <c r="FV131" s="119"/>
      <c r="GB131" s="99"/>
      <c r="GC131" s="119"/>
      <c r="GI131" s="99"/>
      <c r="GJ131" s="119"/>
      <c r="GP131" s="99"/>
      <c r="GQ131" s="119"/>
      <c r="GW131" s="99"/>
      <c r="GX131" s="119"/>
      <c r="HD131" s="99"/>
      <c r="HE131" s="119"/>
      <c r="HK131" s="99"/>
      <c r="HL131" s="119"/>
      <c r="HR131" s="99"/>
      <c r="HS131" s="119"/>
      <c r="HY131" s="99"/>
      <c r="HZ131" s="119"/>
      <c r="IF131" s="99"/>
      <c r="IG131" s="119"/>
      <c r="IM131" s="99"/>
      <c r="IN131" s="119"/>
      <c r="IT131" s="99"/>
      <c r="IU131" s="119"/>
    </row>
    <row r="132" spans="1:256">
      <c r="A132" s="126" t="s">
        <v>951</v>
      </c>
      <c r="B132" s="126" t="s">
        <v>1408</v>
      </c>
      <c r="C132" s="127">
        <v>362414944601</v>
      </c>
      <c r="D132" s="126" t="s">
        <v>637</v>
      </c>
      <c r="E132" s="126" t="s">
        <v>1111</v>
      </c>
      <c r="F132" s="126" t="str">
        <f t="shared" si="7"/>
        <v>362414944601Acute</v>
      </c>
      <c r="G132" s="126" t="s">
        <v>549</v>
      </c>
      <c r="H132" s="126" t="s">
        <v>1018</v>
      </c>
      <c r="I132" s="126" t="s">
        <v>952</v>
      </c>
      <c r="J132" s="108">
        <v>363.8</v>
      </c>
      <c r="K132" s="129">
        <v>1.0281999999999998</v>
      </c>
      <c r="L132" s="126" t="s">
        <v>1247</v>
      </c>
      <c r="M132" s="126" t="s">
        <v>1245</v>
      </c>
      <c r="N132" s="130">
        <f t="shared" si="8"/>
        <v>369.96</v>
      </c>
      <c r="O132" s="130">
        <f t="shared" ref="O132:O187" si="9">ROUND(IF(G132="CAH",N132,IF(K132=1,N132,IF(H132="024",N132*0.98912,N132))),2)</f>
        <v>365.93</v>
      </c>
      <c r="P132" s="126"/>
      <c r="Q132" s="126"/>
      <c r="W132" s="99"/>
      <c r="X132" s="119"/>
      <c r="AD132" s="99"/>
      <c r="AE132" s="119"/>
      <c r="AK132" s="99"/>
      <c r="AL132" s="119"/>
      <c r="AR132" s="99"/>
      <c r="AS132" s="119"/>
      <c r="AY132" s="99"/>
      <c r="AZ132" s="119"/>
      <c r="BF132" s="99"/>
      <c r="BG132" s="119"/>
      <c r="BM132" s="99"/>
      <c r="BN132" s="119"/>
      <c r="BT132" s="99"/>
      <c r="BU132" s="119"/>
      <c r="CA132" s="99"/>
      <c r="CB132" s="119"/>
      <c r="CH132" s="99"/>
      <c r="CI132" s="119"/>
      <c r="CO132" s="99"/>
      <c r="CP132" s="119"/>
      <c r="CV132" s="99"/>
      <c r="CW132" s="119"/>
      <c r="DC132" s="99"/>
      <c r="DD132" s="119"/>
      <c r="DJ132" s="99"/>
      <c r="DK132" s="119"/>
      <c r="DQ132" s="99"/>
      <c r="DR132" s="119"/>
      <c r="DX132" s="99"/>
      <c r="DY132" s="119"/>
      <c r="EE132" s="99"/>
      <c r="EF132" s="119"/>
      <c r="EL132" s="99"/>
      <c r="EM132" s="119"/>
      <c r="ES132" s="99"/>
      <c r="ET132" s="119"/>
      <c r="EZ132" s="99"/>
      <c r="FA132" s="119"/>
      <c r="FG132" s="99"/>
      <c r="FH132" s="119"/>
      <c r="FN132" s="99"/>
      <c r="FO132" s="119"/>
      <c r="FU132" s="99"/>
      <c r="FV132" s="119"/>
      <c r="GB132" s="99"/>
      <c r="GC132" s="119"/>
      <c r="GI132" s="99"/>
      <c r="GJ132" s="119"/>
      <c r="GP132" s="99"/>
      <c r="GQ132" s="119"/>
      <c r="GW132" s="99"/>
      <c r="GX132" s="119"/>
      <c r="HD132" s="99"/>
      <c r="HE132" s="119"/>
      <c r="HK132" s="99"/>
      <c r="HL132" s="119"/>
      <c r="HR132" s="99"/>
      <c r="HS132" s="119"/>
      <c r="HY132" s="99"/>
      <c r="HZ132" s="119"/>
      <c r="IF132" s="99"/>
      <c r="IG132" s="119"/>
      <c r="IM132" s="99"/>
      <c r="IN132" s="119"/>
      <c r="IT132" s="99"/>
      <c r="IU132" s="119"/>
    </row>
    <row r="133" spans="1:256">
      <c r="A133" s="126" t="s">
        <v>922</v>
      </c>
      <c r="B133" s="126" t="s">
        <v>1409</v>
      </c>
      <c r="C133" s="127">
        <v>362179779001</v>
      </c>
      <c r="D133" s="126" t="s">
        <v>610</v>
      </c>
      <c r="E133" s="126" t="s">
        <v>1084</v>
      </c>
      <c r="F133" s="126" t="str">
        <f t="shared" si="7"/>
        <v>362179779001Acute</v>
      </c>
      <c r="G133" s="126" t="s">
        <v>549</v>
      </c>
      <c r="H133" s="126" t="s">
        <v>1018</v>
      </c>
      <c r="I133" s="126" t="s">
        <v>923</v>
      </c>
      <c r="J133" s="108">
        <v>363.8</v>
      </c>
      <c r="K133" s="129">
        <v>1.0425</v>
      </c>
      <c r="L133" s="126" t="s">
        <v>1247</v>
      </c>
      <c r="M133" s="126" t="s">
        <v>1245</v>
      </c>
      <c r="N133" s="130">
        <f t="shared" si="8"/>
        <v>373.08</v>
      </c>
      <c r="O133" s="130">
        <f t="shared" si="9"/>
        <v>369.02</v>
      </c>
      <c r="P133" s="126"/>
      <c r="Q133" s="126"/>
      <c r="W133" s="99"/>
      <c r="X133" s="119"/>
      <c r="AD133" s="99"/>
      <c r="AE133" s="119"/>
      <c r="AK133" s="99"/>
      <c r="AL133" s="119"/>
      <c r="AR133" s="99"/>
      <c r="AS133" s="119"/>
      <c r="AY133" s="99"/>
      <c r="AZ133" s="119"/>
      <c r="BF133" s="99"/>
      <c r="BG133" s="119"/>
      <c r="BM133" s="99"/>
      <c r="BN133" s="119"/>
      <c r="BT133" s="99"/>
      <c r="BU133" s="119"/>
      <c r="CA133" s="99"/>
      <c r="CB133" s="119"/>
      <c r="CH133" s="99"/>
      <c r="CI133" s="119"/>
      <c r="CO133" s="99"/>
      <c r="CP133" s="119"/>
      <c r="CV133" s="99"/>
      <c r="CW133" s="119"/>
      <c r="DC133" s="99"/>
      <c r="DD133" s="119"/>
      <c r="DJ133" s="99"/>
      <c r="DK133" s="119"/>
      <c r="DQ133" s="99"/>
      <c r="DR133" s="119"/>
      <c r="DX133" s="99"/>
      <c r="DY133" s="119"/>
      <c r="EE133" s="99"/>
      <c r="EF133" s="119"/>
      <c r="EL133" s="99"/>
      <c r="EM133" s="119"/>
      <c r="ES133" s="99"/>
      <c r="ET133" s="119"/>
      <c r="EZ133" s="99"/>
      <c r="FA133" s="119"/>
      <c r="FG133" s="99"/>
      <c r="FH133" s="119"/>
      <c r="FN133" s="99"/>
      <c r="FO133" s="119"/>
      <c r="FU133" s="99"/>
      <c r="FV133" s="119"/>
      <c r="GB133" s="99"/>
      <c r="GC133" s="119"/>
      <c r="GI133" s="99"/>
      <c r="GJ133" s="119"/>
      <c r="GP133" s="99"/>
      <c r="GQ133" s="119"/>
      <c r="GW133" s="99"/>
      <c r="GX133" s="119"/>
      <c r="HD133" s="99"/>
      <c r="HE133" s="119"/>
      <c r="HK133" s="99"/>
      <c r="HL133" s="119"/>
      <c r="HR133" s="99"/>
      <c r="HS133" s="119"/>
      <c r="HY133" s="99"/>
      <c r="HZ133" s="119"/>
      <c r="IF133" s="99"/>
      <c r="IG133" s="119"/>
      <c r="IM133" s="99"/>
      <c r="IN133" s="119"/>
      <c r="IT133" s="99"/>
      <c r="IU133" s="119"/>
    </row>
    <row r="134" spans="1:256">
      <c r="A134" s="126" t="s">
        <v>922</v>
      </c>
      <c r="B134" s="126" t="s">
        <v>1409</v>
      </c>
      <c r="C134" s="127">
        <v>362179779004</v>
      </c>
      <c r="D134" s="126" t="s">
        <v>610</v>
      </c>
      <c r="E134" s="126" t="s">
        <v>1084</v>
      </c>
      <c r="F134" s="126" t="str">
        <f t="shared" si="7"/>
        <v>362179779004Acute</v>
      </c>
      <c r="G134" s="126" t="s">
        <v>549</v>
      </c>
      <c r="H134" s="126" t="s">
        <v>1018</v>
      </c>
      <c r="I134" s="126" t="s">
        <v>923</v>
      </c>
      <c r="J134" s="108">
        <v>363.8</v>
      </c>
      <c r="K134" s="129">
        <v>1.0425</v>
      </c>
      <c r="L134" s="126" t="s">
        <v>1247</v>
      </c>
      <c r="M134" s="126" t="s">
        <v>1245</v>
      </c>
      <c r="N134" s="130">
        <f t="shared" si="8"/>
        <v>373.08</v>
      </c>
      <c r="O134" s="130">
        <f t="shared" si="9"/>
        <v>369.02</v>
      </c>
      <c r="P134" s="126"/>
      <c r="Q134" s="126"/>
      <c r="W134" s="99"/>
      <c r="X134" s="119"/>
      <c r="AD134" s="99"/>
      <c r="AE134" s="119"/>
      <c r="AK134" s="99"/>
      <c r="AL134" s="119"/>
      <c r="AR134" s="99"/>
      <c r="AS134" s="119"/>
      <c r="AY134" s="99"/>
      <c r="AZ134" s="119"/>
      <c r="BF134" s="99"/>
      <c r="BG134" s="119"/>
      <c r="BM134" s="99"/>
      <c r="BN134" s="119"/>
      <c r="BT134" s="99"/>
      <c r="BU134" s="119"/>
      <c r="CA134" s="99"/>
      <c r="CB134" s="119"/>
      <c r="CH134" s="99"/>
      <c r="CI134" s="119"/>
      <c r="CO134" s="99"/>
      <c r="CP134" s="119"/>
      <c r="CV134" s="99"/>
      <c r="CW134" s="119"/>
      <c r="DC134" s="99"/>
      <c r="DD134" s="119"/>
      <c r="DJ134" s="99"/>
      <c r="DK134" s="119"/>
      <c r="DQ134" s="99"/>
      <c r="DR134" s="119"/>
      <c r="DX134" s="99"/>
      <c r="DY134" s="119"/>
      <c r="EE134" s="99"/>
      <c r="EF134" s="119"/>
      <c r="EL134" s="99"/>
      <c r="EM134" s="119"/>
      <c r="ES134" s="99"/>
      <c r="ET134" s="119"/>
      <c r="EZ134" s="99"/>
      <c r="FA134" s="119"/>
      <c r="FG134" s="99"/>
      <c r="FH134" s="119"/>
      <c r="FN134" s="99"/>
      <c r="FO134" s="119"/>
      <c r="FU134" s="99"/>
      <c r="FV134" s="119"/>
      <c r="GB134" s="99"/>
      <c r="GC134" s="119"/>
      <c r="GI134" s="99"/>
      <c r="GJ134" s="119"/>
      <c r="GP134" s="99"/>
      <c r="GQ134" s="119"/>
      <c r="GW134" s="99"/>
      <c r="GX134" s="119"/>
      <c r="HD134" s="99"/>
      <c r="HE134" s="119"/>
      <c r="HK134" s="99"/>
      <c r="HL134" s="119"/>
      <c r="HR134" s="99"/>
      <c r="HS134" s="119"/>
      <c r="HY134" s="99"/>
      <c r="HZ134" s="119"/>
      <c r="IF134" s="99"/>
      <c r="IG134" s="119"/>
      <c r="IM134" s="99"/>
      <c r="IN134" s="119"/>
      <c r="IT134" s="99"/>
      <c r="IU134" s="119"/>
    </row>
    <row r="135" spans="1:256">
      <c r="A135" s="126" t="s">
        <v>922</v>
      </c>
      <c r="B135" s="126" t="s">
        <v>1409</v>
      </c>
      <c r="C135" s="127">
        <v>362179779401</v>
      </c>
      <c r="D135" s="126" t="s">
        <v>610</v>
      </c>
      <c r="E135" s="126" t="s">
        <v>1084</v>
      </c>
      <c r="F135" s="126" t="str">
        <f t="shared" si="7"/>
        <v>362179779401Acute</v>
      </c>
      <c r="G135" s="126" t="s">
        <v>549</v>
      </c>
      <c r="H135" s="126" t="s">
        <v>1018</v>
      </c>
      <c r="I135" s="126" t="s">
        <v>923</v>
      </c>
      <c r="J135" s="108">
        <v>363.8</v>
      </c>
      <c r="K135" s="129">
        <v>1.0425</v>
      </c>
      <c r="L135" s="126" t="s">
        <v>1247</v>
      </c>
      <c r="M135" s="126" t="s">
        <v>1245</v>
      </c>
      <c r="N135" s="130">
        <f t="shared" si="8"/>
        <v>373.08</v>
      </c>
      <c r="O135" s="130">
        <f t="shared" si="9"/>
        <v>369.02</v>
      </c>
      <c r="P135" s="126"/>
      <c r="Q135" s="126"/>
      <c r="W135" s="99"/>
      <c r="X135" s="119"/>
      <c r="AD135" s="99"/>
      <c r="AE135" s="119"/>
      <c r="AK135" s="99"/>
      <c r="AL135" s="119"/>
      <c r="AR135" s="99"/>
      <c r="AS135" s="119"/>
      <c r="AY135" s="99"/>
      <c r="AZ135" s="119"/>
      <c r="BF135" s="99"/>
      <c r="BG135" s="119"/>
      <c r="BM135" s="99"/>
      <c r="BN135" s="119"/>
      <c r="BT135" s="99"/>
      <c r="BU135" s="119"/>
      <c r="CA135" s="99"/>
      <c r="CB135" s="119"/>
      <c r="CH135" s="99"/>
      <c r="CI135" s="119"/>
      <c r="CO135" s="99"/>
      <c r="CP135" s="119"/>
      <c r="CV135" s="99"/>
      <c r="CW135" s="119"/>
      <c r="DC135" s="99"/>
      <c r="DD135" s="119"/>
      <c r="DJ135" s="99"/>
      <c r="DK135" s="119"/>
      <c r="DQ135" s="99"/>
      <c r="DR135" s="119"/>
      <c r="DX135" s="99"/>
      <c r="DY135" s="119"/>
      <c r="EE135" s="99"/>
      <c r="EF135" s="119"/>
      <c r="EL135" s="99"/>
      <c r="EM135" s="119"/>
      <c r="ES135" s="99"/>
      <c r="ET135" s="119"/>
      <c r="EZ135" s="99"/>
      <c r="FA135" s="119"/>
      <c r="FG135" s="99"/>
      <c r="FH135" s="119"/>
      <c r="FN135" s="99"/>
      <c r="FO135" s="119"/>
      <c r="FU135" s="99"/>
      <c r="FV135" s="119"/>
      <c r="GB135" s="99"/>
      <c r="GC135" s="119"/>
      <c r="GI135" s="99"/>
      <c r="GJ135" s="119"/>
      <c r="GP135" s="99"/>
      <c r="GQ135" s="119"/>
      <c r="GW135" s="99"/>
      <c r="GX135" s="119"/>
      <c r="HD135" s="99"/>
      <c r="HE135" s="119"/>
      <c r="HK135" s="99"/>
      <c r="HL135" s="119"/>
      <c r="HR135" s="99"/>
      <c r="HS135" s="119"/>
      <c r="HY135" s="99"/>
      <c r="HZ135" s="119"/>
      <c r="IF135" s="99"/>
      <c r="IG135" s="119"/>
      <c r="IM135" s="99"/>
      <c r="IN135" s="119"/>
      <c r="IT135" s="99"/>
      <c r="IU135" s="119"/>
    </row>
    <row r="136" spans="1:256">
      <c r="A136" s="126" t="s">
        <v>922</v>
      </c>
      <c r="B136" s="126" t="s">
        <v>1409</v>
      </c>
      <c r="C136" s="127">
        <v>362179779404</v>
      </c>
      <c r="D136" s="126" t="s">
        <v>610</v>
      </c>
      <c r="E136" s="126" t="s">
        <v>1084</v>
      </c>
      <c r="F136" s="126" t="str">
        <f t="shared" si="7"/>
        <v>362179779404Acute</v>
      </c>
      <c r="G136" s="126" t="s">
        <v>549</v>
      </c>
      <c r="H136" s="126" t="s">
        <v>1018</v>
      </c>
      <c r="I136" s="126" t="s">
        <v>923</v>
      </c>
      <c r="J136" s="108">
        <v>363.8</v>
      </c>
      <c r="K136" s="129">
        <v>1.0425</v>
      </c>
      <c r="L136" s="126" t="s">
        <v>1247</v>
      </c>
      <c r="M136" s="126" t="s">
        <v>1245</v>
      </c>
      <c r="N136" s="130">
        <f t="shared" si="8"/>
        <v>373.08</v>
      </c>
      <c r="O136" s="130">
        <f t="shared" si="9"/>
        <v>369.02</v>
      </c>
      <c r="P136" s="126"/>
      <c r="Q136" s="126"/>
      <c r="W136" s="99"/>
      <c r="X136" s="119"/>
      <c r="AD136" s="99"/>
      <c r="AE136" s="119"/>
      <c r="AK136" s="99"/>
      <c r="AL136" s="119"/>
      <c r="AR136" s="99"/>
      <c r="AS136" s="119"/>
      <c r="AY136" s="99"/>
      <c r="AZ136" s="119"/>
      <c r="BF136" s="99"/>
      <c r="BG136" s="119"/>
      <c r="BM136" s="99"/>
      <c r="BN136" s="119"/>
      <c r="BT136" s="99"/>
      <c r="BU136" s="119"/>
      <c r="CA136" s="99"/>
      <c r="CB136" s="119"/>
      <c r="CH136" s="99"/>
      <c r="CI136" s="119"/>
      <c r="CO136" s="99"/>
      <c r="CP136" s="119"/>
      <c r="CV136" s="99"/>
      <c r="CW136" s="119"/>
      <c r="DC136" s="99"/>
      <c r="DD136" s="119"/>
      <c r="DJ136" s="99"/>
      <c r="DK136" s="119"/>
      <c r="DQ136" s="99"/>
      <c r="DR136" s="119"/>
      <c r="DX136" s="99"/>
      <c r="DY136" s="119"/>
      <c r="EE136" s="99"/>
      <c r="EF136" s="119"/>
      <c r="EL136" s="99"/>
      <c r="EM136" s="119"/>
      <c r="ES136" s="99"/>
      <c r="ET136" s="119"/>
      <c r="EZ136" s="99"/>
      <c r="FA136" s="119"/>
      <c r="FG136" s="99"/>
      <c r="FH136" s="119"/>
      <c r="FN136" s="99"/>
      <c r="FO136" s="119"/>
      <c r="FU136" s="99"/>
      <c r="FV136" s="119"/>
      <c r="GB136" s="99"/>
      <c r="GC136" s="119"/>
      <c r="GI136" s="99"/>
      <c r="GJ136" s="119"/>
      <c r="GP136" s="99"/>
      <c r="GQ136" s="119"/>
      <c r="GW136" s="99"/>
      <c r="GX136" s="119"/>
      <c r="HD136" s="99"/>
      <c r="HE136" s="119"/>
      <c r="HK136" s="99"/>
      <c r="HL136" s="119"/>
      <c r="HR136" s="99"/>
      <c r="HS136" s="119"/>
      <c r="HY136" s="99"/>
      <c r="HZ136" s="119"/>
      <c r="IF136" s="99"/>
      <c r="IG136" s="119"/>
      <c r="IM136" s="99"/>
      <c r="IN136" s="119"/>
      <c r="IT136" s="99"/>
      <c r="IU136" s="119"/>
    </row>
    <row r="137" spans="1:256">
      <c r="A137" s="126" t="s">
        <v>801</v>
      </c>
      <c r="B137" s="126" t="s">
        <v>1410</v>
      </c>
      <c r="C137" s="127">
        <v>376001199001</v>
      </c>
      <c r="D137" s="126" t="s">
        <v>719</v>
      </c>
      <c r="E137" s="126" t="s">
        <v>1191</v>
      </c>
      <c r="F137" s="126" t="str">
        <f t="shared" si="7"/>
        <v>376001199001CAH</v>
      </c>
      <c r="G137" s="126" t="s">
        <v>1155</v>
      </c>
      <c r="H137" s="126" t="s">
        <v>1018</v>
      </c>
      <c r="I137" s="126" t="s">
        <v>833</v>
      </c>
      <c r="J137" s="108">
        <v>839.46</v>
      </c>
      <c r="K137" s="129">
        <v>1</v>
      </c>
      <c r="L137" s="126" t="s">
        <v>1247</v>
      </c>
      <c r="M137" s="126" t="s">
        <v>1247</v>
      </c>
      <c r="N137" s="130">
        <f t="shared" si="8"/>
        <v>839.46</v>
      </c>
      <c r="O137" s="130">
        <f t="shared" si="9"/>
        <v>839.46</v>
      </c>
      <c r="P137" s="126"/>
      <c r="Q137" s="126"/>
      <c r="W137" s="99"/>
    </row>
    <row r="138" spans="1:256">
      <c r="A138" s="126" t="s">
        <v>801</v>
      </c>
      <c r="B138" s="126" t="s">
        <v>1410</v>
      </c>
      <c r="C138" s="127">
        <v>376001199401</v>
      </c>
      <c r="D138" s="126" t="s">
        <v>719</v>
      </c>
      <c r="E138" s="126" t="s">
        <v>1191</v>
      </c>
      <c r="F138" s="126" t="str">
        <f t="shared" si="7"/>
        <v>376001199401CAH</v>
      </c>
      <c r="G138" s="126" t="s">
        <v>1155</v>
      </c>
      <c r="H138" s="126" t="s">
        <v>1018</v>
      </c>
      <c r="I138" s="126" t="s">
        <v>833</v>
      </c>
      <c r="J138" s="108">
        <v>839.46</v>
      </c>
      <c r="K138" s="129">
        <v>1</v>
      </c>
      <c r="L138" s="126" t="s">
        <v>1247</v>
      </c>
      <c r="M138" s="126" t="s">
        <v>1247</v>
      </c>
      <c r="N138" s="130">
        <f t="shared" si="8"/>
        <v>839.46</v>
      </c>
      <c r="O138" s="130">
        <f t="shared" si="9"/>
        <v>839.46</v>
      </c>
      <c r="P138" s="126"/>
      <c r="Q138" s="126"/>
      <c r="W138" s="99"/>
    </row>
    <row r="139" spans="1:256" s="174" customFormat="1">
      <c r="A139" s="168" t="s">
        <v>801</v>
      </c>
      <c r="B139" s="168" t="s">
        <v>1410</v>
      </c>
      <c r="C139" s="169">
        <v>800618988001</v>
      </c>
      <c r="D139" s="168" t="s">
        <v>719</v>
      </c>
      <c r="E139" s="168" t="s">
        <v>1191</v>
      </c>
      <c r="F139" s="168" t="str">
        <f t="shared" si="7"/>
        <v>800618988001CAH</v>
      </c>
      <c r="G139" s="168" t="s">
        <v>1155</v>
      </c>
      <c r="H139" s="168" t="s">
        <v>1018</v>
      </c>
      <c r="I139" s="168" t="s">
        <v>833</v>
      </c>
      <c r="J139" s="170">
        <v>839.46</v>
      </c>
      <c r="K139" s="171">
        <v>1</v>
      </c>
      <c r="L139" s="168" t="s">
        <v>1247</v>
      </c>
      <c r="M139" s="168" t="s">
        <v>1247</v>
      </c>
      <c r="N139" s="172">
        <f t="shared" si="8"/>
        <v>839.46</v>
      </c>
      <c r="O139" s="172">
        <f t="shared" si="9"/>
        <v>839.46</v>
      </c>
      <c r="P139" s="168"/>
      <c r="Q139" s="168"/>
      <c r="W139" s="175"/>
    </row>
    <row r="140" spans="1:256" s="174" customFormat="1">
      <c r="A140" s="168" t="s">
        <v>801</v>
      </c>
      <c r="B140" s="168" t="s">
        <v>1410</v>
      </c>
      <c r="C140" s="169">
        <v>800618988001</v>
      </c>
      <c r="D140" s="168" t="s">
        <v>719</v>
      </c>
      <c r="E140" s="168" t="s">
        <v>1191</v>
      </c>
      <c r="F140" s="168" t="str">
        <f t="shared" si="7"/>
        <v>800618988001CAH</v>
      </c>
      <c r="G140" s="168" t="s">
        <v>1155</v>
      </c>
      <c r="H140" s="176" t="s">
        <v>1021</v>
      </c>
      <c r="I140" s="168" t="s">
        <v>833</v>
      </c>
      <c r="J140" s="170">
        <v>839.46</v>
      </c>
      <c r="K140" s="171">
        <v>1</v>
      </c>
      <c r="L140" s="168" t="s">
        <v>1247</v>
      </c>
      <c r="M140" s="168" t="s">
        <v>1247</v>
      </c>
      <c r="N140" s="172">
        <f t="shared" si="8"/>
        <v>839.46</v>
      </c>
      <c r="O140" s="172">
        <f t="shared" si="9"/>
        <v>839.46</v>
      </c>
      <c r="P140" s="168"/>
      <c r="Q140" s="168"/>
      <c r="W140" s="175"/>
    </row>
    <row r="141" spans="1:256">
      <c r="A141" s="126" t="s">
        <v>801</v>
      </c>
      <c r="B141" s="126" t="s">
        <v>1410</v>
      </c>
      <c r="C141" s="127">
        <v>800618988001</v>
      </c>
      <c r="D141" s="126" t="s">
        <v>719</v>
      </c>
      <c r="E141" s="126" t="s">
        <v>1191</v>
      </c>
      <c r="F141" s="126" t="str">
        <f t="shared" si="7"/>
        <v>800618988001CAH</v>
      </c>
      <c r="G141" s="126" t="s">
        <v>1155</v>
      </c>
      <c r="H141" s="128" t="s">
        <v>1024</v>
      </c>
      <c r="I141" s="126" t="s">
        <v>833</v>
      </c>
      <c r="J141" s="108">
        <v>839.46</v>
      </c>
      <c r="K141" s="129">
        <v>1</v>
      </c>
      <c r="L141" s="126" t="s">
        <v>1247</v>
      </c>
      <c r="M141" s="126" t="s">
        <v>1247</v>
      </c>
      <c r="N141" s="130">
        <f t="shared" si="8"/>
        <v>839.46</v>
      </c>
      <c r="O141" s="130">
        <f t="shared" si="9"/>
        <v>839.46</v>
      </c>
      <c r="P141" s="126"/>
      <c r="Q141" s="126"/>
      <c r="W141" s="99"/>
    </row>
    <row r="142" spans="1:256">
      <c r="A142" s="126" t="s">
        <v>801</v>
      </c>
      <c r="B142" s="126" t="s">
        <v>1410</v>
      </c>
      <c r="C142" s="127">
        <v>800618988401</v>
      </c>
      <c r="D142" s="126" t="s">
        <v>719</v>
      </c>
      <c r="E142" s="126" t="s">
        <v>1191</v>
      </c>
      <c r="F142" s="126" t="str">
        <f t="shared" si="7"/>
        <v>800618988401CAH</v>
      </c>
      <c r="G142" s="126" t="s">
        <v>1155</v>
      </c>
      <c r="H142" s="126" t="s">
        <v>1018</v>
      </c>
      <c r="I142" s="126" t="s">
        <v>833</v>
      </c>
      <c r="J142" s="108">
        <v>839.46</v>
      </c>
      <c r="K142" s="129">
        <v>1</v>
      </c>
      <c r="L142" s="126" t="s">
        <v>1247</v>
      </c>
      <c r="M142" s="126" t="s">
        <v>1247</v>
      </c>
      <c r="N142" s="130">
        <f t="shared" si="8"/>
        <v>839.46</v>
      </c>
      <c r="O142" s="130">
        <f t="shared" si="9"/>
        <v>839.46</v>
      </c>
      <c r="P142" s="126"/>
      <c r="Q142" s="126"/>
      <c r="W142" s="99"/>
    </row>
    <row r="143" spans="1:256" s="174" customFormat="1">
      <c r="A143" s="168" t="s">
        <v>779</v>
      </c>
      <c r="B143" s="168" t="s">
        <v>1411</v>
      </c>
      <c r="C143" s="169">
        <v>370723793001</v>
      </c>
      <c r="D143" s="168" t="s">
        <v>697</v>
      </c>
      <c r="E143" s="168" t="s">
        <v>1172</v>
      </c>
      <c r="F143" s="168" t="str">
        <f t="shared" si="7"/>
        <v>370723793001CAH</v>
      </c>
      <c r="G143" s="168" t="s">
        <v>1155</v>
      </c>
      <c r="H143" s="168" t="s">
        <v>1018</v>
      </c>
      <c r="I143" s="168" t="s">
        <v>811</v>
      </c>
      <c r="J143" s="170">
        <v>785.92</v>
      </c>
      <c r="K143" s="171">
        <v>1</v>
      </c>
      <c r="L143" s="168" t="s">
        <v>1247</v>
      </c>
      <c r="M143" s="168" t="s">
        <v>1247</v>
      </c>
      <c r="N143" s="172">
        <f t="shared" si="8"/>
        <v>785.92</v>
      </c>
      <c r="O143" s="172">
        <f t="shared" si="9"/>
        <v>785.92</v>
      </c>
      <c r="P143" s="168"/>
      <c r="Q143" s="168"/>
      <c r="R143" s="173"/>
      <c r="S143" s="173"/>
      <c r="T143" s="173"/>
      <c r="U143" s="173"/>
      <c r="V143" s="173"/>
      <c r="W143" s="173"/>
      <c r="X143" s="173"/>
      <c r="Y143" s="173"/>
      <c r="Z143" s="173"/>
      <c r="AA143" s="173"/>
      <c r="AB143" s="173"/>
      <c r="AC143" s="173"/>
      <c r="AD143" s="173"/>
      <c r="AE143" s="173"/>
      <c r="AF143" s="173"/>
      <c r="AG143" s="173"/>
      <c r="AH143" s="173"/>
      <c r="AI143" s="173"/>
      <c r="AJ143" s="173"/>
      <c r="AK143" s="173"/>
      <c r="AL143" s="173"/>
      <c r="AM143" s="173"/>
      <c r="AN143" s="173"/>
      <c r="AO143" s="173"/>
      <c r="AP143" s="173"/>
      <c r="AQ143" s="173"/>
      <c r="AR143" s="173"/>
      <c r="AS143" s="173"/>
      <c r="AT143" s="173"/>
      <c r="AU143" s="173"/>
      <c r="AV143" s="173"/>
      <c r="AW143" s="173"/>
      <c r="AX143" s="173"/>
      <c r="AY143" s="173"/>
      <c r="AZ143" s="173"/>
      <c r="BA143" s="173"/>
      <c r="BB143" s="173"/>
      <c r="BC143" s="173"/>
      <c r="BD143" s="173"/>
      <c r="BE143" s="173"/>
      <c r="BF143" s="173"/>
      <c r="BG143" s="173"/>
      <c r="BH143" s="173"/>
      <c r="BI143" s="173"/>
      <c r="BJ143" s="173"/>
      <c r="BK143" s="173"/>
      <c r="BL143" s="173"/>
      <c r="BM143" s="173"/>
      <c r="BN143" s="173"/>
      <c r="BO143" s="173"/>
      <c r="BP143" s="173"/>
      <c r="BQ143" s="173"/>
      <c r="BR143" s="173"/>
      <c r="BS143" s="173"/>
      <c r="BT143" s="173"/>
      <c r="BU143" s="173"/>
      <c r="BV143" s="173"/>
      <c r="BW143" s="173"/>
      <c r="BX143" s="173"/>
      <c r="BY143" s="173"/>
      <c r="BZ143" s="173"/>
      <c r="CA143" s="173"/>
      <c r="CB143" s="173"/>
      <c r="CC143" s="173"/>
      <c r="CD143" s="173"/>
      <c r="CE143" s="173"/>
      <c r="CF143" s="173"/>
      <c r="CG143" s="173"/>
      <c r="CH143" s="173"/>
      <c r="CI143" s="173"/>
      <c r="CJ143" s="173"/>
      <c r="CK143" s="173"/>
      <c r="CL143" s="173"/>
      <c r="CM143" s="173"/>
      <c r="CN143" s="173"/>
      <c r="CO143" s="173"/>
      <c r="CP143" s="173"/>
      <c r="CQ143" s="173"/>
      <c r="CR143" s="173"/>
      <c r="CS143" s="173"/>
      <c r="CT143" s="173"/>
      <c r="CU143" s="173"/>
      <c r="CV143" s="173"/>
      <c r="CW143" s="173"/>
      <c r="CX143" s="173"/>
      <c r="CY143" s="173"/>
      <c r="CZ143" s="173"/>
      <c r="DA143" s="173"/>
      <c r="DB143" s="173"/>
      <c r="DC143" s="173"/>
      <c r="DD143" s="173"/>
      <c r="DE143" s="173"/>
      <c r="DF143" s="173"/>
      <c r="DG143" s="173"/>
      <c r="DH143" s="173"/>
      <c r="DI143" s="173"/>
      <c r="DJ143" s="173"/>
      <c r="DK143" s="173"/>
      <c r="DL143" s="173"/>
      <c r="DM143" s="173"/>
      <c r="DN143" s="173"/>
      <c r="DO143" s="173"/>
      <c r="DP143" s="173"/>
      <c r="DQ143" s="173"/>
      <c r="DR143" s="173"/>
      <c r="DS143" s="173"/>
      <c r="DT143" s="173"/>
      <c r="DU143" s="173"/>
      <c r="DV143" s="173"/>
      <c r="DW143" s="173"/>
      <c r="DX143" s="173"/>
      <c r="DY143" s="173"/>
      <c r="DZ143" s="173"/>
      <c r="EA143" s="173"/>
      <c r="EB143" s="173"/>
      <c r="EC143" s="173"/>
      <c r="ED143" s="173"/>
      <c r="EE143" s="173"/>
      <c r="EF143" s="173"/>
      <c r="EG143" s="173"/>
      <c r="EH143" s="173"/>
      <c r="EI143" s="173"/>
      <c r="EJ143" s="173"/>
      <c r="EK143" s="173"/>
      <c r="EL143" s="173"/>
      <c r="EM143" s="173"/>
      <c r="EN143" s="173"/>
      <c r="EO143" s="173"/>
      <c r="EP143" s="173"/>
      <c r="EQ143" s="173"/>
      <c r="ER143" s="173"/>
      <c r="ES143" s="173"/>
      <c r="ET143" s="173"/>
      <c r="EU143" s="173"/>
      <c r="EV143" s="173"/>
      <c r="EW143" s="173"/>
      <c r="EX143" s="173"/>
      <c r="EY143" s="173"/>
      <c r="EZ143" s="173"/>
      <c r="FA143" s="173"/>
      <c r="FB143" s="173"/>
      <c r="FC143" s="173"/>
      <c r="FD143" s="173"/>
      <c r="FE143" s="173"/>
      <c r="FF143" s="173"/>
      <c r="FG143" s="173"/>
      <c r="FH143" s="173"/>
      <c r="FI143" s="173"/>
      <c r="FJ143" s="173"/>
      <c r="FK143" s="173"/>
      <c r="FL143" s="173"/>
      <c r="FM143" s="173"/>
      <c r="FN143" s="173"/>
      <c r="FO143" s="173"/>
      <c r="FP143" s="173"/>
      <c r="FQ143" s="173"/>
      <c r="FR143" s="173"/>
      <c r="FS143" s="173"/>
      <c r="FT143" s="173"/>
      <c r="FU143" s="173"/>
      <c r="FV143" s="173"/>
      <c r="FW143" s="173"/>
      <c r="FX143" s="173"/>
      <c r="FY143" s="173"/>
      <c r="FZ143" s="173"/>
      <c r="GA143" s="173"/>
      <c r="GB143" s="173"/>
      <c r="GC143" s="173"/>
      <c r="GD143" s="173"/>
      <c r="GE143" s="173"/>
      <c r="GF143" s="173"/>
      <c r="GG143" s="173"/>
      <c r="GH143" s="173"/>
      <c r="GI143" s="173"/>
      <c r="GJ143" s="173"/>
      <c r="GK143" s="173"/>
      <c r="GL143" s="173"/>
      <c r="GM143" s="173"/>
      <c r="GN143" s="173"/>
      <c r="GO143" s="173"/>
      <c r="GP143" s="173"/>
      <c r="GQ143" s="173"/>
      <c r="GR143" s="173"/>
      <c r="GS143" s="173"/>
      <c r="GT143" s="173"/>
      <c r="GU143" s="173"/>
      <c r="GV143" s="173"/>
      <c r="GW143" s="173"/>
      <c r="GX143" s="173"/>
      <c r="GY143" s="173"/>
      <c r="GZ143" s="173"/>
      <c r="HA143" s="173"/>
      <c r="HB143" s="173"/>
      <c r="HC143" s="173"/>
      <c r="HD143" s="173"/>
      <c r="HE143" s="173"/>
      <c r="HF143" s="173"/>
      <c r="HG143" s="173"/>
      <c r="HH143" s="173"/>
      <c r="HI143" s="173"/>
      <c r="HJ143" s="173"/>
      <c r="HK143" s="173"/>
      <c r="HL143" s="173"/>
      <c r="HM143" s="173"/>
      <c r="HN143" s="173"/>
      <c r="HO143" s="173"/>
      <c r="HP143" s="173"/>
      <c r="HQ143" s="173"/>
      <c r="HR143" s="173"/>
      <c r="HS143" s="173"/>
      <c r="HT143" s="173"/>
      <c r="HU143" s="173"/>
      <c r="HV143" s="173"/>
      <c r="HW143" s="173"/>
      <c r="HX143" s="173"/>
      <c r="HY143" s="173"/>
      <c r="HZ143" s="173"/>
      <c r="IA143" s="173"/>
      <c r="IB143" s="173"/>
      <c r="IC143" s="173"/>
      <c r="ID143" s="173"/>
      <c r="IE143" s="173"/>
      <c r="IF143" s="173"/>
      <c r="IG143" s="173"/>
      <c r="IH143" s="173"/>
      <c r="II143" s="173"/>
      <c r="IJ143" s="173"/>
      <c r="IK143" s="173"/>
      <c r="IL143" s="173"/>
      <c r="IM143" s="173"/>
      <c r="IN143" s="173"/>
      <c r="IO143" s="173"/>
      <c r="IP143" s="173"/>
      <c r="IQ143" s="173"/>
      <c r="IR143" s="173"/>
      <c r="IS143" s="173"/>
      <c r="IT143" s="173"/>
      <c r="IU143" s="173"/>
      <c r="IV143" s="173"/>
    </row>
    <row r="144" spans="1:256">
      <c r="A144" s="126" t="s">
        <v>779</v>
      </c>
      <c r="B144" s="126" t="s">
        <v>1411</v>
      </c>
      <c r="C144" s="127">
        <v>370723793001</v>
      </c>
      <c r="D144" s="126" t="s">
        <v>697</v>
      </c>
      <c r="E144" s="126" t="s">
        <v>1172</v>
      </c>
      <c r="F144" s="126" t="str">
        <f t="shared" si="7"/>
        <v>370723793001Psych</v>
      </c>
      <c r="G144" s="126" t="s">
        <v>809</v>
      </c>
      <c r="H144" s="128" t="s">
        <v>1024</v>
      </c>
      <c r="I144" s="126" t="s">
        <v>811</v>
      </c>
      <c r="J144" s="108">
        <v>140.66999999999999</v>
      </c>
      <c r="K144" s="129">
        <v>0.8395999999999999</v>
      </c>
      <c r="L144" s="126" t="s">
        <v>1247</v>
      </c>
      <c r="M144" s="126" t="s">
        <v>1247</v>
      </c>
      <c r="N144" s="130">
        <f t="shared" si="8"/>
        <v>127.13</v>
      </c>
      <c r="O144" s="130">
        <f t="shared" si="9"/>
        <v>127.13</v>
      </c>
      <c r="P144" s="126"/>
      <c r="Q144" s="126"/>
      <c r="R144" s="119"/>
      <c r="S144" s="119"/>
      <c r="T144" s="119"/>
      <c r="U144" s="119"/>
      <c r="V144" s="119"/>
      <c r="W144" s="119"/>
      <c r="X144" s="119"/>
      <c r="Y144" s="119"/>
      <c r="Z144" s="119"/>
      <c r="AA144" s="119"/>
      <c r="AB144" s="119"/>
      <c r="AC144" s="119"/>
      <c r="AD144" s="119"/>
      <c r="AE144" s="119"/>
      <c r="AF144" s="119"/>
      <c r="AG144" s="119"/>
      <c r="AH144" s="119"/>
      <c r="AI144" s="119"/>
      <c r="AJ144" s="119"/>
      <c r="AK144" s="119"/>
      <c r="AL144" s="119"/>
      <c r="AM144" s="119"/>
      <c r="AN144" s="119"/>
      <c r="AO144" s="119"/>
      <c r="AP144" s="119"/>
      <c r="AQ144" s="119"/>
      <c r="AR144" s="119"/>
      <c r="AS144" s="119"/>
      <c r="AT144" s="119"/>
      <c r="AU144" s="119"/>
      <c r="AV144" s="119"/>
      <c r="AW144" s="119"/>
      <c r="AX144" s="119"/>
      <c r="AY144" s="119"/>
      <c r="AZ144" s="119"/>
      <c r="BA144" s="119"/>
      <c r="BB144" s="119"/>
      <c r="BC144" s="119"/>
      <c r="BD144" s="119"/>
      <c r="BE144" s="119"/>
      <c r="BF144" s="119"/>
      <c r="BG144" s="119"/>
      <c r="BH144" s="119"/>
      <c r="BI144" s="119"/>
      <c r="BJ144" s="119"/>
      <c r="BK144" s="119"/>
      <c r="BL144" s="119"/>
      <c r="BM144" s="119"/>
      <c r="BN144" s="119"/>
      <c r="BO144" s="119"/>
      <c r="BP144" s="119"/>
      <c r="BQ144" s="119"/>
      <c r="BR144" s="119"/>
      <c r="BS144" s="119"/>
      <c r="BT144" s="119"/>
      <c r="BU144" s="119"/>
      <c r="BV144" s="119"/>
      <c r="BW144" s="119"/>
      <c r="BX144" s="119"/>
      <c r="BY144" s="119"/>
      <c r="BZ144" s="119"/>
      <c r="CA144" s="119"/>
      <c r="CB144" s="119"/>
      <c r="CC144" s="119"/>
      <c r="CD144" s="119"/>
      <c r="CE144" s="119"/>
      <c r="CF144" s="119"/>
      <c r="CG144" s="119"/>
      <c r="CH144" s="119"/>
      <c r="CI144" s="119"/>
      <c r="CJ144" s="119"/>
      <c r="CK144" s="119"/>
      <c r="CL144" s="119"/>
      <c r="CM144" s="119"/>
      <c r="CN144" s="119"/>
      <c r="CO144" s="119"/>
      <c r="CP144" s="119"/>
      <c r="CQ144" s="119"/>
      <c r="CR144" s="119"/>
      <c r="CS144" s="119"/>
      <c r="CT144" s="119"/>
      <c r="CU144" s="119"/>
      <c r="CV144" s="119"/>
      <c r="CW144" s="119"/>
      <c r="CX144" s="119"/>
      <c r="CY144" s="119"/>
      <c r="CZ144" s="119"/>
      <c r="DA144" s="119"/>
      <c r="DB144" s="119"/>
      <c r="DC144" s="119"/>
      <c r="DD144" s="119"/>
      <c r="DE144" s="119"/>
      <c r="DF144" s="119"/>
      <c r="DG144" s="119"/>
      <c r="DH144" s="119"/>
      <c r="DI144" s="119"/>
      <c r="DJ144" s="119"/>
      <c r="DK144" s="119"/>
      <c r="DL144" s="119"/>
      <c r="DM144" s="119"/>
      <c r="DN144" s="119"/>
      <c r="DO144" s="119"/>
      <c r="DP144" s="119"/>
      <c r="DQ144" s="119"/>
      <c r="DR144" s="119"/>
      <c r="DS144" s="119"/>
      <c r="DT144" s="119"/>
      <c r="DU144" s="119"/>
      <c r="DV144" s="119"/>
      <c r="DW144" s="119"/>
      <c r="DX144" s="119"/>
      <c r="DY144" s="119"/>
      <c r="DZ144" s="119"/>
      <c r="EA144" s="119"/>
      <c r="EB144" s="119"/>
      <c r="EC144" s="119"/>
      <c r="ED144" s="119"/>
      <c r="EE144" s="119"/>
      <c r="EF144" s="119"/>
      <c r="EG144" s="119"/>
      <c r="EH144" s="119"/>
      <c r="EI144" s="119"/>
      <c r="EJ144" s="119"/>
      <c r="EK144" s="119"/>
      <c r="EL144" s="119"/>
      <c r="EM144" s="119"/>
      <c r="EN144" s="119"/>
      <c r="EO144" s="119"/>
      <c r="EP144" s="119"/>
      <c r="EQ144" s="119"/>
      <c r="ER144" s="119"/>
      <c r="ES144" s="119"/>
      <c r="ET144" s="119"/>
      <c r="EU144" s="119"/>
      <c r="EV144" s="119"/>
      <c r="EW144" s="119"/>
      <c r="EX144" s="119"/>
      <c r="EY144" s="119"/>
      <c r="EZ144" s="119"/>
      <c r="FA144" s="119"/>
      <c r="FB144" s="119"/>
      <c r="FC144" s="119"/>
      <c r="FD144" s="119"/>
      <c r="FE144" s="119"/>
      <c r="FF144" s="119"/>
      <c r="FG144" s="119"/>
      <c r="FH144" s="119"/>
      <c r="FI144" s="119"/>
      <c r="FJ144" s="119"/>
      <c r="FK144" s="119"/>
      <c r="FL144" s="119"/>
      <c r="FM144" s="119"/>
      <c r="FN144" s="119"/>
      <c r="FO144" s="119"/>
      <c r="FP144" s="119"/>
      <c r="FQ144" s="119"/>
      <c r="FR144" s="119"/>
      <c r="FS144" s="119"/>
      <c r="FT144" s="119"/>
      <c r="FU144" s="119"/>
      <c r="FV144" s="119"/>
      <c r="FW144" s="119"/>
      <c r="FX144" s="119"/>
      <c r="FY144" s="119"/>
      <c r="FZ144" s="119"/>
      <c r="GA144" s="119"/>
      <c r="GB144" s="119"/>
      <c r="GC144" s="119"/>
      <c r="GD144" s="119"/>
      <c r="GE144" s="119"/>
      <c r="GF144" s="119"/>
      <c r="GG144" s="119"/>
      <c r="GH144" s="119"/>
      <c r="GI144" s="119"/>
      <c r="GJ144" s="119"/>
      <c r="GK144" s="119"/>
      <c r="GL144" s="119"/>
      <c r="GM144" s="119"/>
      <c r="GN144" s="119"/>
      <c r="GO144" s="119"/>
      <c r="GP144" s="119"/>
      <c r="GQ144" s="119"/>
      <c r="GR144" s="119"/>
      <c r="GS144" s="119"/>
      <c r="GT144" s="119"/>
      <c r="GU144" s="119"/>
      <c r="GV144" s="119"/>
      <c r="GW144" s="119"/>
      <c r="GX144" s="119"/>
      <c r="GY144" s="119"/>
      <c r="GZ144" s="119"/>
      <c r="HA144" s="119"/>
      <c r="HB144" s="119"/>
      <c r="HC144" s="119"/>
      <c r="HD144" s="119"/>
      <c r="HE144" s="119"/>
      <c r="HF144" s="119"/>
      <c r="HG144" s="119"/>
      <c r="HH144" s="119"/>
      <c r="HI144" s="119"/>
      <c r="HJ144" s="119"/>
      <c r="HK144" s="119"/>
      <c r="HL144" s="119"/>
      <c r="HM144" s="119"/>
      <c r="HN144" s="119"/>
      <c r="HO144" s="119"/>
      <c r="HP144" s="119"/>
      <c r="HQ144" s="119"/>
      <c r="HR144" s="119"/>
      <c r="HS144" s="119"/>
      <c r="HT144" s="119"/>
      <c r="HU144" s="119"/>
      <c r="HV144" s="119"/>
      <c r="HW144" s="119"/>
      <c r="HX144" s="119"/>
      <c r="HY144" s="119"/>
      <c r="HZ144" s="119"/>
      <c r="IA144" s="119"/>
      <c r="IB144" s="119"/>
      <c r="IC144" s="119"/>
      <c r="ID144" s="119"/>
      <c r="IE144" s="119"/>
      <c r="IF144" s="119"/>
      <c r="IG144" s="119"/>
      <c r="IH144" s="119"/>
      <c r="II144" s="119"/>
      <c r="IJ144" s="119"/>
      <c r="IK144" s="119"/>
      <c r="IL144" s="119"/>
      <c r="IM144" s="119"/>
      <c r="IN144" s="119"/>
      <c r="IO144" s="119"/>
      <c r="IP144" s="119"/>
      <c r="IQ144" s="119"/>
      <c r="IR144" s="119"/>
      <c r="IS144" s="119"/>
      <c r="IT144" s="119"/>
      <c r="IU144" s="119"/>
      <c r="IV144" s="119"/>
    </row>
    <row r="145" spans="1:256">
      <c r="A145" s="126" t="s">
        <v>779</v>
      </c>
      <c r="B145" s="126" t="s">
        <v>1411</v>
      </c>
      <c r="C145" s="127">
        <v>370723793401</v>
      </c>
      <c r="D145" s="126" t="s">
        <v>697</v>
      </c>
      <c r="E145" s="126" t="s">
        <v>1172</v>
      </c>
      <c r="F145" s="126" t="str">
        <f t="shared" si="7"/>
        <v>370723793401CAH</v>
      </c>
      <c r="G145" s="126" t="s">
        <v>1155</v>
      </c>
      <c r="H145" s="126" t="s">
        <v>1018</v>
      </c>
      <c r="I145" s="126" t="s">
        <v>811</v>
      </c>
      <c r="J145" s="108">
        <v>785.92</v>
      </c>
      <c r="K145" s="129">
        <v>1</v>
      </c>
      <c r="L145" s="126" t="s">
        <v>1247</v>
      </c>
      <c r="M145" s="126" t="s">
        <v>1247</v>
      </c>
      <c r="N145" s="130">
        <f t="shared" si="8"/>
        <v>785.92</v>
      </c>
      <c r="O145" s="130">
        <f t="shared" si="9"/>
        <v>785.92</v>
      </c>
      <c r="P145" s="126"/>
      <c r="Q145" s="126"/>
      <c r="R145" s="119"/>
      <c r="S145" s="119"/>
      <c r="T145" s="119"/>
      <c r="U145" s="119"/>
      <c r="V145" s="119"/>
      <c r="W145" s="119"/>
      <c r="X145" s="119"/>
      <c r="Y145" s="119"/>
      <c r="Z145" s="119"/>
      <c r="AA145" s="119"/>
      <c r="AB145" s="119"/>
      <c r="AC145" s="119"/>
      <c r="AD145" s="119"/>
      <c r="AE145" s="119"/>
      <c r="AF145" s="119"/>
      <c r="AG145" s="119"/>
      <c r="AH145" s="119"/>
      <c r="AI145" s="119"/>
      <c r="AJ145" s="119"/>
      <c r="AK145" s="119"/>
      <c r="AL145" s="119"/>
      <c r="AM145" s="119"/>
      <c r="AN145" s="119"/>
      <c r="AO145" s="119"/>
      <c r="AP145" s="119"/>
      <c r="AQ145" s="119"/>
      <c r="AR145" s="119"/>
      <c r="AS145" s="119"/>
      <c r="AT145" s="119"/>
      <c r="AU145" s="119"/>
      <c r="AV145" s="119"/>
      <c r="AW145" s="119"/>
      <c r="AX145" s="119"/>
      <c r="AY145" s="119"/>
      <c r="AZ145" s="119"/>
      <c r="BA145" s="119"/>
      <c r="BB145" s="119"/>
      <c r="BC145" s="119"/>
      <c r="BD145" s="119"/>
      <c r="BE145" s="119"/>
      <c r="BF145" s="119"/>
      <c r="BG145" s="119"/>
      <c r="BH145" s="119"/>
      <c r="BI145" s="119"/>
      <c r="BJ145" s="119"/>
      <c r="BK145" s="119"/>
      <c r="BL145" s="119"/>
      <c r="BM145" s="119"/>
      <c r="BN145" s="119"/>
      <c r="BO145" s="119"/>
      <c r="BP145" s="119"/>
      <c r="BQ145" s="119"/>
      <c r="BR145" s="119"/>
      <c r="BS145" s="119"/>
      <c r="BT145" s="119"/>
      <c r="BU145" s="119"/>
      <c r="BV145" s="119"/>
      <c r="BW145" s="119"/>
      <c r="BX145" s="119"/>
      <c r="BY145" s="119"/>
      <c r="BZ145" s="119"/>
      <c r="CA145" s="119"/>
      <c r="CB145" s="119"/>
      <c r="CC145" s="119"/>
      <c r="CD145" s="119"/>
      <c r="CE145" s="119"/>
      <c r="CF145" s="119"/>
      <c r="CG145" s="119"/>
      <c r="CH145" s="119"/>
      <c r="CI145" s="119"/>
      <c r="CJ145" s="119"/>
      <c r="CK145" s="119"/>
      <c r="CL145" s="119"/>
      <c r="CM145" s="119"/>
      <c r="CN145" s="119"/>
      <c r="CO145" s="119"/>
      <c r="CP145" s="119"/>
      <c r="CQ145" s="119"/>
      <c r="CR145" s="119"/>
      <c r="CS145" s="119"/>
      <c r="CT145" s="119"/>
      <c r="CU145" s="119"/>
      <c r="CV145" s="119"/>
      <c r="CW145" s="119"/>
      <c r="CX145" s="119"/>
      <c r="CY145" s="119"/>
      <c r="CZ145" s="119"/>
      <c r="DA145" s="119"/>
      <c r="DB145" s="119"/>
      <c r="DC145" s="119"/>
      <c r="DD145" s="119"/>
      <c r="DE145" s="119"/>
      <c r="DF145" s="119"/>
      <c r="DG145" s="119"/>
      <c r="DH145" s="119"/>
      <c r="DI145" s="119"/>
      <c r="DJ145" s="119"/>
      <c r="DK145" s="119"/>
      <c r="DL145" s="119"/>
      <c r="DM145" s="119"/>
      <c r="DN145" s="119"/>
      <c r="DO145" s="119"/>
      <c r="DP145" s="119"/>
      <c r="DQ145" s="119"/>
      <c r="DR145" s="119"/>
      <c r="DS145" s="119"/>
      <c r="DT145" s="119"/>
      <c r="DU145" s="119"/>
      <c r="DV145" s="119"/>
      <c r="DW145" s="119"/>
      <c r="DX145" s="119"/>
      <c r="DY145" s="119"/>
      <c r="DZ145" s="119"/>
      <c r="EA145" s="119"/>
      <c r="EB145" s="119"/>
      <c r="EC145" s="119"/>
      <c r="ED145" s="119"/>
      <c r="EE145" s="119"/>
      <c r="EF145" s="119"/>
      <c r="EG145" s="119"/>
      <c r="EH145" s="119"/>
      <c r="EI145" s="119"/>
      <c r="EJ145" s="119"/>
      <c r="EK145" s="119"/>
      <c r="EL145" s="119"/>
      <c r="EM145" s="119"/>
      <c r="EN145" s="119"/>
      <c r="EO145" s="119"/>
      <c r="EP145" s="119"/>
      <c r="EQ145" s="119"/>
      <c r="ER145" s="119"/>
      <c r="ES145" s="119"/>
      <c r="ET145" s="119"/>
      <c r="EU145" s="119"/>
      <c r="EV145" s="119"/>
      <c r="EW145" s="119"/>
      <c r="EX145" s="119"/>
      <c r="EY145" s="119"/>
      <c r="EZ145" s="119"/>
      <c r="FA145" s="119"/>
      <c r="FB145" s="119"/>
      <c r="FC145" s="119"/>
      <c r="FD145" s="119"/>
      <c r="FE145" s="119"/>
      <c r="FF145" s="119"/>
      <c r="FG145" s="119"/>
      <c r="FH145" s="119"/>
      <c r="FI145" s="119"/>
      <c r="FJ145" s="119"/>
      <c r="FK145" s="119"/>
      <c r="FL145" s="119"/>
      <c r="FM145" s="119"/>
      <c r="FN145" s="119"/>
      <c r="FO145" s="119"/>
      <c r="FP145" s="119"/>
      <c r="FQ145" s="119"/>
      <c r="FR145" s="119"/>
      <c r="FS145" s="119"/>
      <c r="FT145" s="119"/>
      <c r="FU145" s="119"/>
      <c r="FV145" s="119"/>
      <c r="FW145" s="119"/>
      <c r="FX145" s="119"/>
      <c r="FY145" s="119"/>
      <c r="FZ145" s="119"/>
      <c r="GA145" s="119"/>
      <c r="GB145" s="119"/>
      <c r="GC145" s="119"/>
      <c r="GD145" s="119"/>
      <c r="GE145" s="119"/>
      <c r="GF145" s="119"/>
      <c r="GG145" s="119"/>
      <c r="GH145" s="119"/>
      <c r="GI145" s="119"/>
      <c r="GJ145" s="119"/>
      <c r="GK145" s="119"/>
      <c r="GL145" s="119"/>
      <c r="GM145" s="119"/>
      <c r="GN145" s="119"/>
      <c r="GO145" s="119"/>
      <c r="GP145" s="119"/>
      <c r="GQ145" s="119"/>
      <c r="GR145" s="119"/>
      <c r="GS145" s="119"/>
      <c r="GT145" s="119"/>
      <c r="GU145" s="119"/>
      <c r="GV145" s="119"/>
      <c r="GW145" s="119"/>
      <c r="GX145" s="119"/>
      <c r="GY145" s="119"/>
      <c r="GZ145" s="119"/>
      <c r="HA145" s="119"/>
      <c r="HB145" s="119"/>
      <c r="HC145" s="119"/>
      <c r="HD145" s="119"/>
      <c r="HE145" s="119"/>
      <c r="HF145" s="119"/>
      <c r="HG145" s="119"/>
      <c r="HH145" s="119"/>
      <c r="HI145" s="119"/>
      <c r="HJ145" s="119"/>
      <c r="HK145" s="119"/>
      <c r="HL145" s="119"/>
      <c r="HM145" s="119"/>
      <c r="HN145" s="119"/>
      <c r="HO145" s="119"/>
      <c r="HP145" s="119"/>
      <c r="HQ145" s="119"/>
      <c r="HR145" s="119"/>
      <c r="HS145" s="119"/>
      <c r="HT145" s="119"/>
      <c r="HU145" s="119"/>
      <c r="HV145" s="119"/>
      <c r="HW145" s="119"/>
      <c r="HX145" s="119"/>
      <c r="HY145" s="119"/>
      <c r="HZ145" s="119"/>
      <c r="IA145" s="119"/>
      <c r="IB145" s="119"/>
      <c r="IC145" s="119"/>
      <c r="ID145" s="119"/>
      <c r="IE145" s="119"/>
      <c r="IF145" s="119"/>
      <c r="IG145" s="119"/>
      <c r="IH145" s="119"/>
      <c r="II145" s="119"/>
      <c r="IJ145" s="119"/>
      <c r="IK145" s="119"/>
      <c r="IL145" s="119"/>
      <c r="IM145" s="119"/>
      <c r="IN145" s="119"/>
      <c r="IO145" s="119"/>
      <c r="IP145" s="119"/>
      <c r="IQ145" s="119"/>
      <c r="IR145" s="119"/>
      <c r="IS145" s="119"/>
      <c r="IT145" s="119"/>
      <c r="IU145" s="119"/>
      <c r="IV145" s="119"/>
    </row>
    <row r="146" spans="1:256">
      <c r="A146" s="126" t="s">
        <v>779</v>
      </c>
      <c r="B146" s="126" t="s">
        <v>1411</v>
      </c>
      <c r="C146" s="127">
        <v>370723793601</v>
      </c>
      <c r="D146" s="126" t="s">
        <v>697</v>
      </c>
      <c r="E146" s="126" t="s">
        <v>1172</v>
      </c>
      <c r="F146" s="126" t="str">
        <f t="shared" si="7"/>
        <v>370723793601CAH</v>
      </c>
      <c r="G146" s="126" t="s">
        <v>1155</v>
      </c>
      <c r="H146" s="126" t="s">
        <v>1018</v>
      </c>
      <c r="I146" s="126" t="s">
        <v>811</v>
      </c>
      <c r="J146" s="108">
        <v>785.92</v>
      </c>
      <c r="K146" s="129">
        <v>1</v>
      </c>
      <c r="L146" s="126" t="s">
        <v>1247</v>
      </c>
      <c r="M146" s="126" t="s">
        <v>1247</v>
      </c>
      <c r="N146" s="130">
        <f t="shared" si="8"/>
        <v>785.92</v>
      </c>
      <c r="O146" s="130">
        <f t="shared" si="9"/>
        <v>785.92</v>
      </c>
      <c r="P146" s="126"/>
      <c r="Q146" s="126"/>
      <c r="R146" s="119"/>
      <c r="S146" s="119"/>
      <c r="T146" s="119"/>
      <c r="U146" s="119"/>
      <c r="V146" s="119"/>
      <c r="W146" s="119"/>
      <c r="X146" s="119"/>
      <c r="Y146" s="119"/>
      <c r="Z146" s="119"/>
      <c r="AA146" s="119"/>
      <c r="AB146" s="119"/>
      <c r="AC146" s="119"/>
      <c r="AD146" s="119"/>
      <c r="AE146" s="119"/>
      <c r="AF146" s="119"/>
      <c r="AG146" s="119"/>
      <c r="AH146" s="119"/>
      <c r="AI146" s="119"/>
      <c r="AJ146" s="119"/>
      <c r="AK146" s="119"/>
      <c r="AL146" s="119"/>
      <c r="AM146" s="119"/>
      <c r="AN146" s="119"/>
      <c r="AO146" s="119"/>
      <c r="AP146" s="119"/>
      <c r="AQ146" s="119"/>
      <c r="AR146" s="119"/>
      <c r="AS146" s="119"/>
      <c r="AT146" s="119"/>
      <c r="AU146" s="119"/>
      <c r="AV146" s="119"/>
      <c r="AW146" s="119"/>
      <c r="AX146" s="119"/>
      <c r="AY146" s="119"/>
      <c r="AZ146" s="119"/>
      <c r="BA146" s="119"/>
      <c r="BB146" s="119"/>
      <c r="BC146" s="119"/>
      <c r="BD146" s="119"/>
      <c r="BE146" s="119"/>
      <c r="BF146" s="119"/>
      <c r="BG146" s="119"/>
      <c r="BH146" s="119"/>
      <c r="BI146" s="119"/>
      <c r="BJ146" s="119"/>
      <c r="BK146" s="119"/>
      <c r="BL146" s="119"/>
      <c r="BM146" s="119"/>
      <c r="BN146" s="119"/>
      <c r="BO146" s="119"/>
      <c r="BP146" s="119"/>
      <c r="BQ146" s="119"/>
      <c r="BR146" s="119"/>
      <c r="BS146" s="119"/>
      <c r="BT146" s="119"/>
      <c r="BU146" s="119"/>
      <c r="BV146" s="119"/>
      <c r="BW146" s="119"/>
      <c r="BX146" s="119"/>
      <c r="BY146" s="119"/>
      <c r="BZ146" s="119"/>
      <c r="CA146" s="119"/>
      <c r="CB146" s="119"/>
      <c r="CC146" s="119"/>
      <c r="CD146" s="119"/>
      <c r="CE146" s="119"/>
      <c r="CF146" s="119"/>
      <c r="CG146" s="119"/>
      <c r="CH146" s="119"/>
      <c r="CI146" s="119"/>
      <c r="CJ146" s="119"/>
      <c r="CK146" s="119"/>
      <c r="CL146" s="119"/>
      <c r="CM146" s="119"/>
      <c r="CN146" s="119"/>
      <c r="CO146" s="119"/>
      <c r="CP146" s="119"/>
      <c r="CQ146" s="119"/>
      <c r="CR146" s="119"/>
      <c r="CS146" s="119"/>
      <c r="CT146" s="119"/>
      <c r="CU146" s="119"/>
      <c r="CV146" s="119"/>
      <c r="CW146" s="119"/>
      <c r="CX146" s="119"/>
      <c r="CY146" s="119"/>
      <c r="CZ146" s="119"/>
      <c r="DA146" s="119"/>
      <c r="DB146" s="119"/>
      <c r="DC146" s="119"/>
      <c r="DD146" s="119"/>
      <c r="DE146" s="119"/>
      <c r="DF146" s="119"/>
      <c r="DG146" s="119"/>
      <c r="DH146" s="119"/>
      <c r="DI146" s="119"/>
      <c r="DJ146" s="119"/>
      <c r="DK146" s="119"/>
      <c r="DL146" s="119"/>
      <c r="DM146" s="119"/>
      <c r="DN146" s="119"/>
      <c r="DO146" s="119"/>
      <c r="DP146" s="119"/>
      <c r="DQ146" s="119"/>
      <c r="DR146" s="119"/>
      <c r="DS146" s="119"/>
      <c r="DT146" s="119"/>
      <c r="DU146" s="119"/>
      <c r="DV146" s="119"/>
      <c r="DW146" s="119"/>
      <c r="DX146" s="119"/>
      <c r="DY146" s="119"/>
      <c r="DZ146" s="119"/>
      <c r="EA146" s="119"/>
      <c r="EB146" s="119"/>
      <c r="EC146" s="119"/>
      <c r="ED146" s="119"/>
      <c r="EE146" s="119"/>
      <c r="EF146" s="119"/>
      <c r="EG146" s="119"/>
      <c r="EH146" s="119"/>
      <c r="EI146" s="119"/>
      <c r="EJ146" s="119"/>
      <c r="EK146" s="119"/>
      <c r="EL146" s="119"/>
      <c r="EM146" s="119"/>
      <c r="EN146" s="119"/>
      <c r="EO146" s="119"/>
      <c r="EP146" s="119"/>
      <c r="EQ146" s="119"/>
      <c r="ER146" s="119"/>
      <c r="ES146" s="119"/>
      <c r="ET146" s="119"/>
      <c r="EU146" s="119"/>
      <c r="EV146" s="119"/>
      <c r="EW146" s="119"/>
      <c r="EX146" s="119"/>
      <c r="EY146" s="119"/>
      <c r="EZ146" s="119"/>
      <c r="FA146" s="119"/>
      <c r="FB146" s="119"/>
      <c r="FC146" s="119"/>
      <c r="FD146" s="119"/>
      <c r="FE146" s="119"/>
      <c r="FF146" s="119"/>
      <c r="FG146" s="119"/>
      <c r="FH146" s="119"/>
      <c r="FI146" s="119"/>
      <c r="FJ146" s="119"/>
      <c r="FK146" s="119"/>
      <c r="FL146" s="119"/>
      <c r="FM146" s="119"/>
      <c r="FN146" s="119"/>
      <c r="FO146" s="119"/>
      <c r="FP146" s="119"/>
      <c r="FQ146" s="119"/>
      <c r="FR146" s="119"/>
      <c r="FS146" s="119"/>
      <c r="FT146" s="119"/>
      <c r="FU146" s="119"/>
      <c r="FV146" s="119"/>
      <c r="FW146" s="119"/>
      <c r="FX146" s="119"/>
      <c r="FY146" s="119"/>
      <c r="FZ146" s="119"/>
      <c r="GA146" s="119"/>
      <c r="GB146" s="119"/>
      <c r="GC146" s="119"/>
      <c r="GD146" s="119"/>
      <c r="GE146" s="119"/>
      <c r="GF146" s="119"/>
      <c r="GG146" s="119"/>
      <c r="GH146" s="119"/>
      <c r="GI146" s="119"/>
      <c r="GJ146" s="119"/>
      <c r="GK146" s="119"/>
      <c r="GL146" s="119"/>
      <c r="GM146" s="119"/>
      <c r="GN146" s="119"/>
      <c r="GO146" s="119"/>
      <c r="GP146" s="119"/>
      <c r="GQ146" s="119"/>
      <c r="GR146" s="119"/>
      <c r="GS146" s="119"/>
      <c r="GT146" s="119"/>
      <c r="GU146" s="119"/>
      <c r="GV146" s="119"/>
      <c r="GW146" s="119"/>
      <c r="GX146" s="119"/>
      <c r="GY146" s="119"/>
      <c r="GZ146" s="119"/>
      <c r="HA146" s="119"/>
      <c r="HB146" s="119"/>
      <c r="HC146" s="119"/>
      <c r="HD146" s="119"/>
      <c r="HE146" s="119"/>
      <c r="HF146" s="119"/>
      <c r="HG146" s="119"/>
      <c r="HH146" s="119"/>
      <c r="HI146" s="119"/>
      <c r="HJ146" s="119"/>
      <c r="HK146" s="119"/>
      <c r="HL146" s="119"/>
      <c r="HM146" s="119"/>
      <c r="HN146" s="119"/>
      <c r="HO146" s="119"/>
      <c r="HP146" s="119"/>
      <c r="HQ146" s="119"/>
      <c r="HR146" s="119"/>
      <c r="HS146" s="119"/>
      <c r="HT146" s="119"/>
      <c r="HU146" s="119"/>
      <c r="HV146" s="119"/>
      <c r="HW146" s="119"/>
      <c r="HX146" s="119"/>
      <c r="HY146" s="119"/>
      <c r="HZ146" s="119"/>
      <c r="IA146" s="119"/>
      <c r="IB146" s="119"/>
      <c r="IC146" s="119"/>
      <c r="ID146" s="119"/>
      <c r="IE146" s="119"/>
      <c r="IF146" s="119"/>
      <c r="IG146" s="119"/>
      <c r="IH146" s="119"/>
      <c r="II146" s="119"/>
      <c r="IJ146" s="119"/>
      <c r="IK146" s="119"/>
      <c r="IL146" s="119"/>
      <c r="IM146" s="119"/>
      <c r="IN146" s="119"/>
      <c r="IO146" s="119"/>
      <c r="IP146" s="119"/>
      <c r="IQ146" s="119"/>
      <c r="IR146" s="119"/>
      <c r="IS146" s="119"/>
      <c r="IT146" s="119"/>
      <c r="IU146" s="119"/>
      <c r="IV146" s="119"/>
    </row>
    <row r="147" spans="1:256" s="174" customFormat="1">
      <c r="A147" s="168" t="s">
        <v>780</v>
      </c>
      <c r="B147" s="168" t="s">
        <v>1412</v>
      </c>
      <c r="C147" s="169">
        <v>370723793006</v>
      </c>
      <c r="D147" s="168" t="s">
        <v>697</v>
      </c>
      <c r="E147" s="168" t="s">
        <v>1172</v>
      </c>
      <c r="F147" s="168" t="str">
        <f t="shared" si="7"/>
        <v>370723793006CAH</v>
      </c>
      <c r="G147" s="168" t="s">
        <v>1155</v>
      </c>
      <c r="H147" s="168" t="s">
        <v>1018</v>
      </c>
      <c r="I147" s="168" t="s">
        <v>811</v>
      </c>
      <c r="J147" s="170">
        <v>495.18</v>
      </c>
      <c r="K147" s="171">
        <v>1</v>
      </c>
      <c r="L147" s="168" t="s">
        <v>1247</v>
      </c>
      <c r="M147" s="168" t="s">
        <v>1247</v>
      </c>
      <c r="N147" s="172">
        <f t="shared" si="8"/>
        <v>495.18</v>
      </c>
      <c r="O147" s="172">
        <f t="shared" si="9"/>
        <v>495.18</v>
      </c>
      <c r="P147" s="168"/>
      <c r="Q147" s="168"/>
      <c r="R147" s="173"/>
      <c r="S147" s="173"/>
      <c r="T147" s="173"/>
      <c r="U147" s="173"/>
      <c r="V147" s="173"/>
      <c r="W147" s="173"/>
      <c r="X147" s="173"/>
      <c r="Y147" s="173"/>
      <c r="Z147" s="173"/>
      <c r="AA147" s="173"/>
      <c r="AB147" s="173"/>
      <c r="AC147" s="173"/>
      <c r="AD147" s="173"/>
      <c r="AE147" s="173"/>
      <c r="AF147" s="173"/>
      <c r="AG147" s="173"/>
      <c r="AH147" s="173"/>
      <c r="AI147" s="173"/>
      <c r="AJ147" s="173"/>
      <c r="AK147" s="173"/>
      <c r="AL147" s="173"/>
      <c r="AM147" s="173"/>
      <c r="AN147" s="173"/>
      <c r="AO147" s="173"/>
      <c r="AP147" s="173"/>
      <c r="AQ147" s="173"/>
      <c r="AR147" s="173"/>
      <c r="AS147" s="173"/>
      <c r="AT147" s="173"/>
      <c r="AU147" s="173"/>
      <c r="AV147" s="173"/>
      <c r="AW147" s="173"/>
      <c r="AX147" s="173"/>
      <c r="AY147" s="173"/>
      <c r="AZ147" s="173"/>
      <c r="BA147" s="173"/>
      <c r="BB147" s="173"/>
      <c r="BC147" s="173"/>
      <c r="BD147" s="173"/>
      <c r="BE147" s="173"/>
      <c r="BF147" s="173"/>
      <c r="BG147" s="173"/>
      <c r="BH147" s="173"/>
      <c r="BI147" s="173"/>
      <c r="BJ147" s="173"/>
      <c r="BK147" s="173"/>
      <c r="BL147" s="173"/>
      <c r="BM147" s="173"/>
      <c r="BN147" s="173"/>
      <c r="BO147" s="173"/>
      <c r="BP147" s="173"/>
      <c r="BQ147" s="173"/>
      <c r="BR147" s="173"/>
      <c r="BS147" s="173"/>
      <c r="BT147" s="173"/>
      <c r="BU147" s="173"/>
      <c r="BV147" s="173"/>
      <c r="BW147" s="173"/>
      <c r="BX147" s="173"/>
      <c r="BY147" s="173"/>
      <c r="BZ147" s="173"/>
      <c r="CA147" s="173"/>
      <c r="CB147" s="173"/>
      <c r="CC147" s="173"/>
      <c r="CD147" s="173"/>
      <c r="CE147" s="173"/>
      <c r="CF147" s="173"/>
      <c r="CG147" s="173"/>
      <c r="CH147" s="173"/>
      <c r="CI147" s="173"/>
      <c r="CJ147" s="173"/>
      <c r="CK147" s="173"/>
      <c r="CL147" s="173"/>
      <c r="CM147" s="173"/>
      <c r="CN147" s="173"/>
      <c r="CO147" s="173"/>
      <c r="CP147" s="173"/>
      <c r="CQ147" s="173"/>
      <c r="CR147" s="173"/>
      <c r="CS147" s="173"/>
      <c r="CT147" s="173"/>
      <c r="CU147" s="173"/>
      <c r="CV147" s="173"/>
      <c r="CW147" s="173"/>
      <c r="CX147" s="173"/>
      <c r="CY147" s="173"/>
      <c r="CZ147" s="173"/>
      <c r="DA147" s="173"/>
      <c r="DB147" s="173"/>
      <c r="DC147" s="173"/>
      <c r="DD147" s="173"/>
      <c r="DE147" s="173"/>
      <c r="DF147" s="173"/>
      <c r="DG147" s="173"/>
      <c r="DH147" s="173"/>
      <c r="DI147" s="173"/>
      <c r="DJ147" s="173"/>
      <c r="DK147" s="173"/>
      <c r="DL147" s="173"/>
      <c r="DM147" s="173"/>
      <c r="DN147" s="173"/>
      <c r="DO147" s="173"/>
      <c r="DP147" s="173"/>
      <c r="DQ147" s="173"/>
      <c r="DR147" s="173"/>
      <c r="DS147" s="173"/>
      <c r="DT147" s="173"/>
      <c r="DU147" s="173"/>
      <c r="DV147" s="173"/>
      <c r="DW147" s="173"/>
      <c r="DX147" s="173"/>
      <c r="DY147" s="173"/>
      <c r="DZ147" s="173"/>
      <c r="EA147" s="173"/>
      <c r="EB147" s="173"/>
      <c r="EC147" s="173"/>
      <c r="ED147" s="173"/>
      <c r="EE147" s="173"/>
      <c r="EF147" s="173"/>
      <c r="EG147" s="173"/>
      <c r="EH147" s="173"/>
      <c r="EI147" s="173"/>
      <c r="EJ147" s="173"/>
      <c r="EK147" s="173"/>
      <c r="EL147" s="173"/>
      <c r="EM147" s="173"/>
      <c r="EN147" s="173"/>
      <c r="EO147" s="173"/>
      <c r="EP147" s="173"/>
      <c r="EQ147" s="173"/>
      <c r="ER147" s="173"/>
      <c r="ES147" s="173"/>
      <c r="ET147" s="173"/>
      <c r="EU147" s="173"/>
      <c r="EV147" s="173"/>
      <c r="EW147" s="173"/>
      <c r="EX147" s="173"/>
      <c r="EY147" s="173"/>
      <c r="EZ147" s="173"/>
      <c r="FA147" s="173"/>
      <c r="FB147" s="173"/>
      <c r="FC147" s="173"/>
      <c r="FD147" s="173"/>
      <c r="FE147" s="173"/>
      <c r="FF147" s="173"/>
      <c r="FG147" s="173"/>
      <c r="FH147" s="173"/>
      <c r="FI147" s="173"/>
      <c r="FJ147" s="173"/>
      <c r="FK147" s="173"/>
      <c r="FL147" s="173"/>
      <c r="FM147" s="173"/>
      <c r="FN147" s="173"/>
      <c r="FO147" s="173"/>
      <c r="FP147" s="173"/>
      <c r="FQ147" s="173"/>
      <c r="FR147" s="173"/>
      <c r="FS147" s="173"/>
      <c r="FT147" s="173"/>
      <c r="FU147" s="173"/>
      <c r="FV147" s="173"/>
      <c r="FW147" s="173"/>
      <c r="FX147" s="173"/>
      <c r="FY147" s="173"/>
      <c r="FZ147" s="173"/>
      <c r="GA147" s="173"/>
      <c r="GB147" s="173"/>
      <c r="GC147" s="173"/>
      <c r="GD147" s="173"/>
      <c r="GE147" s="173"/>
      <c r="GF147" s="173"/>
      <c r="GG147" s="173"/>
      <c r="GH147" s="173"/>
      <c r="GI147" s="173"/>
      <c r="GJ147" s="173"/>
      <c r="GK147" s="173"/>
      <c r="GL147" s="173"/>
      <c r="GM147" s="173"/>
      <c r="GN147" s="173"/>
      <c r="GO147" s="173"/>
      <c r="GP147" s="173"/>
      <c r="GQ147" s="173"/>
      <c r="GR147" s="173"/>
      <c r="GS147" s="173"/>
      <c r="GT147" s="173"/>
      <c r="GU147" s="173"/>
      <c r="GV147" s="173"/>
      <c r="GW147" s="173"/>
      <c r="GX147" s="173"/>
      <c r="GY147" s="173"/>
      <c r="GZ147" s="173"/>
      <c r="HA147" s="173"/>
      <c r="HB147" s="173"/>
      <c r="HC147" s="173"/>
      <c r="HD147" s="173"/>
      <c r="HE147" s="173"/>
      <c r="HF147" s="173"/>
      <c r="HG147" s="173"/>
      <c r="HH147" s="173"/>
      <c r="HI147" s="173"/>
      <c r="HJ147" s="173"/>
      <c r="HK147" s="173"/>
      <c r="HL147" s="173"/>
      <c r="HM147" s="173"/>
      <c r="HN147" s="173"/>
      <c r="HO147" s="173"/>
      <c r="HP147" s="173"/>
      <c r="HQ147" s="173"/>
      <c r="HR147" s="173"/>
      <c r="HS147" s="173"/>
      <c r="HT147" s="173"/>
      <c r="HU147" s="173"/>
      <c r="HV147" s="173"/>
      <c r="HW147" s="173"/>
      <c r="HX147" s="173"/>
      <c r="HY147" s="173"/>
      <c r="HZ147" s="173"/>
      <c r="IA147" s="173"/>
      <c r="IB147" s="173"/>
      <c r="IC147" s="173"/>
      <c r="ID147" s="173"/>
      <c r="IE147" s="173"/>
      <c r="IF147" s="173"/>
      <c r="IG147" s="173"/>
      <c r="IH147" s="173"/>
      <c r="II147" s="173"/>
      <c r="IJ147" s="173"/>
      <c r="IK147" s="173"/>
      <c r="IL147" s="173"/>
      <c r="IM147" s="173"/>
      <c r="IN147" s="173"/>
      <c r="IO147" s="173"/>
      <c r="IP147" s="173"/>
      <c r="IQ147" s="173"/>
      <c r="IR147" s="173"/>
      <c r="IS147" s="173"/>
      <c r="IT147" s="173"/>
      <c r="IU147" s="173"/>
      <c r="IV147" s="173"/>
    </row>
    <row r="148" spans="1:256" s="174" customFormat="1">
      <c r="A148" s="168" t="s">
        <v>807</v>
      </c>
      <c r="B148" s="168" t="s">
        <v>1413</v>
      </c>
      <c r="C148" s="169">
        <v>370661236001</v>
      </c>
      <c r="D148" s="168" t="s">
        <v>725</v>
      </c>
      <c r="E148" s="168" t="s">
        <v>1196</v>
      </c>
      <c r="F148" s="168" t="str">
        <f t="shared" si="7"/>
        <v>370661236001CAH</v>
      </c>
      <c r="G148" s="168" t="s">
        <v>1155</v>
      </c>
      <c r="H148" s="168" t="s">
        <v>1018</v>
      </c>
      <c r="I148" s="168" t="s">
        <v>971</v>
      </c>
      <c r="J148" s="170">
        <v>512.01</v>
      </c>
      <c r="K148" s="171">
        <v>1</v>
      </c>
      <c r="L148" s="168" t="s">
        <v>1247</v>
      </c>
      <c r="M148" s="168" t="s">
        <v>1247</v>
      </c>
      <c r="N148" s="172">
        <f t="shared" si="8"/>
        <v>512.01</v>
      </c>
      <c r="O148" s="172">
        <f t="shared" si="9"/>
        <v>512.01</v>
      </c>
      <c r="P148" s="168"/>
      <c r="Q148" s="168"/>
      <c r="W148" s="175"/>
      <c r="X148" s="173"/>
      <c r="AD148" s="175"/>
      <c r="AE148" s="173"/>
      <c r="AK148" s="175"/>
      <c r="AL148" s="173"/>
      <c r="AR148" s="175"/>
      <c r="AS148" s="173"/>
      <c r="AY148" s="175"/>
      <c r="AZ148" s="173"/>
      <c r="BF148" s="175"/>
      <c r="BG148" s="173"/>
      <c r="BM148" s="175"/>
      <c r="BN148" s="173"/>
      <c r="BT148" s="175"/>
      <c r="BU148" s="173"/>
      <c r="CA148" s="175"/>
      <c r="CB148" s="173"/>
      <c r="CH148" s="175"/>
      <c r="CI148" s="173"/>
      <c r="CO148" s="175"/>
      <c r="CP148" s="173"/>
      <c r="CV148" s="175"/>
      <c r="CW148" s="173"/>
      <c r="DC148" s="175"/>
      <c r="DD148" s="173"/>
      <c r="DJ148" s="175"/>
      <c r="DK148" s="173"/>
      <c r="DQ148" s="175"/>
      <c r="DR148" s="173"/>
      <c r="DX148" s="175"/>
      <c r="DY148" s="173"/>
      <c r="EE148" s="175"/>
      <c r="EF148" s="173"/>
      <c r="EL148" s="175"/>
      <c r="EM148" s="173"/>
      <c r="ES148" s="175"/>
      <c r="ET148" s="173"/>
      <c r="EZ148" s="175"/>
      <c r="FA148" s="173"/>
      <c r="FG148" s="175"/>
      <c r="FH148" s="173"/>
      <c r="FN148" s="175"/>
      <c r="FO148" s="173"/>
      <c r="FU148" s="175"/>
      <c r="FV148" s="173"/>
      <c r="GB148" s="175"/>
      <c r="GC148" s="173"/>
      <c r="GI148" s="175"/>
      <c r="GJ148" s="173"/>
      <c r="GP148" s="175"/>
      <c r="GQ148" s="173"/>
      <c r="GW148" s="175"/>
      <c r="GX148" s="173"/>
      <c r="HD148" s="175"/>
      <c r="HE148" s="173"/>
      <c r="HK148" s="175"/>
      <c r="HL148" s="173"/>
      <c r="HR148" s="175"/>
      <c r="HS148" s="173"/>
      <c r="HY148" s="175"/>
      <c r="HZ148" s="173"/>
      <c r="IF148" s="175"/>
      <c r="IG148" s="173"/>
      <c r="IM148" s="175"/>
      <c r="IN148" s="173"/>
      <c r="IT148" s="175"/>
      <c r="IU148" s="173"/>
    </row>
    <row r="149" spans="1:256">
      <c r="A149" s="126" t="s">
        <v>807</v>
      </c>
      <c r="B149" s="126" t="s">
        <v>1413</v>
      </c>
      <c r="C149" s="127">
        <v>370661236401</v>
      </c>
      <c r="D149" s="126" t="s">
        <v>725</v>
      </c>
      <c r="E149" s="126" t="s">
        <v>1196</v>
      </c>
      <c r="F149" s="126" t="str">
        <f t="shared" si="7"/>
        <v>370661236401CAH</v>
      </c>
      <c r="G149" s="126" t="s">
        <v>1155</v>
      </c>
      <c r="H149" s="126" t="s">
        <v>1018</v>
      </c>
      <c r="I149" s="126" t="s">
        <v>971</v>
      </c>
      <c r="J149" s="108">
        <v>512.01</v>
      </c>
      <c r="K149" s="129">
        <v>1</v>
      </c>
      <c r="L149" s="126" t="s">
        <v>1247</v>
      </c>
      <c r="M149" s="126" t="s">
        <v>1247</v>
      </c>
      <c r="N149" s="130">
        <f t="shared" si="8"/>
        <v>512.01</v>
      </c>
      <c r="O149" s="130">
        <f t="shared" si="9"/>
        <v>512.01</v>
      </c>
      <c r="P149" s="126"/>
      <c r="Q149" s="126"/>
      <c r="W149" s="99"/>
      <c r="X149" s="119"/>
      <c r="AD149" s="99"/>
      <c r="AE149" s="119"/>
      <c r="AK149" s="99"/>
      <c r="AL149" s="119"/>
      <c r="AR149" s="99"/>
      <c r="AS149" s="119"/>
      <c r="AY149" s="99"/>
      <c r="AZ149" s="119"/>
      <c r="BF149" s="99"/>
      <c r="BG149" s="119"/>
      <c r="BM149" s="99"/>
      <c r="BN149" s="119"/>
      <c r="BT149" s="99"/>
      <c r="BU149" s="119"/>
      <c r="CA149" s="99"/>
      <c r="CB149" s="119"/>
      <c r="CH149" s="99"/>
      <c r="CI149" s="119"/>
      <c r="CO149" s="99"/>
      <c r="CP149" s="119"/>
      <c r="CV149" s="99"/>
      <c r="CW149" s="119"/>
      <c r="DC149" s="99"/>
      <c r="DD149" s="119"/>
      <c r="DJ149" s="99"/>
      <c r="DK149" s="119"/>
      <c r="DQ149" s="99"/>
      <c r="DR149" s="119"/>
      <c r="DX149" s="99"/>
      <c r="DY149" s="119"/>
      <c r="EE149" s="99"/>
      <c r="EF149" s="119"/>
      <c r="EL149" s="99"/>
      <c r="EM149" s="119"/>
      <c r="ES149" s="99"/>
      <c r="ET149" s="119"/>
      <c r="EZ149" s="99"/>
      <c r="FA149" s="119"/>
      <c r="FG149" s="99"/>
      <c r="FH149" s="119"/>
      <c r="FN149" s="99"/>
      <c r="FO149" s="119"/>
      <c r="FU149" s="99"/>
      <c r="FV149" s="119"/>
      <c r="GB149" s="99"/>
      <c r="GC149" s="119"/>
      <c r="GI149" s="99"/>
      <c r="GJ149" s="119"/>
      <c r="GP149" s="99"/>
      <c r="GQ149" s="119"/>
      <c r="GW149" s="99"/>
      <c r="GX149" s="119"/>
      <c r="HD149" s="99"/>
      <c r="HE149" s="119"/>
      <c r="HK149" s="99"/>
      <c r="HL149" s="119"/>
      <c r="HR149" s="99"/>
      <c r="HS149" s="119"/>
      <c r="HY149" s="99"/>
      <c r="HZ149" s="119"/>
      <c r="IF149" s="99"/>
      <c r="IG149" s="119"/>
      <c r="IM149" s="99"/>
      <c r="IN149" s="119"/>
      <c r="IT149" s="99"/>
      <c r="IU149" s="119"/>
    </row>
    <row r="150" spans="1:256">
      <c r="A150" s="126" t="s">
        <v>816</v>
      </c>
      <c r="B150" s="126" t="s">
        <v>1414</v>
      </c>
      <c r="C150" s="127">
        <v>362334620001</v>
      </c>
      <c r="D150" s="126" t="s">
        <v>582</v>
      </c>
      <c r="E150" s="126" t="s">
        <v>1054</v>
      </c>
      <c r="F150" s="126" t="str">
        <f t="shared" si="7"/>
        <v>362334620001Acute</v>
      </c>
      <c r="G150" s="126" t="s">
        <v>549</v>
      </c>
      <c r="H150" s="126" t="s">
        <v>1018</v>
      </c>
      <c r="I150" s="126" t="s">
        <v>813</v>
      </c>
      <c r="J150" s="108">
        <v>363.8</v>
      </c>
      <c r="K150" s="129">
        <v>1.0324</v>
      </c>
      <c r="L150" s="126" t="s">
        <v>1247</v>
      </c>
      <c r="M150" s="126" t="s">
        <v>1245</v>
      </c>
      <c r="N150" s="130">
        <f t="shared" si="8"/>
        <v>370.87</v>
      </c>
      <c r="O150" s="130">
        <f t="shared" si="9"/>
        <v>366.83</v>
      </c>
      <c r="P150" s="126"/>
      <c r="Q150" s="126"/>
      <c r="W150" s="99"/>
    </row>
    <row r="151" spans="1:256">
      <c r="A151" s="126" t="s">
        <v>816</v>
      </c>
      <c r="B151" s="126" t="s">
        <v>1414</v>
      </c>
      <c r="C151" s="127">
        <v>362334620401</v>
      </c>
      <c r="D151" s="126" t="s">
        <v>582</v>
      </c>
      <c r="E151" s="126" t="s">
        <v>1054</v>
      </c>
      <c r="F151" s="126" t="str">
        <f t="shared" si="7"/>
        <v>362334620401Acute</v>
      </c>
      <c r="G151" s="126" t="s">
        <v>549</v>
      </c>
      <c r="H151" s="126" t="s">
        <v>1018</v>
      </c>
      <c r="I151" s="126" t="s">
        <v>813</v>
      </c>
      <c r="J151" s="108">
        <v>363.8</v>
      </c>
      <c r="K151" s="129">
        <v>1.0324</v>
      </c>
      <c r="L151" s="126" t="s">
        <v>1247</v>
      </c>
      <c r="M151" s="126" t="s">
        <v>1245</v>
      </c>
      <c r="N151" s="130">
        <f t="shared" si="8"/>
        <v>370.87</v>
      </c>
      <c r="O151" s="130">
        <f t="shared" si="9"/>
        <v>366.83</v>
      </c>
      <c r="P151" s="126"/>
      <c r="Q151" s="126"/>
      <c r="W151" s="99"/>
    </row>
    <row r="152" spans="1:256">
      <c r="A152" s="126" t="s">
        <v>816</v>
      </c>
      <c r="B152" s="126" t="s">
        <v>1414</v>
      </c>
      <c r="C152" s="127">
        <v>364257550001</v>
      </c>
      <c r="D152" s="126" t="s">
        <v>582</v>
      </c>
      <c r="E152" s="126" t="s">
        <v>1054</v>
      </c>
      <c r="F152" s="126" t="str">
        <f t="shared" si="7"/>
        <v>364257550001Acute</v>
      </c>
      <c r="G152" s="126" t="s">
        <v>549</v>
      </c>
      <c r="H152" s="126" t="s">
        <v>1018</v>
      </c>
      <c r="I152" s="126" t="s">
        <v>813</v>
      </c>
      <c r="J152" s="108">
        <v>363.8</v>
      </c>
      <c r="K152" s="129">
        <v>1.0324</v>
      </c>
      <c r="L152" s="126" t="s">
        <v>1247</v>
      </c>
      <c r="M152" s="126" t="s">
        <v>1245</v>
      </c>
      <c r="N152" s="130">
        <f t="shared" si="8"/>
        <v>370.87</v>
      </c>
      <c r="O152" s="130">
        <f t="shared" si="9"/>
        <v>366.83</v>
      </c>
      <c r="P152" s="126"/>
      <c r="Q152" s="126"/>
      <c r="W152" s="99"/>
    </row>
    <row r="153" spans="1:256">
      <c r="A153" s="126" t="s">
        <v>816</v>
      </c>
      <c r="B153" s="126" t="s">
        <v>1414</v>
      </c>
      <c r="C153" s="127">
        <v>364257550401</v>
      </c>
      <c r="D153" s="126" t="s">
        <v>582</v>
      </c>
      <c r="E153" s="126" t="s">
        <v>1054</v>
      </c>
      <c r="F153" s="126" t="str">
        <f t="shared" si="7"/>
        <v>364257550401Acute</v>
      </c>
      <c r="G153" s="126" t="s">
        <v>549</v>
      </c>
      <c r="H153" s="126" t="s">
        <v>1018</v>
      </c>
      <c r="I153" s="126" t="s">
        <v>813</v>
      </c>
      <c r="J153" s="108">
        <v>363.8</v>
      </c>
      <c r="K153" s="129">
        <v>1.0324</v>
      </c>
      <c r="L153" s="126" t="s">
        <v>1247</v>
      </c>
      <c r="M153" s="126" t="s">
        <v>1245</v>
      </c>
      <c r="N153" s="130">
        <f t="shared" si="8"/>
        <v>370.87</v>
      </c>
      <c r="O153" s="130">
        <f t="shared" si="9"/>
        <v>366.83</v>
      </c>
      <c r="P153" s="126"/>
      <c r="Q153" s="126"/>
      <c r="W153" s="99"/>
    </row>
    <row r="154" spans="1:256">
      <c r="A154" s="126" t="s">
        <v>816</v>
      </c>
      <c r="B154" s="126" t="s">
        <v>1414</v>
      </c>
      <c r="C154" s="127">
        <v>611276162001</v>
      </c>
      <c r="D154" s="126" t="s">
        <v>582</v>
      </c>
      <c r="E154" s="126" t="s">
        <v>1054</v>
      </c>
      <c r="F154" s="126" t="str">
        <f t="shared" si="7"/>
        <v>611276162001Acute</v>
      </c>
      <c r="G154" s="126" t="s">
        <v>549</v>
      </c>
      <c r="H154" s="126" t="s">
        <v>1018</v>
      </c>
      <c r="I154" s="126" t="s">
        <v>813</v>
      </c>
      <c r="J154" s="108">
        <v>363.8</v>
      </c>
      <c r="K154" s="129">
        <v>1.0324</v>
      </c>
      <c r="L154" s="126" t="s">
        <v>1247</v>
      </c>
      <c r="M154" s="126" t="s">
        <v>1245</v>
      </c>
      <c r="N154" s="130">
        <f t="shared" si="8"/>
        <v>370.87</v>
      </c>
      <c r="O154" s="130">
        <f t="shared" si="9"/>
        <v>366.83</v>
      </c>
      <c r="P154" s="126"/>
      <c r="Q154" s="126"/>
      <c r="W154" s="99"/>
    </row>
    <row r="155" spans="1:256">
      <c r="A155" s="126" t="s">
        <v>816</v>
      </c>
      <c r="B155" s="126" t="s">
        <v>1414</v>
      </c>
      <c r="C155" s="127">
        <v>611276162401</v>
      </c>
      <c r="D155" s="126" t="s">
        <v>582</v>
      </c>
      <c r="E155" s="126" t="s">
        <v>1054</v>
      </c>
      <c r="F155" s="126" t="str">
        <f t="shared" si="7"/>
        <v>611276162401Acute</v>
      </c>
      <c r="G155" s="126" t="s">
        <v>549</v>
      </c>
      <c r="H155" s="126" t="s">
        <v>1018</v>
      </c>
      <c r="I155" s="126" t="s">
        <v>813</v>
      </c>
      <c r="J155" s="108">
        <v>363.8</v>
      </c>
      <c r="K155" s="129">
        <v>1.0324</v>
      </c>
      <c r="L155" s="126" t="s">
        <v>1247</v>
      </c>
      <c r="M155" s="126" t="s">
        <v>1245</v>
      </c>
      <c r="N155" s="130">
        <f t="shared" si="8"/>
        <v>370.87</v>
      </c>
      <c r="O155" s="130">
        <f t="shared" si="9"/>
        <v>366.83</v>
      </c>
      <c r="P155" s="126"/>
      <c r="Q155" s="126"/>
      <c r="W155" s="99"/>
    </row>
    <row r="156" spans="1:256">
      <c r="A156" s="126" t="s">
        <v>820</v>
      </c>
      <c r="B156" s="126" t="s">
        <v>1415</v>
      </c>
      <c r="C156" s="127">
        <v>262525968001</v>
      </c>
      <c r="D156" s="126" t="s">
        <v>643</v>
      </c>
      <c r="E156" s="126" t="s">
        <v>1118</v>
      </c>
      <c r="F156" s="126" t="str">
        <f t="shared" si="7"/>
        <v>262525968001Acute</v>
      </c>
      <c r="G156" s="126" t="s">
        <v>549</v>
      </c>
      <c r="H156" s="126" t="s">
        <v>1018</v>
      </c>
      <c r="I156" s="126" t="s">
        <v>818</v>
      </c>
      <c r="J156" s="108">
        <v>363.8</v>
      </c>
      <c r="K156" s="129">
        <v>1.0425</v>
      </c>
      <c r="L156" s="126" t="s">
        <v>1247</v>
      </c>
      <c r="M156" s="126" t="s">
        <v>1245</v>
      </c>
      <c r="N156" s="130">
        <f t="shared" si="8"/>
        <v>373.08</v>
      </c>
      <c r="O156" s="130">
        <f t="shared" si="9"/>
        <v>369.02</v>
      </c>
      <c r="P156" s="126"/>
      <c r="Q156" s="126"/>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19"/>
      <c r="AY156" s="119"/>
      <c r="AZ156" s="119"/>
      <c r="BA156" s="119"/>
      <c r="BB156" s="119"/>
      <c r="BC156" s="119"/>
      <c r="BD156" s="119"/>
      <c r="BE156" s="119"/>
      <c r="BF156" s="119"/>
      <c r="BG156" s="119"/>
      <c r="BH156" s="119"/>
      <c r="BI156" s="119"/>
      <c r="BJ156" s="119"/>
      <c r="BK156" s="119"/>
      <c r="BL156" s="119"/>
      <c r="BM156" s="119"/>
      <c r="BN156" s="119"/>
      <c r="BO156" s="119"/>
      <c r="BP156" s="119"/>
      <c r="BQ156" s="119"/>
      <c r="BR156" s="119"/>
      <c r="BS156" s="119"/>
      <c r="BT156" s="119"/>
      <c r="BU156" s="119"/>
      <c r="BV156" s="119"/>
      <c r="BW156" s="119"/>
      <c r="BX156" s="119"/>
      <c r="BY156" s="119"/>
      <c r="BZ156" s="119"/>
      <c r="CA156" s="119"/>
      <c r="CB156" s="119"/>
      <c r="CC156" s="119"/>
      <c r="CD156" s="119"/>
      <c r="CE156" s="119"/>
      <c r="CF156" s="119"/>
      <c r="CG156" s="119"/>
      <c r="CH156" s="119"/>
      <c r="CI156" s="119"/>
      <c r="CJ156" s="119"/>
      <c r="CK156" s="119"/>
      <c r="CL156" s="119"/>
      <c r="CM156" s="119"/>
      <c r="CN156" s="119"/>
      <c r="CO156" s="119"/>
      <c r="CP156" s="119"/>
      <c r="CQ156" s="119"/>
      <c r="CR156" s="119"/>
      <c r="CS156" s="119"/>
      <c r="CT156" s="119"/>
      <c r="CU156" s="119"/>
      <c r="CV156" s="119"/>
      <c r="CW156" s="119"/>
      <c r="CX156" s="119"/>
      <c r="CY156" s="119"/>
      <c r="CZ156" s="119"/>
      <c r="DA156" s="119"/>
      <c r="DB156" s="119"/>
      <c r="DC156" s="119"/>
      <c r="DD156" s="119"/>
      <c r="DE156" s="119"/>
      <c r="DF156" s="119"/>
      <c r="DG156" s="119"/>
      <c r="DH156" s="119"/>
      <c r="DI156" s="119"/>
      <c r="DJ156" s="119"/>
      <c r="DK156" s="119"/>
      <c r="DL156" s="119"/>
      <c r="DM156" s="119"/>
      <c r="DN156" s="119"/>
      <c r="DO156" s="119"/>
      <c r="DP156" s="119"/>
      <c r="DQ156" s="119"/>
      <c r="DR156" s="119"/>
      <c r="DS156" s="119"/>
      <c r="DT156" s="119"/>
      <c r="DU156" s="119"/>
      <c r="DV156" s="119"/>
      <c r="DW156" s="119"/>
      <c r="DX156" s="119"/>
      <c r="DY156" s="119"/>
      <c r="DZ156" s="119"/>
      <c r="EA156" s="119"/>
      <c r="EB156" s="119"/>
      <c r="EC156" s="119"/>
      <c r="ED156" s="119"/>
      <c r="EE156" s="119"/>
      <c r="EF156" s="119"/>
      <c r="EG156" s="119"/>
      <c r="EH156" s="119"/>
      <c r="EI156" s="119"/>
      <c r="EJ156" s="119"/>
      <c r="EK156" s="119"/>
      <c r="EL156" s="119"/>
      <c r="EM156" s="119"/>
      <c r="EN156" s="119"/>
      <c r="EO156" s="119"/>
      <c r="EP156" s="119"/>
      <c r="EQ156" s="119"/>
      <c r="ER156" s="119"/>
      <c r="ES156" s="119"/>
      <c r="ET156" s="119"/>
      <c r="EU156" s="119"/>
      <c r="EV156" s="119"/>
      <c r="EW156" s="119"/>
      <c r="EX156" s="119"/>
      <c r="EY156" s="119"/>
      <c r="EZ156" s="119"/>
      <c r="FA156" s="119"/>
      <c r="FB156" s="119"/>
      <c r="FC156" s="119"/>
      <c r="FD156" s="119"/>
      <c r="FE156" s="119"/>
      <c r="FF156" s="119"/>
      <c r="FG156" s="119"/>
      <c r="FH156" s="119"/>
      <c r="FI156" s="119"/>
      <c r="FJ156" s="119"/>
      <c r="FK156" s="119"/>
      <c r="FL156" s="119"/>
      <c r="FM156" s="119"/>
      <c r="FN156" s="119"/>
      <c r="FO156" s="119"/>
      <c r="FP156" s="119"/>
      <c r="FQ156" s="119"/>
      <c r="FR156" s="119"/>
      <c r="FS156" s="119"/>
      <c r="FT156" s="119"/>
      <c r="FU156" s="119"/>
      <c r="FV156" s="119"/>
      <c r="FW156" s="119"/>
      <c r="FX156" s="119"/>
      <c r="FY156" s="119"/>
      <c r="FZ156" s="119"/>
      <c r="GA156" s="119"/>
      <c r="GB156" s="119"/>
      <c r="GC156" s="119"/>
      <c r="GD156" s="119"/>
      <c r="GE156" s="119"/>
      <c r="GF156" s="119"/>
      <c r="GG156" s="119"/>
      <c r="GH156" s="119"/>
      <c r="GI156" s="119"/>
      <c r="GJ156" s="119"/>
      <c r="GK156" s="119"/>
      <c r="GL156" s="119"/>
      <c r="GM156" s="119"/>
      <c r="GN156" s="119"/>
      <c r="GO156" s="119"/>
      <c r="GP156" s="119"/>
      <c r="GQ156" s="119"/>
      <c r="GR156" s="119"/>
      <c r="GS156" s="119"/>
      <c r="GT156" s="119"/>
      <c r="GU156" s="119"/>
      <c r="GV156" s="119"/>
      <c r="GW156" s="119"/>
      <c r="GX156" s="119"/>
      <c r="GY156" s="119"/>
      <c r="GZ156" s="119"/>
      <c r="HA156" s="119"/>
      <c r="HB156" s="119"/>
      <c r="HC156" s="119"/>
      <c r="HD156" s="119"/>
      <c r="HE156" s="119"/>
      <c r="HF156" s="119"/>
      <c r="HG156" s="119"/>
      <c r="HH156" s="119"/>
      <c r="HI156" s="119"/>
      <c r="HJ156" s="119"/>
      <c r="HK156" s="119"/>
      <c r="HL156" s="119"/>
      <c r="HM156" s="119"/>
      <c r="HN156" s="119"/>
      <c r="HO156" s="119"/>
      <c r="HP156" s="119"/>
      <c r="HQ156" s="119"/>
      <c r="HR156" s="119"/>
      <c r="HS156" s="119"/>
      <c r="HT156" s="119"/>
      <c r="HU156" s="119"/>
      <c r="HV156" s="119"/>
      <c r="HW156" s="119"/>
      <c r="HX156" s="119"/>
      <c r="HY156" s="119"/>
      <c r="HZ156" s="119"/>
      <c r="IA156" s="119"/>
      <c r="IB156" s="119"/>
      <c r="IC156" s="119"/>
      <c r="ID156" s="119"/>
      <c r="IE156" s="119"/>
      <c r="IF156" s="119"/>
      <c r="IG156" s="119"/>
      <c r="IH156" s="119"/>
      <c r="II156" s="119"/>
      <c r="IJ156" s="119"/>
      <c r="IK156" s="119"/>
      <c r="IL156" s="119"/>
      <c r="IM156" s="119"/>
      <c r="IN156" s="119"/>
      <c r="IO156" s="119"/>
      <c r="IP156" s="119"/>
      <c r="IQ156" s="119"/>
      <c r="IR156" s="119"/>
      <c r="IS156" s="119"/>
      <c r="IT156" s="119"/>
      <c r="IU156" s="119"/>
      <c r="IV156" s="119"/>
    </row>
    <row r="157" spans="1:256">
      <c r="A157" s="126" t="s">
        <v>820</v>
      </c>
      <c r="B157" s="126" t="s">
        <v>1415</v>
      </c>
      <c r="C157" s="127">
        <v>262525968401</v>
      </c>
      <c r="D157" s="126" t="s">
        <v>643</v>
      </c>
      <c r="E157" s="126" t="s">
        <v>1118</v>
      </c>
      <c r="F157" s="126" t="str">
        <f t="shared" si="7"/>
        <v>262525968401Acute</v>
      </c>
      <c r="G157" s="126" t="s">
        <v>549</v>
      </c>
      <c r="H157" s="126" t="s">
        <v>1018</v>
      </c>
      <c r="I157" s="126" t="s">
        <v>818</v>
      </c>
      <c r="J157" s="108">
        <v>363.8</v>
      </c>
      <c r="K157" s="129">
        <v>1.0425</v>
      </c>
      <c r="L157" s="126" t="s">
        <v>1247</v>
      </c>
      <c r="M157" s="126" t="s">
        <v>1245</v>
      </c>
      <c r="N157" s="130">
        <f t="shared" si="8"/>
        <v>373.08</v>
      </c>
      <c r="O157" s="130">
        <f t="shared" si="9"/>
        <v>369.02</v>
      </c>
      <c r="P157" s="126"/>
      <c r="Q157" s="126"/>
      <c r="R157" s="119"/>
      <c r="S157" s="119"/>
      <c r="T157" s="119"/>
      <c r="U157" s="119"/>
      <c r="V157" s="119"/>
      <c r="W157" s="119"/>
      <c r="X157" s="119"/>
      <c r="Y157" s="119"/>
      <c r="Z157" s="119"/>
      <c r="AA157" s="119"/>
      <c r="AB157" s="119"/>
      <c r="AC157" s="119"/>
      <c r="AD157" s="119"/>
      <c r="AE157" s="119"/>
      <c r="AF157" s="119"/>
      <c r="AG157" s="119"/>
      <c r="AH157" s="119"/>
      <c r="AI157" s="119"/>
      <c r="AJ157" s="119"/>
      <c r="AK157" s="119"/>
      <c r="AL157" s="119"/>
      <c r="AM157" s="119"/>
      <c r="AN157" s="119"/>
      <c r="AO157" s="119"/>
      <c r="AP157" s="119"/>
      <c r="AQ157" s="119"/>
      <c r="AR157" s="119"/>
      <c r="AS157" s="119"/>
      <c r="AT157" s="119"/>
      <c r="AU157" s="119"/>
      <c r="AV157" s="119"/>
      <c r="AW157" s="119"/>
      <c r="AX157" s="119"/>
      <c r="AY157" s="119"/>
      <c r="AZ157" s="119"/>
      <c r="BA157" s="119"/>
      <c r="BB157" s="119"/>
      <c r="BC157" s="119"/>
      <c r="BD157" s="119"/>
      <c r="BE157" s="119"/>
      <c r="BF157" s="119"/>
      <c r="BG157" s="119"/>
      <c r="BH157" s="119"/>
      <c r="BI157" s="119"/>
      <c r="BJ157" s="119"/>
      <c r="BK157" s="119"/>
      <c r="BL157" s="119"/>
      <c r="BM157" s="119"/>
      <c r="BN157" s="119"/>
      <c r="BO157" s="119"/>
      <c r="BP157" s="119"/>
      <c r="BQ157" s="119"/>
      <c r="BR157" s="119"/>
      <c r="BS157" s="119"/>
      <c r="BT157" s="119"/>
      <c r="BU157" s="119"/>
      <c r="BV157" s="119"/>
      <c r="BW157" s="119"/>
      <c r="BX157" s="119"/>
      <c r="BY157" s="119"/>
      <c r="BZ157" s="119"/>
      <c r="CA157" s="119"/>
      <c r="CB157" s="119"/>
      <c r="CC157" s="119"/>
      <c r="CD157" s="119"/>
      <c r="CE157" s="119"/>
      <c r="CF157" s="119"/>
      <c r="CG157" s="119"/>
      <c r="CH157" s="119"/>
      <c r="CI157" s="119"/>
      <c r="CJ157" s="119"/>
      <c r="CK157" s="119"/>
      <c r="CL157" s="119"/>
      <c r="CM157" s="119"/>
      <c r="CN157" s="119"/>
      <c r="CO157" s="119"/>
      <c r="CP157" s="119"/>
      <c r="CQ157" s="119"/>
      <c r="CR157" s="119"/>
      <c r="CS157" s="119"/>
      <c r="CT157" s="119"/>
      <c r="CU157" s="119"/>
      <c r="CV157" s="119"/>
      <c r="CW157" s="119"/>
      <c r="CX157" s="119"/>
      <c r="CY157" s="119"/>
      <c r="CZ157" s="119"/>
      <c r="DA157" s="119"/>
      <c r="DB157" s="119"/>
      <c r="DC157" s="119"/>
      <c r="DD157" s="119"/>
      <c r="DE157" s="119"/>
      <c r="DF157" s="119"/>
      <c r="DG157" s="119"/>
      <c r="DH157" s="119"/>
      <c r="DI157" s="119"/>
      <c r="DJ157" s="119"/>
      <c r="DK157" s="119"/>
      <c r="DL157" s="119"/>
      <c r="DM157" s="119"/>
      <c r="DN157" s="119"/>
      <c r="DO157" s="119"/>
      <c r="DP157" s="119"/>
      <c r="DQ157" s="119"/>
      <c r="DR157" s="119"/>
      <c r="DS157" s="119"/>
      <c r="DT157" s="119"/>
      <c r="DU157" s="119"/>
      <c r="DV157" s="119"/>
      <c r="DW157" s="119"/>
      <c r="DX157" s="119"/>
      <c r="DY157" s="119"/>
      <c r="DZ157" s="119"/>
      <c r="EA157" s="119"/>
      <c r="EB157" s="119"/>
      <c r="EC157" s="119"/>
      <c r="ED157" s="119"/>
      <c r="EE157" s="119"/>
      <c r="EF157" s="119"/>
      <c r="EG157" s="119"/>
      <c r="EH157" s="119"/>
      <c r="EI157" s="119"/>
      <c r="EJ157" s="119"/>
      <c r="EK157" s="119"/>
      <c r="EL157" s="119"/>
      <c r="EM157" s="119"/>
      <c r="EN157" s="119"/>
      <c r="EO157" s="119"/>
      <c r="EP157" s="119"/>
      <c r="EQ157" s="119"/>
      <c r="ER157" s="119"/>
      <c r="ES157" s="119"/>
      <c r="ET157" s="119"/>
      <c r="EU157" s="119"/>
      <c r="EV157" s="119"/>
      <c r="EW157" s="119"/>
      <c r="EX157" s="119"/>
      <c r="EY157" s="119"/>
      <c r="EZ157" s="119"/>
      <c r="FA157" s="119"/>
      <c r="FB157" s="119"/>
      <c r="FC157" s="119"/>
      <c r="FD157" s="119"/>
      <c r="FE157" s="119"/>
      <c r="FF157" s="119"/>
      <c r="FG157" s="119"/>
      <c r="FH157" s="119"/>
      <c r="FI157" s="119"/>
      <c r="FJ157" s="119"/>
      <c r="FK157" s="119"/>
      <c r="FL157" s="119"/>
      <c r="FM157" s="119"/>
      <c r="FN157" s="119"/>
      <c r="FO157" s="119"/>
      <c r="FP157" s="119"/>
      <c r="FQ157" s="119"/>
      <c r="FR157" s="119"/>
      <c r="FS157" s="119"/>
      <c r="FT157" s="119"/>
      <c r="FU157" s="119"/>
      <c r="FV157" s="119"/>
      <c r="FW157" s="119"/>
      <c r="FX157" s="119"/>
      <c r="FY157" s="119"/>
      <c r="FZ157" s="119"/>
      <c r="GA157" s="119"/>
      <c r="GB157" s="119"/>
      <c r="GC157" s="119"/>
      <c r="GD157" s="119"/>
      <c r="GE157" s="119"/>
      <c r="GF157" s="119"/>
      <c r="GG157" s="119"/>
      <c r="GH157" s="119"/>
      <c r="GI157" s="119"/>
      <c r="GJ157" s="119"/>
      <c r="GK157" s="119"/>
      <c r="GL157" s="119"/>
      <c r="GM157" s="119"/>
      <c r="GN157" s="119"/>
      <c r="GO157" s="119"/>
      <c r="GP157" s="119"/>
      <c r="GQ157" s="119"/>
      <c r="GR157" s="119"/>
      <c r="GS157" s="119"/>
      <c r="GT157" s="119"/>
      <c r="GU157" s="119"/>
      <c r="GV157" s="119"/>
      <c r="GW157" s="119"/>
      <c r="GX157" s="119"/>
      <c r="GY157" s="119"/>
      <c r="GZ157" s="119"/>
      <c r="HA157" s="119"/>
      <c r="HB157" s="119"/>
      <c r="HC157" s="119"/>
      <c r="HD157" s="119"/>
      <c r="HE157" s="119"/>
      <c r="HF157" s="119"/>
      <c r="HG157" s="119"/>
      <c r="HH157" s="119"/>
      <c r="HI157" s="119"/>
      <c r="HJ157" s="119"/>
      <c r="HK157" s="119"/>
      <c r="HL157" s="119"/>
      <c r="HM157" s="119"/>
      <c r="HN157" s="119"/>
      <c r="HO157" s="119"/>
      <c r="HP157" s="119"/>
      <c r="HQ157" s="119"/>
      <c r="HR157" s="119"/>
      <c r="HS157" s="119"/>
      <c r="HT157" s="119"/>
      <c r="HU157" s="119"/>
      <c r="HV157" s="119"/>
      <c r="HW157" s="119"/>
      <c r="HX157" s="119"/>
      <c r="HY157" s="119"/>
      <c r="HZ157" s="119"/>
      <c r="IA157" s="119"/>
      <c r="IB157" s="119"/>
      <c r="IC157" s="119"/>
      <c r="ID157" s="119"/>
      <c r="IE157" s="119"/>
      <c r="IF157" s="119"/>
      <c r="IG157" s="119"/>
      <c r="IH157" s="119"/>
      <c r="II157" s="119"/>
      <c r="IJ157" s="119"/>
      <c r="IK157" s="119"/>
      <c r="IL157" s="119"/>
      <c r="IM157" s="119"/>
      <c r="IN157" s="119"/>
      <c r="IO157" s="119"/>
      <c r="IP157" s="119"/>
      <c r="IQ157" s="119"/>
      <c r="IR157" s="119"/>
      <c r="IS157" s="119"/>
      <c r="IT157" s="119"/>
      <c r="IU157" s="119"/>
      <c r="IV157" s="119"/>
    </row>
    <row r="158" spans="1:256">
      <c r="A158" s="126" t="s">
        <v>820</v>
      </c>
      <c r="B158" s="126" t="s">
        <v>1415</v>
      </c>
      <c r="C158" s="127">
        <v>360940950001</v>
      </c>
      <c r="D158" s="126" t="s">
        <v>643</v>
      </c>
      <c r="E158" s="126" t="s">
        <v>1118</v>
      </c>
      <c r="F158" s="126" t="str">
        <f t="shared" si="7"/>
        <v>360940950001Acute</v>
      </c>
      <c r="G158" s="126" t="s">
        <v>549</v>
      </c>
      <c r="H158" s="126" t="s">
        <v>1018</v>
      </c>
      <c r="I158" s="126" t="s">
        <v>818</v>
      </c>
      <c r="J158" s="108">
        <v>363.8</v>
      </c>
      <c r="K158" s="129">
        <v>1.0425</v>
      </c>
      <c r="L158" s="126" t="s">
        <v>1247</v>
      </c>
      <c r="M158" s="126" t="s">
        <v>1245</v>
      </c>
      <c r="N158" s="130">
        <f t="shared" si="8"/>
        <v>373.08</v>
      </c>
      <c r="O158" s="130">
        <f t="shared" si="9"/>
        <v>369.02</v>
      </c>
      <c r="P158" s="126"/>
      <c r="Q158" s="126"/>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19"/>
      <c r="AY158" s="119"/>
      <c r="AZ158" s="119"/>
      <c r="BA158" s="119"/>
      <c r="BB158" s="119"/>
      <c r="BC158" s="119"/>
      <c r="BD158" s="119"/>
      <c r="BE158" s="119"/>
      <c r="BF158" s="119"/>
      <c r="BG158" s="119"/>
      <c r="BH158" s="119"/>
      <c r="BI158" s="119"/>
      <c r="BJ158" s="119"/>
      <c r="BK158" s="119"/>
      <c r="BL158" s="119"/>
      <c r="BM158" s="119"/>
      <c r="BN158" s="119"/>
      <c r="BO158" s="119"/>
      <c r="BP158" s="119"/>
      <c r="BQ158" s="119"/>
      <c r="BR158" s="119"/>
      <c r="BS158" s="119"/>
      <c r="BT158" s="119"/>
      <c r="BU158" s="119"/>
      <c r="BV158" s="119"/>
      <c r="BW158" s="119"/>
      <c r="BX158" s="119"/>
      <c r="BY158" s="119"/>
      <c r="BZ158" s="119"/>
      <c r="CA158" s="119"/>
      <c r="CB158" s="119"/>
      <c r="CC158" s="119"/>
      <c r="CD158" s="119"/>
      <c r="CE158" s="119"/>
      <c r="CF158" s="119"/>
      <c r="CG158" s="119"/>
      <c r="CH158" s="119"/>
      <c r="CI158" s="119"/>
      <c r="CJ158" s="119"/>
      <c r="CK158" s="119"/>
      <c r="CL158" s="119"/>
      <c r="CM158" s="119"/>
      <c r="CN158" s="119"/>
      <c r="CO158" s="119"/>
      <c r="CP158" s="119"/>
      <c r="CQ158" s="119"/>
      <c r="CR158" s="119"/>
      <c r="CS158" s="119"/>
      <c r="CT158" s="119"/>
      <c r="CU158" s="119"/>
      <c r="CV158" s="119"/>
      <c r="CW158" s="119"/>
      <c r="CX158" s="119"/>
      <c r="CY158" s="119"/>
      <c r="CZ158" s="119"/>
      <c r="DA158" s="119"/>
      <c r="DB158" s="119"/>
      <c r="DC158" s="119"/>
      <c r="DD158" s="119"/>
      <c r="DE158" s="119"/>
      <c r="DF158" s="119"/>
      <c r="DG158" s="119"/>
      <c r="DH158" s="119"/>
      <c r="DI158" s="119"/>
      <c r="DJ158" s="119"/>
      <c r="DK158" s="119"/>
      <c r="DL158" s="119"/>
      <c r="DM158" s="119"/>
      <c r="DN158" s="119"/>
      <c r="DO158" s="119"/>
      <c r="DP158" s="119"/>
      <c r="DQ158" s="119"/>
      <c r="DR158" s="119"/>
      <c r="DS158" s="119"/>
      <c r="DT158" s="119"/>
      <c r="DU158" s="119"/>
      <c r="DV158" s="119"/>
      <c r="DW158" s="119"/>
      <c r="DX158" s="119"/>
      <c r="DY158" s="119"/>
      <c r="DZ158" s="119"/>
      <c r="EA158" s="119"/>
      <c r="EB158" s="119"/>
      <c r="EC158" s="119"/>
      <c r="ED158" s="119"/>
      <c r="EE158" s="119"/>
      <c r="EF158" s="119"/>
      <c r="EG158" s="119"/>
      <c r="EH158" s="119"/>
      <c r="EI158" s="119"/>
      <c r="EJ158" s="119"/>
      <c r="EK158" s="119"/>
      <c r="EL158" s="119"/>
      <c r="EM158" s="119"/>
      <c r="EN158" s="119"/>
      <c r="EO158" s="119"/>
      <c r="EP158" s="119"/>
      <c r="EQ158" s="119"/>
      <c r="ER158" s="119"/>
      <c r="ES158" s="119"/>
      <c r="ET158" s="119"/>
      <c r="EU158" s="119"/>
      <c r="EV158" s="119"/>
      <c r="EW158" s="119"/>
      <c r="EX158" s="119"/>
      <c r="EY158" s="119"/>
      <c r="EZ158" s="119"/>
      <c r="FA158" s="119"/>
      <c r="FB158" s="119"/>
      <c r="FC158" s="119"/>
      <c r="FD158" s="119"/>
      <c r="FE158" s="119"/>
      <c r="FF158" s="119"/>
      <c r="FG158" s="119"/>
      <c r="FH158" s="119"/>
      <c r="FI158" s="119"/>
      <c r="FJ158" s="119"/>
      <c r="FK158" s="119"/>
      <c r="FL158" s="119"/>
      <c r="FM158" s="119"/>
      <c r="FN158" s="119"/>
      <c r="FO158" s="119"/>
      <c r="FP158" s="119"/>
      <c r="FQ158" s="119"/>
      <c r="FR158" s="119"/>
      <c r="FS158" s="119"/>
      <c r="FT158" s="119"/>
      <c r="FU158" s="119"/>
      <c r="FV158" s="119"/>
      <c r="FW158" s="119"/>
      <c r="FX158" s="119"/>
      <c r="FY158" s="119"/>
      <c r="FZ158" s="119"/>
      <c r="GA158" s="119"/>
      <c r="GB158" s="119"/>
      <c r="GC158" s="119"/>
      <c r="GD158" s="119"/>
      <c r="GE158" s="119"/>
      <c r="GF158" s="119"/>
      <c r="GG158" s="119"/>
      <c r="GH158" s="119"/>
      <c r="GI158" s="119"/>
      <c r="GJ158" s="119"/>
      <c r="GK158" s="119"/>
      <c r="GL158" s="119"/>
      <c r="GM158" s="119"/>
      <c r="GN158" s="119"/>
      <c r="GO158" s="119"/>
      <c r="GP158" s="119"/>
      <c r="GQ158" s="119"/>
      <c r="GR158" s="119"/>
      <c r="GS158" s="119"/>
      <c r="GT158" s="119"/>
      <c r="GU158" s="119"/>
      <c r="GV158" s="119"/>
      <c r="GW158" s="119"/>
      <c r="GX158" s="119"/>
      <c r="GY158" s="119"/>
      <c r="GZ158" s="119"/>
      <c r="HA158" s="119"/>
      <c r="HB158" s="119"/>
      <c r="HC158" s="119"/>
      <c r="HD158" s="119"/>
      <c r="HE158" s="119"/>
      <c r="HF158" s="119"/>
      <c r="HG158" s="119"/>
      <c r="HH158" s="119"/>
      <c r="HI158" s="119"/>
      <c r="HJ158" s="119"/>
      <c r="HK158" s="119"/>
      <c r="HL158" s="119"/>
      <c r="HM158" s="119"/>
      <c r="HN158" s="119"/>
      <c r="HO158" s="119"/>
      <c r="HP158" s="119"/>
      <c r="HQ158" s="119"/>
      <c r="HR158" s="119"/>
      <c r="HS158" s="119"/>
      <c r="HT158" s="119"/>
      <c r="HU158" s="119"/>
      <c r="HV158" s="119"/>
      <c r="HW158" s="119"/>
      <c r="HX158" s="119"/>
      <c r="HY158" s="119"/>
      <c r="HZ158" s="119"/>
      <c r="IA158" s="119"/>
      <c r="IB158" s="119"/>
      <c r="IC158" s="119"/>
      <c r="ID158" s="119"/>
      <c r="IE158" s="119"/>
      <c r="IF158" s="119"/>
      <c r="IG158" s="119"/>
      <c r="IH158" s="119"/>
      <c r="II158" s="119"/>
      <c r="IJ158" s="119"/>
      <c r="IK158" s="119"/>
      <c r="IL158" s="119"/>
      <c r="IM158" s="119"/>
      <c r="IN158" s="119"/>
      <c r="IO158" s="119"/>
      <c r="IP158" s="119"/>
      <c r="IQ158" s="119"/>
      <c r="IR158" s="119"/>
      <c r="IS158" s="119"/>
      <c r="IT158" s="119"/>
      <c r="IU158" s="119"/>
      <c r="IV158" s="119"/>
    </row>
    <row r="159" spans="1:256">
      <c r="A159" s="126" t="s">
        <v>820</v>
      </c>
      <c r="B159" s="126" t="s">
        <v>1415</v>
      </c>
      <c r="C159" s="127">
        <v>360940950401</v>
      </c>
      <c r="D159" s="126" t="s">
        <v>643</v>
      </c>
      <c r="E159" s="126" t="s">
        <v>1118</v>
      </c>
      <c r="F159" s="126" t="str">
        <f t="shared" si="7"/>
        <v>360940950401Acute</v>
      </c>
      <c r="G159" s="126" t="s">
        <v>549</v>
      </c>
      <c r="H159" s="126" t="s">
        <v>1018</v>
      </c>
      <c r="I159" s="126" t="s">
        <v>818</v>
      </c>
      <c r="J159" s="108">
        <v>363.8</v>
      </c>
      <c r="K159" s="129">
        <v>1.0425</v>
      </c>
      <c r="L159" s="126" t="s">
        <v>1247</v>
      </c>
      <c r="M159" s="126" t="s">
        <v>1245</v>
      </c>
      <c r="N159" s="130">
        <f t="shared" si="8"/>
        <v>373.08</v>
      </c>
      <c r="O159" s="130">
        <f t="shared" si="9"/>
        <v>369.02</v>
      </c>
      <c r="P159" s="126"/>
      <c r="Q159" s="126"/>
      <c r="R159" s="119"/>
      <c r="S159" s="119"/>
      <c r="T159" s="119"/>
      <c r="U159" s="119"/>
      <c r="V159" s="119"/>
      <c r="W159" s="119"/>
      <c r="X159" s="119"/>
      <c r="Y159" s="119"/>
      <c r="Z159" s="119"/>
      <c r="AA159" s="119"/>
      <c r="AB159" s="119"/>
      <c r="AC159" s="119"/>
      <c r="AD159" s="119"/>
      <c r="AE159" s="119"/>
      <c r="AF159" s="119"/>
      <c r="AG159" s="119"/>
      <c r="AH159" s="119"/>
      <c r="AI159" s="119"/>
      <c r="AJ159" s="119"/>
      <c r="AK159" s="119"/>
      <c r="AL159" s="119"/>
      <c r="AM159" s="119"/>
      <c r="AN159" s="119"/>
      <c r="AO159" s="119"/>
      <c r="AP159" s="119"/>
      <c r="AQ159" s="119"/>
      <c r="AR159" s="119"/>
      <c r="AS159" s="119"/>
      <c r="AT159" s="119"/>
      <c r="AU159" s="119"/>
      <c r="AV159" s="119"/>
      <c r="AW159" s="119"/>
      <c r="AX159" s="119"/>
      <c r="AY159" s="119"/>
      <c r="AZ159" s="119"/>
      <c r="BA159" s="119"/>
      <c r="BB159" s="119"/>
      <c r="BC159" s="119"/>
      <c r="BD159" s="119"/>
      <c r="BE159" s="119"/>
      <c r="BF159" s="119"/>
      <c r="BG159" s="119"/>
      <c r="BH159" s="119"/>
      <c r="BI159" s="119"/>
      <c r="BJ159" s="119"/>
      <c r="BK159" s="119"/>
      <c r="BL159" s="119"/>
      <c r="BM159" s="119"/>
      <c r="BN159" s="119"/>
      <c r="BO159" s="119"/>
      <c r="BP159" s="119"/>
      <c r="BQ159" s="119"/>
      <c r="BR159" s="119"/>
      <c r="BS159" s="119"/>
      <c r="BT159" s="119"/>
      <c r="BU159" s="119"/>
      <c r="BV159" s="119"/>
      <c r="BW159" s="119"/>
      <c r="BX159" s="119"/>
      <c r="BY159" s="119"/>
      <c r="BZ159" s="119"/>
      <c r="CA159" s="119"/>
      <c r="CB159" s="119"/>
      <c r="CC159" s="119"/>
      <c r="CD159" s="119"/>
      <c r="CE159" s="119"/>
      <c r="CF159" s="119"/>
      <c r="CG159" s="119"/>
      <c r="CH159" s="119"/>
      <c r="CI159" s="119"/>
      <c r="CJ159" s="119"/>
      <c r="CK159" s="119"/>
      <c r="CL159" s="119"/>
      <c r="CM159" s="119"/>
      <c r="CN159" s="119"/>
      <c r="CO159" s="119"/>
      <c r="CP159" s="119"/>
      <c r="CQ159" s="119"/>
      <c r="CR159" s="119"/>
      <c r="CS159" s="119"/>
      <c r="CT159" s="119"/>
      <c r="CU159" s="119"/>
      <c r="CV159" s="119"/>
      <c r="CW159" s="119"/>
      <c r="CX159" s="119"/>
      <c r="CY159" s="119"/>
      <c r="CZ159" s="119"/>
      <c r="DA159" s="119"/>
      <c r="DB159" s="119"/>
      <c r="DC159" s="119"/>
      <c r="DD159" s="119"/>
      <c r="DE159" s="119"/>
      <c r="DF159" s="119"/>
      <c r="DG159" s="119"/>
      <c r="DH159" s="119"/>
      <c r="DI159" s="119"/>
      <c r="DJ159" s="119"/>
      <c r="DK159" s="119"/>
      <c r="DL159" s="119"/>
      <c r="DM159" s="119"/>
      <c r="DN159" s="119"/>
      <c r="DO159" s="119"/>
      <c r="DP159" s="119"/>
      <c r="DQ159" s="119"/>
      <c r="DR159" s="119"/>
      <c r="DS159" s="119"/>
      <c r="DT159" s="119"/>
      <c r="DU159" s="119"/>
      <c r="DV159" s="119"/>
      <c r="DW159" s="119"/>
      <c r="DX159" s="119"/>
      <c r="DY159" s="119"/>
      <c r="DZ159" s="119"/>
      <c r="EA159" s="119"/>
      <c r="EB159" s="119"/>
      <c r="EC159" s="119"/>
      <c r="ED159" s="119"/>
      <c r="EE159" s="119"/>
      <c r="EF159" s="119"/>
      <c r="EG159" s="119"/>
      <c r="EH159" s="119"/>
      <c r="EI159" s="119"/>
      <c r="EJ159" s="119"/>
      <c r="EK159" s="119"/>
      <c r="EL159" s="119"/>
      <c r="EM159" s="119"/>
      <c r="EN159" s="119"/>
      <c r="EO159" s="119"/>
      <c r="EP159" s="119"/>
      <c r="EQ159" s="119"/>
      <c r="ER159" s="119"/>
      <c r="ES159" s="119"/>
      <c r="ET159" s="119"/>
      <c r="EU159" s="119"/>
      <c r="EV159" s="119"/>
      <c r="EW159" s="119"/>
      <c r="EX159" s="119"/>
      <c r="EY159" s="119"/>
      <c r="EZ159" s="119"/>
      <c r="FA159" s="119"/>
      <c r="FB159" s="119"/>
      <c r="FC159" s="119"/>
      <c r="FD159" s="119"/>
      <c r="FE159" s="119"/>
      <c r="FF159" s="119"/>
      <c r="FG159" s="119"/>
      <c r="FH159" s="119"/>
      <c r="FI159" s="119"/>
      <c r="FJ159" s="119"/>
      <c r="FK159" s="119"/>
      <c r="FL159" s="119"/>
      <c r="FM159" s="119"/>
      <c r="FN159" s="119"/>
      <c r="FO159" s="119"/>
      <c r="FP159" s="119"/>
      <c r="FQ159" s="119"/>
      <c r="FR159" s="119"/>
      <c r="FS159" s="119"/>
      <c r="FT159" s="119"/>
      <c r="FU159" s="119"/>
      <c r="FV159" s="119"/>
      <c r="FW159" s="119"/>
      <c r="FX159" s="119"/>
      <c r="FY159" s="119"/>
      <c r="FZ159" s="119"/>
      <c r="GA159" s="119"/>
      <c r="GB159" s="119"/>
      <c r="GC159" s="119"/>
      <c r="GD159" s="119"/>
      <c r="GE159" s="119"/>
      <c r="GF159" s="119"/>
      <c r="GG159" s="119"/>
      <c r="GH159" s="119"/>
      <c r="GI159" s="119"/>
      <c r="GJ159" s="119"/>
      <c r="GK159" s="119"/>
      <c r="GL159" s="119"/>
      <c r="GM159" s="119"/>
      <c r="GN159" s="119"/>
      <c r="GO159" s="119"/>
      <c r="GP159" s="119"/>
      <c r="GQ159" s="119"/>
      <c r="GR159" s="119"/>
      <c r="GS159" s="119"/>
      <c r="GT159" s="119"/>
      <c r="GU159" s="119"/>
      <c r="GV159" s="119"/>
      <c r="GW159" s="119"/>
      <c r="GX159" s="119"/>
      <c r="GY159" s="119"/>
      <c r="GZ159" s="119"/>
      <c r="HA159" s="119"/>
      <c r="HB159" s="119"/>
      <c r="HC159" s="119"/>
      <c r="HD159" s="119"/>
      <c r="HE159" s="119"/>
      <c r="HF159" s="119"/>
      <c r="HG159" s="119"/>
      <c r="HH159" s="119"/>
      <c r="HI159" s="119"/>
      <c r="HJ159" s="119"/>
      <c r="HK159" s="119"/>
      <c r="HL159" s="119"/>
      <c r="HM159" s="119"/>
      <c r="HN159" s="119"/>
      <c r="HO159" s="119"/>
      <c r="HP159" s="119"/>
      <c r="HQ159" s="119"/>
      <c r="HR159" s="119"/>
      <c r="HS159" s="119"/>
      <c r="HT159" s="119"/>
      <c r="HU159" s="119"/>
      <c r="HV159" s="119"/>
      <c r="HW159" s="119"/>
      <c r="HX159" s="119"/>
      <c r="HY159" s="119"/>
      <c r="HZ159" s="119"/>
      <c r="IA159" s="119"/>
      <c r="IB159" s="119"/>
      <c r="IC159" s="119"/>
      <c r="ID159" s="119"/>
      <c r="IE159" s="119"/>
      <c r="IF159" s="119"/>
      <c r="IG159" s="119"/>
      <c r="IH159" s="119"/>
      <c r="II159" s="119"/>
      <c r="IJ159" s="119"/>
      <c r="IK159" s="119"/>
      <c r="IL159" s="119"/>
      <c r="IM159" s="119"/>
      <c r="IN159" s="119"/>
      <c r="IO159" s="119"/>
      <c r="IP159" s="119"/>
      <c r="IQ159" s="119"/>
      <c r="IR159" s="119"/>
      <c r="IS159" s="119"/>
      <c r="IT159" s="119"/>
      <c r="IU159" s="119"/>
      <c r="IV159" s="119"/>
    </row>
    <row r="160" spans="1:256">
      <c r="A160" s="126" t="s">
        <v>1142</v>
      </c>
      <c r="B160" s="126" t="s">
        <v>1416</v>
      </c>
      <c r="C160" s="127">
        <v>364015560005</v>
      </c>
      <c r="D160" s="126" t="s">
        <v>665</v>
      </c>
      <c r="E160" s="126" t="s">
        <v>1143</v>
      </c>
      <c r="F160" s="126" t="str">
        <f t="shared" si="7"/>
        <v>364015560005Acute</v>
      </c>
      <c r="G160" s="126" t="s">
        <v>549</v>
      </c>
      <c r="H160" s="126" t="s">
        <v>1018</v>
      </c>
      <c r="I160" s="126" t="s">
        <v>899</v>
      </c>
      <c r="J160" s="108">
        <v>363.8</v>
      </c>
      <c r="K160" s="129">
        <v>1.0324</v>
      </c>
      <c r="L160" s="126" t="s">
        <v>1245</v>
      </c>
      <c r="M160" s="126" t="s">
        <v>1245</v>
      </c>
      <c r="N160" s="130">
        <f t="shared" si="8"/>
        <v>490.22</v>
      </c>
      <c r="O160" s="130">
        <f t="shared" si="9"/>
        <v>484.89</v>
      </c>
      <c r="P160" s="126"/>
      <c r="Q160" s="126"/>
      <c r="W160" s="99"/>
      <c r="X160" s="119"/>
      <c r="AD160" s="99"/>
      <c r="AE160" s="119"/>
      <c r="AK160" s="99"/>
      <c r="AL160" s="119"/>
      <c r="AR160" s="99"/>
      <c r="AS160" s="119"/>
      <c r="AY160" s="99"/>
      <c r="AZ160" s="119"/>
      <c r="BF160" s="99"/>
      <c r="BG160" s="119"/>
      <c r="BM160" s="99"/>
      <c r="BN160" s="119"/>
      <c r="BT160" s="99"/>
      <c r="BU160" s="119"/>
      <c r="CA160" s="99"/>
      <c r="CB160" s="119"/>
      <c r="CH160" s="99"/>
      <c r="CI160" s="119"/>
      <c r="CO160" s="99"/>
      <c r="CP160" s="119"/>
      <c r="CV160" s="99"/>
      <c r="CW160" s="119"/>
      <c r="DC160" s="99"/>
      <c r="DD160" s="119"/>
      <c r="DJ160" s="99"/>
      <c r="DK160" s="119"/>
      <c r="DQ160" s="99"/>
      <c r="DR160" s="119"/>
      <c r="DX160" s="99"/>
      <c r="DY160" s="119"/>
      <c r="EE160" s="99"/>
      <c r="EF160" s="119"/>
      <c r="EL160" s="99"/>
      <c r="EM160" s="119"/>
      <c r="ES160" s="99"/>
      <c r="ET160" s="119"/>
      <c r="EZ160" s="99"/>
      <c r="FA160" s="119"/>
      <c r="FG160" s="99"/>
      <c r="FH160" s="119"/>
      <c r="FN160" s="99"/>
      <c r="FO160" s="119"/>
      <c r="FU160" s="99"/>
      <c r="FV160" s="119"/>
      <c r="GB160" s="99"/>
      <c r="GC160" s="119"/>
      <c r="GI160" s="99"/>
      <c r="GJ160" s="119"/>
      <c r="GP160" s="99"/>
      <c r="GQ160" s="119"/>
      <c r="GW160" s="99"/>
      <c r="GX160" s="119"/>
      <c r="HD160" s="99"/>
      <c r="HE160" s="119"/>
      <c r="HK160" s="99"/>
      <c r="HL160" s="119"/>
      <c r="HR160" s="99"/>
      <c r="HS160" s="119"/>
      <c r="HY160" s="99"/>
      <c r="HZ160" s="119"/>
      <c r="IF160" s="99"/>
      <c r="IG160" s="119"/>
      <c r="IM160" s="99"/>
      <c r="IN160" s="119"/>
      <c r="IT160" s="99"/>
      <c r="IU160" s="119"/>
    </row>
    <row r="161" spans="1:255">
      <c r="A161" s="126" t="s">
        <v>1012</v>
      </c>
      <c r="B161" s="126" t="s">
        <v>1417</v>
      </c>
      <c r="C161" s="127">
        <v>272071437001</v>
      </c>
      <c r="D161" s="126" t="s">
        <v>658</v>
      </c>
      <c r="E161" s="126" t="s">
        <v>1135</v>
      </c>
      <c r="F161" s="126" t="str">
        <f t="shared" ref="F161:F216" si="10">CONCATENATE(C161,G161)</f>
        <v>272071437001Acute</v>
      </c>
      <c r="G161" s="126" t="s">
        <v>549</v>
      </c>
      <c r="H161" s="126" t="s">
        <v>1018</v>
      </c>
      <c r="I161" s="126" t="s">
        <v>902</v>
      </c>
      <c r="J161" s="108">
        <v>363.8</v>
      </c>
      <c r="K161" s="129">
        <v>1.0324</v>
      </c>
      <c r="L161" s="126" t="s">
        <v>1247</v>
      </c>
      <c r="M161" s="126" t="s">
        <v>1245</v>
      </c>
      <c r="N161" s="130">
        <f t="shared" si="8"/>
        <v>370.87</v>
      </c>
      <c r="O161" s="130">
        <f t="shared" si="9"/>
        <v>366.83</v>
      </c>
      <c r="P161" s="126"/>
      <c r="Q161" s="126"/>
      <c r="W161" s="99"/>
      <c r="X161" s="119"/>
      <c r="AD161" s="99"/>
      <c r="AE161" s="119"/>
      <c r="AK161" s="99"/>
      <c r="AL161" s="119"/>
      <c r="AR161" s="99"/>
      <c r="AS161" s="119"/>
      <c r="AY161" s="99"/>
      <c r="AZ161" s="119"/>
      <c r="BF161" s="99"/>
      <c r="BG161" s="119"/>
      <c r="BM161" s="99"/>
      <c r="BN161" s="119"/>
      <c r="BT161" s="99"/>
      <c r="BU161" s="119"/>
      <c r="CA161" s="99"/>
      <c r="CB161" s="119"/>
      <c r="CH161" s="99"/>
      <c r="CI161" s="119"/>
      <c r="CO161" s="99"/>
      <c r="CP161" s="119"/>
      <c r="CV161" s="99"/>
      <c r="CW161" s="119"/>
      <c r="DC161" s="99"/>
      <c r="DD161" s="119"/>
      <c r="DJ161" s="99"/>
      <c r="DK161" s="119"/>
      <c r="DQ161" s="99"/>
      <c r="DR161" s="119"/>
      <c r="DX161" s="99"/>
      <c r="DY161" s="119"/>
      <c r="EE161" s="99"/>
      <c r="EF161" s="119"/>
      <c r="EL161" s="99"/>
      <c r="EM161" s="119"/>
      <c r="ES161" s="99"/>
      <c r="ET161" s="119"/>
      <c r="EZ161" s="99"/>
      <c r="FA161" s="119"/>
      <c r="FG161" s="99"/>
      <c r="FH161" s="119"/>
      <c r="FN161" s="99"/>
      <c r="FO161" s="119"/>
      <c r="FU161" s="99"/>
      <c r="FV161" s="119"/>
      <c r="GB161" s="99"/>
      <c r="GC161" s="119"/>
      <c r="GI161" s="99"/>
      <c r="GJ161" s="119"/>
      <c r="GP161" s="99"/>
      <c r="GQ161" s="119"/>
      <c r="GW161" s="99"/>
      <c r="GX161" s="119"/>
      <c r="HD161" s="99"/>
      <c r="HE161" s="119"/>
      <c r="HK161" s="99"/>
      <c r="HL161" s="119"/>
      <c r="HR161" s="99"/>
      <c r="HS161" s="119"/>
      <c r="HY161" s="99"/>
      <c r="HZ161" s="119"/>
      <c r="IF161" s="99"/>
      <c r="IG161" s="119"/>
      <c r="IM161" s="99"/>
      <c r="IN161" s="119"/>
      <c r="IT161" s="99"/>
      <c r="IU161" s="119"/>
    </row>
    <row r="162" spans="1:255">
      <c r="A162" s="126" t="s">
        <v>1012</v>
      </c>
      <c r="B162" s="126" t="s">
        <v>1417</v>
      </c>
      <c r="C162" s="127">
        <v>272071437001</v>
      </c>
      <c r="D162" s="126" t="s">
        <v>658</v>
      </c>
      <c r="E162" s="126" t="s">
        <v>1135</v>
      </c>
      <c r="F162" s="126" t="str">
        <f t="shared" si="10"/>
        <v>272071437001Psych</v>
      </c>
      <c r="G162" s="126" t="s">
        <v>809</v>
      </c>
      <c r="H162" s="128" t="s">
        <v>1021</v>
      </c>
      <c r="I162" s="126" t="s">
        <v>902</v>
      </c>
      <c r="J162" s="108">
        <v>140.66999999999999</v>
      </c>
      <c r="K162" s="129">
        <v>1.0324</v>
      </c>
      <c r="L162" s="126" t="s">
        <v>1247</v>
      </c>
      <c r="M162" s="126" t="s">
        <v>1245</v>
      </c>
      <c r="N162" s="130">
        <f t="shared" si="8"/>
        <v>143.4</v>
      </c>
      <c r="O162" s="130">
        <f t="shared" si="9"/>
        <v>143.4</v>
      </c>
      <c r="P162" s="126"/>
      <c r="Q162" s="126"/>
      <c r="W162" s="99"/>
      <c r="X162" s="119"/>
      <c r="AD162" s="99"/>
      <c r="AE162" s="119"/>
      <c r="AK162" s="99"/>
      <c r="AL162" s="119"/>
      <c r="AR162" s="99"/>
      <c r="AS162" s="119"/>
      <c r="AY162" s="99"/>
      <c r="AZ162" s="119"/>
      <c r="BF162" s="99"/>
      <c r="BG162" s="119"/>
      <c r="BM162" s="99"/>
      <c r="BN162" s="119"/>
      <c r="BT162" s="99"/>
      <c r="BU162" s="119"/>
      <c r="CA162" s="99"/>
      <c r="CB162" s="119"/>
      <c r="CH162" s="99"/>
      <c r="CI162" s="119"/>
      <c r="CO162" s="99"/>
      <c r="CP162" s="119"/>
      <c r="CV162" s="99"/>
      <c r="CW162" s="119"/>
      <c r="DC162" s="99"/>
      <c r="DD162" s="119"/>
      <c r="DJ162" s="99"/>
      <c r="DK162" s="119"/>
      <c r="DQ162" s="99"/>
      <c r="DR162" s="119"/>
      <c r="DX162" s="99"/>
      <c r="DY162" s="119"/>
      <c r="EE162" s="99"/>
      <c r="EF162" s="119"/>
      <c r="EL162" s="99"/>
      <c r="EM162" s="119"/>
      <c r="ES162" s="99"/>
      <c r="ET162" s="119"/>
      <c r="EZ162" s="99"/>
      <c r="FA162" s="119"/>
      <c r="FG162" s="99"/>
      <c r="FH162" s="119"/>
      <c r="FN162" s="99"/>
      <c r="FO162" s="119"/>
      <c r="FU162" s="99"/>
      <c r="FV162" s="119"/>
      <c r="GB162" s="99"/>
      <c r="GC162" s="119"/>
      <c r="GI162" s="99"/>
      <c r="GJ162" s="119"/>
      <c r="GP162" s="99"/>
      <c r="GQ162" s="119"/>
      <c r="GW162" s="99"/>
      <c r="GX162" s="119"/>
      <c r="HD162" s="99"/>
      <c r="HE162" s="119"/>
      <c r="HK162" s="99"/>
      <c r="HL162" s="119"/>
      <c r="HR162" s="99"/>
      <c r="HS162" s="119"/>
      <c r="HY162" s="99"/>
      <c r="HZ162" s="119"/>
      <c r="IF162" s="99"/>
      <c r="IG162" s="119"/>
      <c r="IM162" s="99"/>
      <c r="IN162" s="119"/>
      <c r="IT162" s="99"/>
      <c r="IU162" s="119"/>
    </row>
    <row r="163" spans="1:255">
      <c r="A163" s="126" t="s">
        <v>1012</v>
      </c>
      <c r="B163" s="126" t="s">
        <v>1417</v>
      </c>
      <c r="C163" s="127">
        <v>272071437001</v>
      </c>
      <c r="D163" s="126" t="s">
        <v>658</v>
      </c>
      <c r="E163" s="126" t="s">
        <v>1135</v>
      </c>
      <c r="F163" s="126" t="str">
        <f t="shared" si="10"/>
        <v>272071437001Psych</v>
      </c>
      <c r="G163" s="126" t="s">
        <v>809</v>
      </c>
      <c r="H163" s="128" t="s">
        <v>1024</v>
      </c>
      <c r="I163" s="126" t="s">
        <v>902</v>
      </c>
      <c r="J163" s="108">
        <v>140.66999999999999</v>
      </c>
      <c r="K163" s="129">
        <v>1.0324</v>
      </c>
      <c r="L163" s="126" t="s">
        <v>1247</v>
      </c>
      <c r="M163" s="126" t="s">
        <v>1245</v>
      </c>
      <c r="N163" s="130">
        <f t="shared" si="8"/>
        <v>143.4</v>
      </c>
      <c r="O163" s="130">
        <f t="shared" si="9"/>
        <v>143.4</v>
      </c>
      <c r="P163" s="126"/>
      <c r="Q163" s="126"/>
      <c r="W163" s="99"/>
      <c r="X163" s="119"/>
      <c r="AD163" s="99"/>
      <c r="AE163" s="119"/>
      <c r="AK163" s="99"/>
      <c r="AL163" s="119"/>
      <c r="AR163" s="99"/>
      <c r="AS163" s="119"/>
      <c r="AY163" s="99"/>
      <c r="AZ163" s="119"/>
      <c r="BF163" s="99"/>
      <c r="BG163" s="119"/>
      <c r="BM163" s="99"/>
      <c r="BN163" s="119"/>
      <c r="BT163" s="99"/>
      <c r="BU163" s="119"/>
      <c r="CA163" s="99"/>
      <c r="CB163" s="119"/>
      <c r="CH163" s="99"/>
      <c r="CI163" s="119"/>
      <c r="CO163" s="99"/>
      <c r="CP163" s="119"/>
      <c r="CV163" s="99"/>
      <c r="CW163" s="119"/>
      <c r="DC163" s="99"/>
      <c r="DD163" s="119"/>
      <c r="DJ163" s="99"/>
      <c r="DK163" s="119"/>
      <c r="DQ163" s="99"/>
      <c r="DR163" s="119"/>
      <c r="DX163" s="99"/>
      <c r="DY163" s="119"/>
      <c r="EE163" s="99"/>
      <c r="EF163" s="119"/>
      <c r="EL163" s="99"/>
      <c r="EM163" s="119"/>
      <c r="ES163" s="99"/>
      <c r="ET163" s="119"/>
      <c r="EZ163" s="99"/>
      <c r="FA163" s="119"/>
      <c r="FG163" s="99"/>
      <c r="FH163" s="119"/>
      <c r="FN163" s="99"/>
      <c r="FO163" s="119"/>
      <c r="FU163" s="99"/>
      <c r="FV163" s="119"/>
      <c r="GB163" s="99"/>
      <c r="GC163" s="119"/>
      <c r="GI163" s="99"/>
      <c r="GJ163" s="119"/>
      <c r="GP163" s="99"/>
      <c r="GQ163" s="119"/>
      <c r="GW163" s="99"/>
      <c r="GX163" s="119"/>
      <c r="HD163" s="99"/>
      <c r="HE163" s="119"/>
      <c r="HK163" s="99"/>
      <c r="HL163" s="119"/>
      <c r="HR163" s="99"/>
      <c r="HS163" s="119"/>
      <c r="HY163" s="99"/>
      <c r="HZ163" s="119"/>
      <c r="IF163" s="99"/>
      <c r="IG163" s="119"/>
      <c r="IM163" s="99"/>
      <c r="IN163" s="119"/>
      <c r="IT163" s="99"/>
      <c r="IU163" s="119"/>
    </row>
    <row r="164" spans="1:255">
      <c r="A164" s="126" t="s">
        <v>1012</v>
      </c>
      <c r="B164" s="126" t="s">
        <v>1417</v>
      </c>
      <c r="C164" s="127">
        <v>272071437401</v>
      </c>
      <c r="D164" s="126" t="s">
        <v>658</v>
      </c>
      <c r="E164" s="126" t="s">
        <v>1135</v>
      </c>
      <c r="F164" s="126" t="str">
        <f t="shared" si="10"/>
        <v>272071437401Acute</v>
      </c>
      <c r="G164" s="126" t="s">
        <v>549</v>
      </c>
      <c r="H164" s="126" t="s">
        <v>1018</v>
      </c>
      <c r="I164" s="126" t="s">
        <v>902</v>
      </c>
      <c r="J164" s="108">
        <v>363.8</v>
      </c>
      <c r="K164" s="129">
        <v>1.0324</v>
      </c>
      <c r="L164" s="126" t="s">
        <v>1247</v>
      </c>
      <c r="M164" s="126" t="s">
        <v>1245</v>
      </c>
      <c r="N164" s="130">
        <f t="shared" si="8"/>
        <v>370.87</v>
      </c>
      <c r="O164" s="130">
        <f t="shared" si="9"/>
        <v>366.83</v>
      </c>
      <c r="P164" s="126"/>
      <c r="Q164" s="126"/>
      <c r="W164" s="99"/>
      <c r="X164" s="119"/>
      <c r="AD164" s="99"/>
      <c r="AE164" s="119"/>
      <c r="AK164" s="99"/>
      <c r="AL164" s="119"/>
      <c r="AR164" s="99"/>
      <c r="AS164" s="119"/>
      <c r="AY164" s="99"/>
      <c r="AZ164" s="119"/>
      <c r="BF164" s="99"/>
      <c r="BG164" s="119"/>
      <c r="BM164" s="99"/>
      <c r="BN164" s="119"/>
      <c r="BT164" s="99"/>
      <c r="BU164" s="119"/>
      <c r="CA164" s="99"/>
      <c r="CB164" s="119"/>
      <c r="CH164" s="99"/>
      <c r="CI164" s="119"/>
      <c r="CO164" s="99"/>
      <c r="CP164" s="119"/>
      <c r="CV164" s="99"/>
      <c r="CW164" s="119"/>
      <c r="DC164" s="99"/>
      <c r="DD164" s="119"/>
      <c r="DJ164" s="99"/>
      <c r="DK164" s="119"/>
      <c r="DQ164" s="99"/>
      <c r="DR164" s="119"/>
      <c r="DX164" s="99"/>
      <c r="DY164" s="119"/>
      <c r="EE164" s="99"/>
      <c r="EF164" s="119"/>
      <c r="EL164" s="99"/>
      <c r="EM164" s="119"/>
      <c r="ES164" s="99"/>
      <c r="ET164" s="119"/>
      <c r="EZ164" s="99"/>
      <c r="FA164" s="119"/>
      <c r="FG164" s="99"/>
      <c r="FH164" s="119"/>
      <c r="FN164" s="99"/>
      <c r="FO164" s="119"/>
      <c r="FU164" s="99"/>
      <c r="FV164" s="119"/>
      <c r="GB164" s="99"/>
      <c r="GC164" s="119"/>
      <c r="GI164" s="99"/>
      <c r="GJ164" s="119"/>
      <c r="GP164" s="99"/>
      <c r="GQ164" s="119"/>
      <c r="GW164" s="99"/>
      <c r="GX164" s="119"/>
      <c r="HD164" s="99"/>
      <c r="HE164" s="119"/>
      <c r="HK164" s="99"/>
      <c r="HL164" s="119"/>
      <c r="HR164" s="99"/>
      <c r="HS164" s="119"/>
      <c r="HY164" s="99"/>
      <c r="HZ164" s="119"/>
      <c r="IF164" s="99"/>
      <c r="IG164" s="119"/>
      <c r="IM164" s="99"/>
      <c r="IN164" s="119"/>
      <c r="IT164" s="99"/>
      <c r="IU164" s="119"/>
    </row>
    <row r="165" spans="1:255">
      <c r="A165" s="126" t="s">
        <v>1012</v>
      </c>
      <c r="B165" s="126" t="s">
        <v>1417</v>
      </c>
      <c r="C165" s="127">
        <v>361649520001</v>
      </c>
      <c r="D165" s="126" t="s">
        <v>658</v>
      </c>
      <c r="E165" s="126" t="s">
        <v>1135</v>
      </c>
      <c r="F165" s="126" t="str">
        <f t="shared" si="10"/>
        <v>361649520001Acute</v>
      </c>
      <c r="G165" s="126" t="s">
        <v>549</v>
      </c>
      <c r="H165" s="126" t="s">
        <v>1018</v>
      </c>
      <c r="I165" s="126" t="s">
        <v>902</v>
      </c>
      <c r="J165" s="108">
        <v>363.8</v>
      </c>
      <c r="K165" s="129">
        <v>1.0324</v>
      </c>
      <c r="L165" s="126" t="s">
        <v>1247</v>
      </c>
      <c r="M165" s="126" t="s">
        <v>1245</v>
      </c>
      <c r="N165" s="130">
        <f t="shared" si="8"/>
        <v>370.87</v>
      </c>
      <c r="O165" s="130">
        <f t="shared" si="9"/>
        <v>366.83</v>
      </c>
      <c r="P165" s="126"/>
      <c r="Q165" s="126"/>
      <c r="W165" s="99"/>
      <c r="X165" s="119"/>
      <c r="AD165" s="99"/>
      <c r="AE165" s="119"/>
      <c r="AK165" s="99"/>
      <c r="AL165" s="119"/>
      <c r="AR165" s="99"/>
      <c r="AS165" s="119"/>
      <c r="AY165" s="99"/>
      <c r="AZ165" s="119"/>
      <c r="BF165" s="99"/>
      <c r="BG165" s="119"/>
      <c r="BM165" s="99"/>
      <c r="BN165" s="119"/>
      <c r="BT165" s="99"/>
      <c r="BU165" s="119"/>
      <c r="CA165" s="99"/>
      <c r="CB165" s="119"/>
      <c r="CH165" s="99"/>
      <c r="CI165" s="119"/>
      <c r="CO165" s="99"/>
      <c r="CP165" s="119"/>
      <c r="CV165" s="99"/>
      <c r="CW165" s="119"/>
      <c r="DC165" s="99"/>
      <c r="DD165" s="119"/>
      <c r="DJ165" s="99"/>
      <c r="DK165" s="119"/>
      <c r="DQ165" s="99"/>
      <c r="DR165" s="119"/>
      <c r="DX165" s="99"/>
      <c r="DY165" s="119"/>
      <c r="EE165" s="99"/>
      <c r="EF165" s="119"/>
      <c r="EL165" s="99"/>
      <c r="EM165" s="119"/>
      <c r="ES165" s="99"/>
      <c r="ET165" s="119"/>
      <c r="EZ165" s="99"/>
      <c r="FA165" s="119"/>
      <c r="FG165" s="99"/>
      <c r="FH165" s="119"/>
      <c r="FN165" s="99"/>
      <c r="FO165" s="119"/>
      <c r="FU165" s="99"/>
      <c r="FV165" s="119"/>
      <c r="GB165" s="99"/>
      <c r="GC165" s="119"/>
      <c r="GI165" s="99"/>
      <c r="GJ165" s="119"/>
      <c r="GP165" s="99"/>
      <c r="GQ165" s="119"/>
      <c r="GW165" s="99"/>
      <c r="GX165" s="119"/>
      <c r="HD165" s="99"/>
      <c r="HE165" s="119"/>
      <c r="HK165" s="99"/>
      <c r="HL165" s="119"/>
      <c r="HR165" s="99"/>
      <c r="HS165" s="119"/>
      <c r="HY165" s="99"/>
      <c r="HZ165" s="119"/>
      <c r="IF165" s="99"/>
      <c r="IG165" s="119"/>
      <c r="IM165" s="99"/>
      <c r="IN165" s="119"/>
      <c r="IT165" s="99"/>
      <c r="IU165" s="119"/>
    </row>
    <row r="166" spans="1:255">
      <c r="A166" s="126" t="s">
        <v>1012</v>
      </c>
      <c r="B166" s="126" t="s">
        <v>1417</v>
      </c>
      <c r="C166" s="127">
        <v>361649520401</v>
      </c>
      <c r="D166" s="126" t="s">
        <v>658</v>
      </c>
      <c r="E166" s="126" t="s">
        <v>1135</v>
      </c>
      <c r="F166" s="126" t="str">
        <f t="shared" si="10"/>
        <v>361649520401Acute</v>
      </c>
      <c r="G166" s="126" t="s">
        <v>549</v>
      </c>
      <c r="H166" s="126" t="s">
        <v>1018</v>
      </c>
      <c r="I166" s="126" t="s">
        <v>902</v>
      </c>
      <c r="J166" s="108">
        <v>363.8</v>
      </c>
      <c r="K166" s="129">
        <v>1.0324</v>
      </c>
      <c r="L166" s="126" t="s">
        <v>1247</v>
      </c>
      <c r="M166" s="126" t="s">
        <v>1245</v>
      </c>
      <c r="N166" s="130">
        <f t="shared" si="8"/>
        <v>370.87</v>
      </c>
      <c r="O166" s="130">
        <f t="shared" si="9"/>
        <v>366.83</v>
      </c>
      <c r="P166" s="126"/>
      <c r="Q166" s="126"/>
      <c r="W166" s="99"/>
      <c r="X166" s="119"/>
      <c r="AD166" s="99"/>
      <c r="AE166" s="119"/>
      <c r="AK166" s="99"/>
      <c r="AL166" s="119"/>
      <c r="AR166" s="99"/>
      <c r="AS166" s="119"/>
      <c r="AY166" s="99"/>
      <c r="AZ166" s="119"/>
      <c r="BF166" s="99"/>
      <c r="BG166" s="119"/>
      <c r="BM166" s="99"/>
      <c r="BN166" s="119"/>
      <c r="BT166" s="99"/>
      <c r="BU166" s="119"/>
      <c r="CA166" s="99"/>
      <c r="CB166" s="119"/>
      <c r="CH166" s="99"/>
      <c r="CI166" s="119"/>
      <c r="CO166" s="99"/>
      <c r="CP166" s="119"/>
      <c r="CV166" s="99"/>
      <c r="CW166" s="119"/>
      <c r="DC166" s="99"/>
      <c r="DD166" s="119"/>
      <c r="DJ166" s="99"/>
      <c r="DK166" s="119"/>
      <c r="DQ166" s="99"/>
      <c r="DR166" s="119"/>
      <c r="DX166" s="99"/>
      <c r="DY166" s="119"/>
      <c r="EE166" s="99"/>
      <c r="EF166" s="119"/>
      <c r="EL166" s="99"/>
      <c r="EM166" s="119"/>
      <c r="ES166" s="99"/>
      <c r="ET166" s="119"/>
      <c r="EZ166" s="99"/>
      <c r="FA166" s="119"/>
      <c r="FG166" s="99"/>
      <c r="FH166" s="119"/>
      <c r="FN166" s="99"/>
      <c r="FO166" s="119"/>
      <c r="FU166" s="99"/>
      <c r="FV166" s="119"/>
      <c r="GB166" s="99"/>
      <c r="GC166" s="119"/>
      <c r="GI166" s="99"/>
      <c r="GJ166" s="119"/>
      <c r="GP166" s="99"/>
      <c r="GQ166" s="119"/>
      <c r="GW166" s="99"/>
      <c r="GX166" s="119"/>
      <c r="HD166" s="99"/>
      <c r="HE166" s="119"/>
      <c r="HK166" s="99"/>
      <c r="HL166" s="119"/>
      <c r="HR166" s="99"/>
      <c r="HS166" s="119"/>
      <c r="HY166" s="99"/>
      <c r="HZ166" s="119"/>
      <c r="IF166" s="99"/>
      <c r="IG166" s="119"/>
      <c r="IM166" s="99"/>
      <c r="IN166" s="119"/>
      <c r="IT166" s="99"/>
      <c r="IU166" s="119"/>
    </row>
    <row r="167" spans="1:255" s="174" customFormat="1">
      <c r="A167" s="168" t="s">
        <v>769</v>
      </c>
      <c r="B167" s="168" t="s">
        <v>1418</v>
      </c>
      <c r="C167" s="169">
        <v>362167785001</v>
      </c>
      <c r="D167" s="168" t="s">
        <v>686</v>
      </c>
      <c r="E167" s="168" t="s">
        <v>1165</v>
      </c>
      <c r="F167" s="168" t="str">
        <f t="shared" si="10"/>
        <v>362167785001CAH</v>
      </c>
      <c r="G167" s="168" t="s">
        <v>1155</v>
      </c>
      <c r="H167" s="168" t="s">
        <v>1018</v>
      </c>
      <c r="I167" s="168" t="s">
        <v>833</v>
      </c>
      <c r="J167" s="170">
        <v>636.34</v>
      </c>
      <c r="K167" s="171">
        <v>1</v>
      </c>
      <c r="L167" s="168" t="s">
        <v>1247</v>
      </c>
      <c r="M167" s="168" t="s">
        <v>1247</v>
      </c>
      <c r="N167" s="172">
        <f t="shared" si="8"/>
        <v>636.34</v>
      </c>
      <c r="O167" s="172">
        <f t="shared" si="9"/>
        <v>636.34</v>
      </c>
      <c r="P167" s="168"/>
      <c r="Q167" s="168"/>
      <c r="W167" s="175"/>
    </row>
    <row r="168" spans="1:255">
      <c r="A168" s="126" t="s">
        <v>769</v>
      </c>
      <c r="B168" s="126" t="s">
        <v>1418</v>
      </c>
      <c r="C168" s="127">
        <v>362167785401</v>
      </c>
      <c r="D168" s="126" t="s">
        <v>686</v>
      </c>
      <c r="E168" s="126" t="s">
        <v>1165</v>
      </c>
      <c r="F168" s="126" t="str">
        <f t="shared" si="10"/>
        <v>362167785401CAH</v>
      </c>
      <c r="G168" s="126" t="s">
        <v>1155</v>
      </c>
      <c r="H168" s="126" t="s">
        <v>1018</v>
      </c>
      <c r="I168" s="126" t="s">
        <v>833</v>
      </c>
      <c r="J168" s="108">
        <v>636.34</v>
      </c>
      <c r="K168" s="129">
        <v>1</v>
      </c>
      <c r="L168" s="126" t="s">
        <v>1247</v>
      </c>
      <c r="M168" s="126" t="s">
        <v>1247</v>
      </c>
      <c r="N168" s="130">
        <f t="shared" si="8"/>
        <v>636.34</v>
      </c>
      <c r="O168" s="130">
        <f t="shared" si="9"/>
        <v>636.34</v>
      </c>
      <c r="P168" s="126"/>
      <c r="Q168" s="126"/>
      <c r="W168" s="99"/>
    </row>
    <row r="169" spans="1:255" s="174" customFormat="1">
      <c r="A169" s="168" t="s">
        <v>776</v>
      </c>
      <c r="B169" s="168" t="s">
        <v>1419</v>
      </c>
      <c r="C169" s="169">
        <v>370813229004</v>
      </c>
      <c r="D169" s="176" t="s">
        <v>2110</v>
      </c>
      <c r="E169" s="168" t="s">
        <v>2121</v>
      </c>
      <c r="F169" s="168" t="str">
        <f t="shared" si="10"/>
        <v>370813229004CAH</v>
      </c>
      <c r="G169" s="168" t="s">
        <v>1155</v>
      </c>
      <c r="H169" s="168" t="s">
        <v>1018</v>
      </c>
      <c r="I169" s="168" t="s">
        <v>925</v>
      </c>
      <c r="J169" s="170">
        <v>1567.78</v>
      </c>
      <c r="K169" s="171">
        <v>1</v>
      </c>
      <c r="L169" s="168" t="s">
        <v>1247</v>
      </c>
      <c r="M169" s="168" t="s">
        <v>1247</v>
      </c>
      <c r="N169" s="172">
        <f t="shared" si="8"/>
        <v>1567.78</v>
      </c>
      <c r="O169" s="172">
        <f t="shared" si="9"/>
        <v>1567.78</v>
      </c>
      <c r="P169" s="168"/>
      <c r="Q169" s="168"/>
      <c r="W169" s="175"/>
      <c r="X169" s="173"/>
      <c r="AD169" s="175"/>
      <c r="AE169" s="173"/>
      <c r="AK169" s="175"/>
      <c r="AL169" s="173"/>
      <c r="AR169" s="175"/>
      <c r="AS169" s="173"/>
      <c r="AY169" s="175"/>
      <c r="AZ169" s="173"/>
      <c r="BF169" s="175"/>
      <c r="BG169" s="173"/>
      <c r="BM169" s="175"/>
      <c r="BN169" s="173"/>
      <c r="BT169" s="175"/>
      <c r="BU169" s="173"/>
      <c r="CA169" s="175"/>
      <c r="CB169" s="173"/>
      <c r="CH169" s="175"/>
      <c r="CI169" s="173"/>
      <c r="CO169" s="175"/>
      <c r="CP169" s="173"/>
      <c r="CV169" s="175"/>
      <c r="CW169" s="173"/>
      <c r="DC169" s="175"/>
      <c r="DD169" s="173"/>
      <c r="DJ169" s="175"/>
      <c r="DK169" s="173"/>
      <c r="DQ169" s="175"/>
      <c r="DR169" s="173"/>
      <c r="DX169" s="175"/>
      <c r="DY169" s="173"/>
      <c r="EE169" s="175"/>
      <c r="EF169" s="173"/>
      <c r="EL169" s="175"/>
      <c r="EM169" s="173"/>
      <c r="ES169" s="175"/>
      <c r="ET169" s="173"/>
      <c r="EZ169" s="175"/>
      <c r="FA169" s="173"/>
      <c r="FG169" s="175"/>
      <c r="FH169" s="173"/>
      <c r="FN169" s="175"/>
      <c r="FO169" s="173"/>
      <c r="FU169" s="175"/>
      <c r="FV169" s="173"/>
      <c r="GB169" s="175"/>
      <c r="GC169" s="173"/>
      <c r="GI169" s="175"/>
      <c r="GJ169" s="173"/>
      <c r="GP169" s="175"/>
      <c r="GQ169" s="173"/>
      <c r="GW169" s="175"/>
      <c r="GX169" s="173"/>
      <c r="HD169" s="175"/>
      <c r="HE169" s="173"/>
      <c r="HK169" s="175"/>
      <c r="HL169" s="173"/>
      <c r="HR169" s="175"/>
      <c r="HS169" s="173"/>
      <c r="HY169" s="175"/>
      <c r="HZ169" s="173"/>
      <c r="IF169" s="175"/>
      <c r="IG169" s="173"/>
      <c r="IM169" s="175"/>
      <c r="IN169" s="173"/>
      <c r="IT169" s="175"/>
      <c r="IU169" s="173"/>
    </row>
    <row r="170" spans="1:255">
      <c r="A170" s="126" t="s">
        <v>776</v>
      </c>
      <c r="B170" s="126" t="s">
        <v>1419</v>
      </c>
      <c r="C170" s="127">
        <v>370813229404</v>
      </c>
      <c r="D170" s="126" t="s">
        <v>2110</v>
      </c>
      <c r="E170" s="126" t="s">
        <v>2121</v>
      </c>
      <c r="F170" s="126" t="str">
        <f t="shared" si="10"/>
        <v>370813229404CAH</v>
      </c>
      <c r="G170" s="126" t="s">
        <v>1155</v>
      </c>
      <c r="H170" s="126" t="s">
        <v>1018</v>
      </c>
      <c r="I170" s="126" t="s">
        <v>925</v>
      </c>
      <c r="J170" s="108">
        <v>1567.78</v>
      </c>
      <c r="K170" s="129">
        <v>1</v>
      </c>
      <c r="L170" s="126" t="s">
        <v>1247</v>
      </c>
      <c r="M170" s="126" t="s">
        <v>1247</v>
      </c>
      <c r="N170" s="130">
        <f t="shared" si="8"/>
        <v>1567.78</v>
      </c>
      <c r="O170" s="130">
        <f t="shared" si="9"/>
        <v>1567.78</v>
      </c>
      <c r="P170" s="126"/>
      <c r="Q170" s="126"/>
      <c r="W170" s="99"/>
      <c r="X170" s="119"/>
      <c r="AD170" s="99"/>
      <c r="AE170" s="119"/>
      <c r="AK170" s="99"/>
      <c r="AL170" s="119"/>
      <c r="AR170" s="99"/>
      <c r="AS170" s="119"/>
      <c r="AY170" s="99"/>
      <c r="AZ170" s="119"/>
      <c r="BF170" s="99"/>
      <c r="BG170" s="119"/>
      <c r="BM170" s="99"/>
      <c r="BN170" s="119"/>
      <c r="BT170" s="99"/>
      <c r="BU170" s="119"/>
      <c r="CA170" s="99"/>
      <c r="CB170" s="119"/>
      <c r="CH170" s="99"/>
      <c r="CI170" s="119"/>
      <c r="CO170" s="99"/>
      <c r="CP170" s="119"/>
      <c r="CV170" s="99"/>
      <c r="CW170" s="119"/>
      <c r="DC170" s="99"/>
      <c r="DD170" s="119"/>
      <c r="DJ170" s="99"/>
      <c r="DK170" s="119"/>
      <c r="DQ170" s="99"/>
      <c r="DR170" s="119"/>
      <c r="DX170" s="99"/>
      <c r="DY170" s="119"/>
      <c r="EE170" s="99"/>
      <c r="EF170" s="119"/>
      <c r="EL170" s="99"/>
      <c r="EM170" s="119"/>
      <c r="ES170" s="99"/>
      <c r="ET170" s="119"/>
      <c r="EZ170" s="99"/>
      <c r="FA170" s="119"/>
      <c r="FG170" s="99"/>
      <c r="FH170" s="119"/>
      <c r="FN170" s="99"/>
      <c r="FO170" s="119"/>
      <c r="FU170" s="99"/>
      <c r="FV170" s="119"/>
      <c r="GB170" s="99"/>
      <c r="GC170" s="119"/>
      <c r="GI170" s="99"/>
      <c r="GJ170" s="119"/>
      <c r="GP170" s="99"/>
      <c r="GQ170" s="119"/>
      <c r="GW170" s="99"/>
      <c r="GX170" s="119"/>
      <c r="HD170" s="99"/>
      <c r="HE170" s="119"/>
      <c r="HK170" s="99"/>
      <c r="HL170" s="119"/>
      <c r="HR170" s="99"/>
      <c r="HS170" s="119"/>
      <c r="HY170" s="99"/>
      <c r="HZ170" s="119"/>
      <c r="IF170" s="99"/>
      <c r="IG170" s="119"/>
      <c r="IM170" s="99"/>
      <c r="IN170" s="119"/>
      <c r="IT170" s="99"/>
      <c r="IU170" s="119"/>
    </row>
    <row r="171" spans="1:255">
      <c r="A171" s="126" t="s">
        <v>776</v>
      </c>
      <c r="B171" s="126" t="s">
        <v>1419</v>
      </c>
      <c r="C171" s="127">
        <v>371352599001</v>
      </c>
      <c r="D171" s="126" t="s">
        <v>2110</v>
      </c>
      <c r="E171" s="126" t="s">
        <v>2121</v>
      </c>
      <c r="F171" s="126" t="str">
        <f t="shared" si="10"/>
        <v>371352599001CAH</v>
      </c>
      <c r="G171" s="126" t="s">
        <v>1155</v>
      </c>
      <c r="H171" s="126" t="s">
        <v>1018</v>
      </c>
      <c r="I171" s="126" t="s">
        <v>925</v>
      </c>
      <c r="J171" s="108">
        <v>1567.78</v>
      </c>
      <c r="K171" s="129">
        <v>1</v>
      </c>
      <c r="L171" s="126" t="s">
        <v>1247</v>
      </c>
      <c r="M171" s="126" t="s">
        <v>1247</v>
      </c>
      <c r="N171" s="130">
        <f t="shared" si="8"/>
        <v>1567.78</v>
      </c>
      <c r="O171" s="130">
        <f t="shared" si="9"/>
        <v>1567.78</v>
      </c>
      <c r="P171" s="126"/>
      <c r="Q171" s="126"/>
      <c r="W171" s="99"/>
      <c r="X171" s="119"/>
      <c r="AD171" s="99"/>
      <c r="AE171" s="119"/>
      <c r="AK171" s="99"/>
      <c r="AL171" s="119"/>
      <c r="AR171" s="99"/>
      <c r="AS171" s="119"/>
      <c r="AY171" s="99"/>
      <c r="AZ171" s="119"/>
      <c r="BF171" s="99"/>
      <c r="BG171" s="119"/>
      <c r="BM171" s="99"/>
      <c r="BN171" s="119"/>
      <c r="BT171" s="99"/>
      <c r="BU171" s="119"/>
      <c r="CA171" s="99"/>
      <c r="CB171" s="119"/>
      <c r="CH171" s="99"/>
      <c r="CI171" s="119"/>
      <c r="CO171" s="99"/>
      <c r="CP171" s="119"/>
      <c r="CV171" s="99"/>
      <c r="CW171" s="119"/>
      <c r="DC171" s="99"/>
      <c r="DD171" s="119"/>
      <c r="DJ171" s="99"/>
      <c r="DK171" s="119"/>
      <c r="DQ171" s="99"/>
      <c r="DR171" s="119"/>
      <c r="DX171" s="99"/>
      <c r="DY171" s="119"/>
      <c r="EE171" s="99"/>
      <c r="EF171" s="119"/>
      <c r="EL171" s="99"/>
      <c r="EM171" s="119"/>
      <c r="ES171" s="99"/>
      <c r="ET171" s="119"/>
      <c r="EZ171" s="99"/>
      <c r="FA171" s="119"/>
      <c r="FG171" s="99"/>
      <c r="FH171" s="119"/>
      <c r="FN171" s="99"/>
      <c r="FO171" s="119"/>
      <c r="FU171" s="99"/>
      <c r="FV171" s="119"/>
      <c r="GB171" s="99"/>
      <c r="GC171" s="119"/>
      <c r="GI171" s="99"/>
      <c r="GJ171" s="119"/>
      <c r="GP171" s="99"/>
      <c r="GQ171" s="119"/>
      <c r="GW171" s="99"/>
      <c r="GX171" s="119"/>
      <c r="HD171" s="99"/>
      <c r="HE171" s="119"/>
      <c r="HK171" s="99"/>
      <c r="HL171" s="119"/>
      <c r="HR171" s="99"/>
      <c r="HS171" s="119"/>
      <c r="HY171" s="99"/>
      <c r="HZ171" s="119"/>
      <c r="IF171" s="99"/>
      <c r="IG171" s="119"/>
      <c r="IM171" s="99"/>
      <c r="IN171" s="119"/>
      <c r="IT171" s="99"/>
      <c r="IU171" s="119"/>
    </row>
    <row r="172" spans="1:255">
      <c r="A172" s="126" t="s">
        <v>776</v>
      </c>
      <c r="B172" s="126" t="s">
        <v>1419</v>
      </c>
      <c r="C172" s="127">
        <v>371352599401</v>
      </c>
      <c r="D172" s="126" t="s">
        <v>2110</v>
      </c>
      <c r="E172" s="126" t="s">
        <v>2121</v>
      </c>
      <c r="F172" s="126" t="str">
        <f t="shared" si="10"/>
        <v>371352599401CAH</v>
      </c>
      <c r="G172" s="126" t="s">
        <v>1155</v>
      </c>
      <c r="H172" s="126" t="s">
        <v>1018</v>
      </c>
      <c r="I172" s="126" t="s">
        <v>925</v>
      </c>
      <c r="J172" s="108">
        <v>1567.78</v>
      </c>
      <c r="K172" s="129">
        <v>1</v>
      </c>
      <c r="L172" s="126" t="s">
        <v>1247</v>
      </c>
      <c r="M172" s="126" t="s">
        <v>1247</v>
      </c>
      <c r="N172" s="130">
        <f t="shared" si="8"/>
        <v>1567.78</v>
      </c>
      <c r="O172" s="130">
        <f t="shared" si="9"/>
        <v>1567.78</v>
      </c>
      <c r="P172" s="126"/>
      <c r="Q172" s="126"/>
      <c r="W172" s="99"/>
      <c r="X172" s="119"/>
      <c r="AD172" s="99"/>
      <c r="AE172" s="119"/>
      <c r="AK172" s="99"/>
      <c r="AL172" s="119"/>
      <c r="AR172" s="99"/>
      <c r="AS172" s="119"/>
      <c r="AY172" s="99"/>
      <c r="AZ172" s="119"/>
      <c r="BF172" s="99"/>
      <c r="BG172" s="119"/>
      <c r="BM172" s="99"/>
      <c r="BN172" s="119"/>
      <c r="BT172" s="99"/>
      <c r="BU172" s="119"/>
      <c r="CA172" s="99"/>
      <c r="CB172" s="119"/>
      <c r="CH172" s="99"/>
      <c r="CI172" s="119"/>
      <c r="CO172" s="99"/>
      <c r="CP172" s="119"/>
      <c r="CV172" s="99"/>
      <c r="CW172" s="119"/>
      <c r="DC172" s="99"/>
      <c r="DD172" s="119"/>
      <c r="DJ172" s="99"/>
      <c r="DK172" s="119"/>
      <c r="DQ172" s="99"/>
      <c r="DR172" s="119"/>
      <c r="DX172" s="99"/>
      <c r="DY172" s="119"/>
      <c r="EE172" s="99"/>
      <c r="EF172" s="119"/>
      <c r="EL172" s="99"/>
      <c r="EM172" s="119"/>
      <c r="ES172" s="99"/>
      <c r="ET172" s="119"/>
      <c r="EZ172" s="99"/>
      <c r="FA172" s="119"/>
      <c r="FG172" s="99"/>
      <c r="FH172" s="119"/>
      <c r="FN172" s="99"/>
      <c r="FO172" s="119"/>
      <c r="FU172" s="99"/>
      <c r="FV172" s="119"/>
      <c r="GB172" s="99"/>
      <c r="GC172" s="119"/>
      <c r="GI172" s="99"/>
      <c r="GJ172" s="119"/>
      <c r="GP172" s="99"/>
      <c r="GQ172" s="119"/>
      <c r="GW172" s="99"/>
      <c r="GX172" s="119"/>
      <c r="HD172" s="99"/>
      <c r="HE172" s="119"/>
      <c r="HK172" s="99"/>
      <c r="HL172" s="119"/>
      <c r="HR172" s="99"/>
      <c r="HS172" s="119"/>
      <c r="HY172" s="99"/>
      <c r="HZ172" s="119"/>
      <c r="IF172" s="99"/>
      <c r="IG172" s="119"/>
      <c r="IM172" s="99"/>
      <c r="IN172" s="119"/>
      <c r="IT172" s="99"/>
      <c r="IU172" s="119"/>
    </row>
    <row r="173" spans="1:255">
      <c r="A173" s="126" t="s">
        <v>776</v>
      </c>
      <c r="B173" s="126" t="s">
        <v>1419</v>
      </c>
      <c r="C173" s="127">
        <v>376049624001</v>
      </c>
      <c r="D173" s="126" t="s">
        <v>2110</v>
      </c>
      <c r="E173" s="126" t="s">
        <v>2121</v>
      </c>
      <c r="F173" s="126" t="str">
        <f t="shared" si="10"/>
        <v>376049624001CAH</v>
      </c>
      <c r="G173" s="126" t="s">
        <v>1155</v>
      </c>
      <c r="H173" s="126" t="s">
        <v>1018</v>
      </c>
      <c r="I173" s="126" t="s">
        <v>925</v>
      </c>
      <c r="J173" s="108">
        <v>1567.78</v>
      </c>
      <c r="K173" s="129">
        <v>1</v>
      </c>
      <c r="L173" s="126" t="s">
        <v>1247</v>
      </c>
      <c r="M173" s="126" t="s">
        <v>1247</v>
      </c>
      <c r="N173" s="130">
        <f t="shared" si="8"/>
        <v>1567.78</v>
      </c>
      <c r="O173" s="130">
        <f t="shared" si="9"/>
        <v>1567.78</v>
      </c>
      <c r="P173" s="126"/>
      <c r="Q173" s="126"/>
      <c r="W173" s="99"/>
      <c r="X173" s="119"/>
      <c r="AD173" s="99"/>
      <c r="AE173" s="119"/>
      <c r="AK173" s="99"/>
      <c r="AL173" s="119"/>
      <c r="AR173" s="99"/>
      <c r="AS173" s="119"/>
      <c r="AY173" s="99"/>
      <c r="AZ173" s="119"/>
      <c r="BF173" s="99"/>
      <c r="BG173" s="119"/>
      <c r="BM173" s="99"/>
      <c r="BN173" s="119"/>
      <c r="BT173" s="99"/>
      <c r="BU173" s="119"/>
      <c r="CA173" s="99"/>
      <c r="CB173" s="119"/>
      <c r="CH173" s="99"/>
      <c r="CI173" s="119"/>
      <c r="CO173" s="99"/>
      <c r="CP173" s="119"/>
      <c r="CV173" s="99"/>
      <c r="CW173" s="119"/>
      <c r="DC173" s="99"/>
      <c r="DD173" s="119"/>
      <c r="DJ173" s="99"/>
      <c r="DK173" s="119"/>
      <c r="DQ173" s="99"/>
      <c r="DR173" s="119"/>
      <c r="DX173" s="99"/>
      <c r="DY173" s="119"/>
      <c r="EE173" s="99"/>
      <c r="EF173" s="119"/>
      <c r="EL173" s="99"/>
      <c r="EM173" s="119"/>
      <c r="ES173" s="99"/>
      <c r="ET173" s="119"/>
      <c r="EZ173" s="99"/>
      <c r="FA173" s="119"/>
      <c r="FG173" s="99"/>
      <c r="FH173" s="119"/>
      <c r="FN173" s="99"/>
      <c r="FO173" s="119"/>
      <c r="FU173" s="99"/>
      <c r="FV173" s="119"/>
      <c r="GB173" s="99"/>
      <c r="GC173" s="119"/>
      <c r="GI173" s="99"/>
      <c r="GJ173" s="119"/>
      <c r="GP173" s="99"/>
      <c r="GQ173" s="119"/>
      <c r="GW173" s="99"/>
      <c r="GX173" s="119"/>
      <c r="HD173" s="99"/>
      <c r="HE173" s="119"/>
      <c r="HK173" s="99"/>
      <c r="HL173" s="119"/>
      <c r="HR173" s="99"/>
      <c r="HS173" s="119"/>
      <c r="HY173" s="99"/>
      <c r="HZ173" s="119"/>
      <c r="IF173" s="99"/>
      <c r="IG173" s="119"/>
      <c r="IM173" s="99"/>
      <c r="IN173" s="119"/>
      <c r="IT173" s="99"/>
      <c r="IU173" s="119"/>
    </row>
    <row r="174" spans="1:255">
      <c r="A174" s="126" t="s">
        <v>776</v>
      </c>
      <c r="B174" s="126" t="s">
        <v>1419</v>
      </c>
      <c r="C174" s="127">
        <v>376049624401</v>
      </c>
      <c r="D174" s="126" t="s">
        <v>2110</v>
      </c>
      <c r="E174" s="126" t="s">
        <v>2121</v>
      </c>
      <c r="F174" s="126" t="str">
        <f t="shared" si="10"/>
        <v>376049624401CAH</v>
      </c>
      <c r="G174" s="126" t="s">
        <v>1155</v>
      </c>
      <c r="H174" s="126" t="s">
        <v>1018</v>
      </c>
      <c r="I174" s="126" t="s">
        <v>925</v>
      </c>
      <c r="J174" s="108">
        <v>1567.78</v>
      </c>
      <c r="K174" s="129">
        <v>1</v>
      </c>
      <c r="L174" s="126" t="s">
        <v>1247</v>
      </c>
      <c r="M174" s="126" t="s">
        <v>1247</v>
      </c>
      <c r="N174" s="130">
        <f t="shared" si="8"/>
        <v>1567.78</v>
      </c>
      <c r="O174" s="130">
        <f t="shared" si="9"/>
        <v>1567.78</v>
      </c>
      <c r="P174" s="126"/>
      <c r="Q174" s="126"/>
      <c r="W174" s="99"/>
      <c r="X174" s="119"/>
      <c r="AD174" s="99"/>
      <c r="AE174" s="119"/>
      <c r="AK174" s="99"/>
      <c r="AL174" s="119"/>
      <c r="AR174" s="99"/>
      <c r="AS174" s="119"/>
      <c r="AY174" s="99"/>
      <c r="AZ174" s="119"/>
      <c r="BF174" s="99"/>
      <c r="BG174" s="119"/>
      <c r="BM174" s="99"/>
      <c r="BN174" s="119"/>
      <c r="BT174" s="99"/>
      <c r="BU174" s="119"/>
      <c r="CA174" s="99"/>
      <c r="CB174" s="119"/>
      <c r="CH174" s="99"/>
      <c r="CI174" s="119"/>
      <c r="CO174" s="99"/>
      <c r="CP174" s="119"/>
      <c r="CV174" s="99"/>
      <c r="CW174" s="119"/>
      <c r="DC174" s="99"/>
      <c r="DD174" s="119"/>
      <c r="DJ174" s="99"/>
      <c r="DK174" s="119"/>
      <c r="DQ174" s="99"/>
      <c r="DR174" s="119"/>
      <c r="DX174" s="99"/>
      <c r="DY174" s="119"/>
      <c r="EE174" s="99"/>
      <c r="EF174" s="119"/>
      <c r="EL174" s="99"/>
      <c r="EM174" s="119"/>
      <c r="ES174" s="99"/>
      <c r="ET174" s="119"/>
      <c r="EZ174" s="99"/>
      <c r="FA174" s="119"/>
      <c r="FG174" s="99"/>
      <c r="FH174" s="119"/>
      <c r="FN174" s="99"/>
      <c r="FO174" s="119"/>
      <c r="FU174" s="99"/>
      <c r="FV174" s="119"/>
      <c r="GB174" s="99"/>
      <c r="GC174" s="119"/>
      <c r="GI174" s="99"/>
      <c r="GJ174" s="119"/>
      <c r="GP174" s="99"/>
      <c r="GQ174" s="119"/>
      <c r="GW174" s="99"/>
      <c r="GX174" s="119"/>
      <c r="HD174" s="99"/>
      <c r="HE174" s="119"/>
      <c r="HK174" s="99"/>
      <c r="HL174" s="119"/>
      <c r="HR174" s="99"/>
      <c r="HS174" s="119"/>
      <c r="HY174" s="99"/>
      <c r="HZ174" s="119"/>
      <c r="IF174" s="99"/>
      <c r="IG174" s="119"/>
      <c r="IM174" s="99"/>
      <c r="IN174" s="119"/>
      <c r="IT174" s="99"/>
      <c r="IU174" s="119"/>
    </row>
    <row r="175" spans="1:255">
      <c r="A175" s="126" t="s">
        <v>760</v>
      </c>
      <c r="B175" s="126" t="s">
        <v>1420</v>
      </c>
      <c r="C175" s="127">
        <v>370661215001</v>
      </c>
      <c r="D175" s="126" t="s">
        <v>677</v>
      </c>
      <c r="E175" s="126" t="s">
        <v>1156</v>
      </c>
      <c r="F175" s="126" t="str">
        <f t="shared" si="10"/>
        <v>370661215001CAH</v>
      </c>
      <c r="G175" s="126" t="s">
        <v>1155</v>
      </c>
      <c r="H175" s="126" t="s">
        <v>1018</v>
      </c>
      <c r="I175" s="126" t="s">
        <v>833</v>
      </c>
      <c r="J175" s="108">
        <v>1071.6500000000001</v>
      </c>
      <c r="K175" s="129">
        <v>1</v>
      </c>
      <c r="L175" s="126" t="s">
        <v>1247</v>
      </c>
      <c r="M175" s="126" t="s">
        <v>1247</v>
      </c>
      <c r="N175" s="130">
        <f t="shared" si="8"/>
        <v>1071.6500000000001</v>
      </c>
      <c r="O175" s="130">
        <f t="shared" si="9"/>
        <v>1071.6500000000001</v>
      </c>
      <c r="P175" s="126"/>
      <c r="Q175" s="126"/>
      <c r="R175" s="93"/>
      <c r="W175" s="99"/>
      <c r="X175" s="119"/>
      <c r="AD175" s="99"/>
      <c r="AE175" s="119"/>
      <c r="AK175" s="99"/>
      <c r="AL175" s="119"/>
      <c r="AR175" s="99"/>
      <c r="AS175" s="119"/>
      <c r="AY175" s="99"/>
      <c r="AZ175" s="119"/>
      <c r="BF175" s="99"/>
      <c r="BG175" s="119"/>
      <c r="BM175" s="99"/>
      <c r="BN175" s="119"/>
      <c r="BT175" s="99"/>
      <c r="BU175" s="119"/>
      <c r="CA175" s="99"/>
      <c r="CB175" s="119"/>
      <c r="CH175" s="99"/>
      <c r="CI175" s="119"/>
      <c r="CO175" s="99"/>
      <c r="CP175" s="119"/>
      <c r="CV175" s="99"/>
      <c r="CW175" s="119"/>
      <c r="DC175" s="99"/>
      <c r="DD175" s="119"/>
      <c r="DJ175" s="99"/>
      <c r="DK175" s="119"/>
      <c r="DQ175" s="99"/>
      <c r="DR175" s="119"/>
      <c r="DX175" s="99"/>
      <c r="DY175" s="119"/>
      <c r="EE175" s="99"/>
      <c r="EF175" s="119"/>
      <c r="EL175" s="99"/>
      <c r="EM175" s="119"/>
      <c r="ES175" s="99"/>
      <c r="ET175" s="119"/>
      <c r="EZ175" s="99"/>
      <c r="FA175" s="119"/>
      <c r="FG175" s="99"/>
      <c r="FH175" s="119"/>
      <c r="FN175" s="99"/>
      <c r="FO175" s="119"/>
      <c r="FU175" s="99"/>
      <c r="FV175" s="119"/>
      <c r="GB175" s="99"/>
      <c r="GC175" s="119"/>
      <c r="GI175" s="99"/>
      <c r="GJ175" s="119"/>
      <c r="GP175" s="99"/>
      <c r="GQ175" s="119"/>
      <c r="GW175" s="99"/>
      <c r="GX175" s="119"/>
      <c r="HD175" s="99"/>
      <c r="HE175" s="119"/>
      <c r="HK175" s="99"/>
      <c r="HL175" s="119"/>
      <c r="HR175" s="99"/>
      <c r="HS175" s="119"/>
      <c r="HY175" s="99"/>
      <c r="HZ175" s="119"/>
      <c r="IF175" s="99"/>
      <c r="IG175" s="119"/>
      <c r="IM175" s="99"/>
      <c r="IN175" s="119"/>
      <c r="IT175" s="99"/>
      <c r="IU175" s="119"/>
    </row>
    <row r="176" spans="1:255" s="174" customFormat="1">
      <c r="A176" s="168" t="s">
        <v>760</v>
      </c>
      <c r="B176" s="168" t="s">
        <v>1420</v>
      </c>
      <c r="C176" s="169">
        <v>370661215007</v>
      </c>
      <c r="D176" s="168" t="s">
        <v>677</v>
      </c>
      <c r="E176" s="168" t="s">
        <v>1156</v>
      </c>
      <c r="F176" s="168" t="str">
        <f t="shared" si="10"/>
        <v>370661215007CAH</v>
      </c>
      <c r="G176" s="168" t="s">
        <v>1155</v>
      </c>
      <c r="H176" s="168" t="s">
        <v>1018</v>
      </c>
      <c r="I176" s="168" t="s">
        <v>833</v>
      </c>
      <c r="J176" s="170">
        <v>1071.6500000000001</v>
      </c>
      <c r="K176" s="171">
        <v>1</v>
      </c>
      <c r="L176" s="168" t="s">
        <v>1247</v>
      </c>
      <c r="M176" s="168" t="s">
        <v>1247</v>
      </c>
      <c r="N176" s="172">
        <f t="shared" si="8"/>
        <v>1071.6500000000001</v>
      </c>
      <c r="O176" s="172">
        <f t="shared" si="9"/>
        <v>1071.6500000000001</v>
      </c>
      <c r="P176" s="168"/>
      <c r="Q176" s="168"/>
      <c r="R176" s="178"/>
      <c r="W176" s="175"/>
      <c r="X176" s="173"/>
      <c r="AD176" s="175"/>
      <c r="AE176" s="173"/>
      <c r="AK176" s="175"/>
      <c r="AL176" s="173"/>
      <c r="AR176" s="175"/>
      <c r="AS176" s="173"/>
      <c r="AY176" s="175"/>
      <c r="AZ176" s="173"/>
      <c r="BF176" s="175"/>
      <c r="BG176" s="173"/>
      <c r="BM176" s="175"/>
      <c r="BN176" s="173"/>
      <c r="BT176" s="175"/>
      <c r="BU176" s="173"/>
      <c r="CA176" s="175"/>
      <c r="CB176" s="173"/>
      <c r="CH176" s="175"/>
      <c r="CI176" s="173"/>
      <c r="CO176" s="175"/>
      <c r="CP176" s="173"/>
      <c r="CV176" s="175"/>
      <c r="CW176" s="173"/>
      <c r="DC176" s="175"/>
      <c r="DD176" s="173"/>
      <c r="DJ176" s="175"/>
      <c r="DK176" s="173"/>
      <c r="DQ176" s="175"/>
      <c r="DR176" s="173"/>
      <c r="DX176" s="175"/>
      <c r="DY176" s="173"/>
      <c r="EE176" s="175"/>
      <c r="EF176" s="173"/>
      <c r="EL176" s="175"/>
      <c r="EM176" s="173"/>
      <c r="ES176" s="175"/>
      <c r="ET176" s="173"/>
      <c r="EZ176" s="175"/>
      <c r="FA176" s="173"/>
      <c r="FG176" s="175"/>
      <c r="FH176" s="173"/>
      <c r="FN176" s="175"/>
      <c r="FO176" s="173"/>
      <c r="FU176" s="175"/>
      <c r="FV176" s="173"/>
      <c r="GB176" s="175"/>
      <c r="GC176" s="173"/>
      <c r="GI176" s="175"/>
      <c r="GJ176" s="173"/>
      <c r="GP176" s="175"/>
      <c r="GQ176" s="173"/>
      <c r="GW176" s="175"/>
      <c r="GX176" s="173"/>
      <c r="HD176" s="175"/>
      <c r="HE176" s="173"/>
      <c r="HK176" s="175"/>
      <c r="HL176" s="173"/>
      <c r="HR176" s="175"/>
      <c r="HS176" s="173"/>
      <c r="HY176" s="175"/>
      <c r="HZ176" s="173"/>
      <c r="IF176" s="175"/>
      <c r="IG176" s="173"/>
      <c r="IM176" s="175"/>
      <c r="IN176" s="173"/>
      <c r="IT176" s="175"/>
      <c r="IU176" s="173"/>
    </row>
    <row r="177" spans="1:256">
      <c r="A177" s="126" t="s">
        <v>760</v>
      </c>
      <c r="B177" s="126" t="s">
        <v>1420</v>
      </c>
      <c r="C177" s="127">
        <v>370661215401</v>
      </c>
      <c r="D177" s="126" t="s">
        <v>677</v>
      </c>
      <c r="E177" s="126" t="s">
        <v>1156</v>
      </c>
      <c r="F177" s="126" t="str">
        <f t="shared" si="10"/>
        <v>370661215401CAH</v>
      </c>
      <c r="G177" s="126" t="s">
        <v>1155</v>
      </c>
      <c r="H177" s="126" t="s">
        <v>1018</v>
      </c>
      <c r="I177" s="126" t="s">
        <v>833</v>
      </c>
      <c r="J177" s="108">
        <v>1071.6500000000001</v>
      </c>
      <c r="K177" s="129">
        <v>1</v>
      </c>
      <c r="L177" s="126" t="s">
        <v>1247</v>
      </c>
      <c r="M177" s="126" t="s">
        <v>1247</v>
      </c>
      <c r="N177" s="130">
        <f t="shared" si="8"/>
        <v>1071.6500000000001</v>
      </c>
      <c r="O177" s="130">
        <f t="shared" si="9"/>
        <v>1071.6500000000001</v>
      </c>
      <c r="P177" s="126"/>
      <c r="Q177" s="126"/>
      <c r="R177" s="93"/>
      <c r="W177" s="99"/>
      <c r="X177" s="119"/>
      <c r="AD177" s="99"/>
      <c r="AE177" s="119"/>
      <c r="AK177" s="99"/>
      <c r="AL177" s="119"/>
      <c r="AR177" s="99"/>
      <c r="AS177" s="119"/>
      <c r="AY177" s="99"/>
      <c r="AZ177" s="119"/>
      <c r="BF177" s="99"/>
      <c r="BG177" s="119"/>
      <c r="BM177" s="99"/>
      <c r="BN177" s="119"/>
      <c r="BT177" s="99"/>
      <c r="BU177" s="119"/>
      <c r="CA177" s="99"/>
      <c r="CB177" s="119"/>
      <c r="CH177" s="99"/>
      <c r="CI177" s="119"/>
      <c r="CO177" s="99"/>
      <c r="CP177" s="119"/>
      <c r="CV177" s="99"/>
      <c r="CW177" s="119"/>
      <c r="DC177" s="99"/>
      <c r="DD177" s="119"/>
      <c r="DJ177" s="99"/>
      <c r="DK177" s="119"/>
      <c r="DQ177" s="99"/>
      <c r="DR177" s="119"/>
      <c r="DX177" s="99"/>
      <c r="DY177" s="119"/>
      <c r="EE177" s="99"/>
      <c r="EF177" s="119"/>
      <c r="EL177" s="99"/>
      <c r="EM177" s="119"/>
      <c r="ES177" s="99"/>
      <c r="ET177" s="119"/>
      <c r="EZ177" s="99"/>
      <c r="FA177" s="119"/>
      <c r="FG177" s="99"/>
      <c r="FH177" s="119"/>
      <c r="FN177" s="99"/>
      <c r="FO177" s="119"/>
      <c r="FU177" s="99"/>
      <c r="FV177" s="119"/>
      <c r="GB177" s="99"/>
      <c r="GC177" s="119"/>
      <c r="GI177" s="99"/>
      <c r="GJ177" s="119"/>
      <c r="GP177" s="99"/>
      <c r="GQ177" s="119"/>
      <c r="GW177" s="99"/>
      <c r="GX177" s="119"/>
      <c r="HD177" s="99"/>
      <c r="HE177" s="119"/>
      <c r="HK177" s="99"/>
      <c r="HL177" s="119"/>
      <c r="HR177" s="99"/>
      <c r="HS177" s="119"/>
      <c r="HY177" s="99"/>
      <c r="HZ177" s="119"/>
      <c r="IF177" s="99"/>
      <c r="IG177" s="119"/>
      <c r="IM177" s="99"/>
      <c r="IN177" s="119"/>
      <c r="IT177" s="99"/>
      <c r="IU177" s="119"/>
    </row>
    <row r="178" spans="1:256">
      <c r="A178" s="126" t="s">
        <v>760</v>
      </c>
      <c r="B178" s="126" t="s">
        <v>1420</v>
      </c>
      <c r="C178" s="127">
        <v>370661215407</v>
      </c>
      <c r="D178" s="126" t="s">
        <v>677</v>
      </c>
      <c r="E178" s="126" t="s">
        <v>1156</v>
      </c>
      <c r="F178" s="126" t="str">
        <f t="shared" si="10"/>
        <v>370661215407CAH</v>
      </c>
      <c r="G178" s="126" t="s">
        <v>1155</v>
      </c>
      <c r="H178" s="126" t="s">
        <v>1018</v>
      </c>
      <c r="I178" s="126" t="s">
        <v>833</v>
      </c>
      <c r="J178" s="108">
        <v>1071.6500000000001</v>
      </c>
      <c r="K178" s="129">
        <v>1</v>
      </c>
      <c r="L178" s="126" t="s">
        <v>1247</v>
      </c>
      <c r="M178" s="126" t="s">
        <v>1247</v>
      </c>
      <c r="N178" s="130">
        <f t="shared" si="8"/>
        <v>1071.6500000000001</v>
      </c>
      <c r="O178" s="130">
        <f t="shared" si="9"/>
        <v>1071.6500000000001</v>
      </c>
      <c r="P178" s="126"/>
      <c r="Q178" s="126"/>
      <c r="W178" s="99"/>
      <c r="X178" s="119"/>
      <c r="AD178" s="99"/>
      <c r="AE178" s="119"/>
      <c r="AK178" s="99"/>
      <c r="AL178" s="119"/>
      <c r="AR178" s="99"/>
      <c r="AS178" s="119"/>
      <c r="AY178" s="99"/>
      <c r="AZ178" s="119"/>
      <c r="BF178" s="99"/>
      <c r="BG178" s="119"/>
      <c r="BM178" s="99"/>
      <c r="BN178" s="119"/>
      <c r="BT178" s="99"/>
      <c r="BU178" s="119"/>
      <c r="CA178" s="99"/>
      <c r="CB178" s="119"/>
      <c r="CH178" s="99"/>
      <c r="CI178" s="119"/>
      <c r="CO178" s="99"/>
      <c r="CP178" s="119"/>
      <c r="CV178" s="99"/>
      <c r="CW178" s="119"/>
      <c r="DC178" s="99"/>
      <c r="DD178" s="119"/>
      <c r="DJ178" s="99"/>
      <c r="DK178" s="119"/>
      <c r="DQ178" s="99"/>
      <c r="DR178" s="119"/>
      <c r="DX178" s="99"/>
      <c r="DY178" s="119"/>
      <c r="EE178" s="99"/>
      <c r="EF178" s="119"/>
      <c r="EL178" s="99"/>
      <c r="EM178" s="119"/>
      <c r="ES178" s="99"/>
      <c r="ET178" s="119"/>
      <c r="EZ178" s="99"/>
      <c r="FA178" s="119"/>
      <c r="FG178" s="99"/>
      <c r="FH178" s="119"/>
      <c r="FN178" s="99"/>
      <c r="FO178" s="119"/>
      <c r="FU178" s="99"/>
      <c r="FV178" s="119"/>
      <c r="GB178" s="99"/>
      <c r="GC178" s="119"/>
      <c r="GI178" s="99"/>
      <c r="GJ178" s="119"/>
      <c r="GP178" s="99"/>
      <c r="GQ178" s="119"/>
      <c r="GW178" s="99"/>
      <c r="GX178" s="119"/>
      <c r="HD178" s="99"/>
      <c r="HE178" s="119"/>
      <c r="HK178" s="99"/>
      <c r="HL178" s="119"/>
      <c r="HR178" s="99"/>
      <c r="HS178" s="119"/>
      <c r="HY178" s="99"/>
      <c r="HZ178" s="119"/>
      <c r="IF178" s="99"/>
      <c r="IG178" s="119"/>
      <c r="IM178" s="99"/>
      <c r="IN178" s="119"/>
      <c r="IT178" s="99"/>
      <c r="IU178" s="119"/>
    </row>
    <row r="179" spans="1:256">
      <c r="A179" s="126" t="s">
        <v>916</v>
      </c>
      <c r="B179" s="126" t="s">
        <v>1421</v>
      </c>
      <c r="C179" s="127">
        <v>362170155001</v>
      </c>
      <c r="D179" s="126" t="s">
        <v>596</v>
      </c>
      <c r="E179" s="126" t="s">
        <v>1070</v>
      </c>
      <c r="F179" s="126" t="str">
        <f t="shared" si="10"/>
        <v>362170155001Acute</v>
      </c>
      <c r="G179" s="126" t="s">
        <v>549</v>
      </c>
      <c r="H179" s="126" t="s">
        <v>1018</v>
      </c>
      <c r="I179" s="126" t="s">
        <v>833</v>
      </c>
      <c r="J179" s="108">
        <v>363.8</v>
      </c>
      <c r="K179" s="129">
        <v>1.0281999999999998</v>
      </c>
      <c r="L179" s="126" t="s">
        <v>1247</v>
      </c>
      <c r="M179" s="126" t="s">
        <v>1245</v>
      </c>
      <c r="N179" s="130">
        <f t="shared" si="8"/>
        <v>369.96</v>
      </c>
      <c r="O179" s="130">
        <f t="shared" si="9"/>
        <v>365.93</v>
      </c>
      <c r="P179" s="126"/>
      <c r="Q179" s="126"/>
      <c r="W179" s="99"/>
      <c r="X179" s="119"/>
      <c r="AD179" s="99"/>
      <c r="AE179" s="119"/>
      <c r="AK179" s="99"/>
      <c r="AL179" s="119"/>
      <c r="AR179" s="99"/>
      <c r="AS179" s="119"/>
      <c r="AY179" s="99"/>
      <c r="AZ179" s="119"/>
      <c r="BF179" s="99"/>
      <c r="BG179" s="119"/>
      <c r="BM179" s="99"/>
      <c r="BN179" s="119"/>
      <c r="BT179" s="99"/>
      <c r="BU179" s="119"/>
      <c r="CA179" s="99"/>
      <c r="CB179" s="119"/>
      <c r="CH179" s="99"/>
      <c r="CI179" s="119"/>
      <c r="CO179" s="99"/>
      <c r="CP179" s="119"/>
      <c r="CV179" s="99"/>
      <c r="CW179" s="119"/>
      <c r="DC179" s="99"/>
      <c r="DD179" s="119"/>
      <c r="DJ179" s="99"/>
      <c r="DK179" s="119"/>
      <c r="DQ179" s="99"/>
      <c r="DR179" s="119"/>
      <c r="DX179" s="99"/>
      <c r="DY179" s="119"/>
      <c r="EE179" s="99"/>
      <c r="EF179" s="119"/>
      <c r="EL179" s="99"/>
      <c r="EM179" s="119"/>
      <c r="ES179" s="99"/>
      <c r="ET179" s="119"/>
      <c r="EZ179" s="99"/>
      <c r="FA179" s="119"/>
      <c r="FG179" s="99"/>
      <c r="FH179" s="119"/>
      <c r="FN179" s="99"/>
      <c r="FO179" s="119"/>
      <c r="FU179" s="99"/>
      <c r="FV179" s="119"/>
      <c r="GB179" s="99"/>
      <c r="GC179" s="119"/>
      <c r="GI179" s="99"/>
      <c r="GJ179" s="119"/>
      <c r="GP179" s="99"/>
      <c r="GQ179" s="119"/>
      <c r="GW179" s="99"/>
      <c r="GX179" s="119"/>
      <c r="HD179" s="99"/>
      <c r="HE179" s="119"/>
      <c r="HK179" s="99"/>
      <c r="HL179" s="119"/>
      <c r="HR179" s="99"/>
      <c r="HS179" s="119"/>
      <c r="HY179" s="99"/>
      <c r="HZ179" s="119"/>
      <c r="IF179" s="99"/>
      <c r="IG179" s="119"/>
      <c r="IM179" s="99"/>
      <c r="IN179" s="119"/>
      <c r="IT179" s="99"/>
      <c r="IU179" s="119"/>
    </row>
    <row r="180" spans="1:256">
      <c r="A180" s="126" t="s">
        <v>916</v>
      </c>
      <c r="B180" s="126" t="s">
        <v>1421</v>
      </c>
      <c r="C180" s="127">
        <v>362170155401</v>
      </c>
      <c r="D180" s="126" t="s">
        <v>596</v>
      </c>
      <c r="E180" s="126" t="s">
        <v>1070</v>
      </c>
      <c r="F180" s="126" t="str">
        <f t="shared" si="10"/>
        <v>362170155401Acute</v>
      </c>
      <c r="G180" s="126" t="s">
        <v>549</v>
      </c>
      <c r="H180" s="126" t="s">
        <v>1018</v>
      </c>
      <c r="I180" s="126" t="s">
        <v>833</v>
      </c>
      <c r="J180" s="108">
        <v>363.8</v>
      </c>
      <c r="K180" s="129">
        <v>1.0281999999999998</v>
      </c>
      <c r="L180" s="126" t="s">
        <v>1247</v>
      </c>
      <c r="M180" s="126" t="s">
        <v>1245</v>
      </c>
      <c r="N180" s="130">
        <f t="shared" si="8"/>
        <v>369.96</v>
      </c>
      <c r="O180" s="130">
        <f t="shared" si="9"/>
        <v>365.93</v>
      </c>
      <c r="P180" s="126"/>
      <c r="Q180" s="126"/>
      <c r="T180" s="119"/>
      <c r="U180" s="119"/>
      <c r="V180" s="119"/>
      <c r="W180" s="119"/>
      <c r="X180" s="119"/>
      <c r="Y180" s="119"/>
      <c r="Z180" s="119"/>
      <c r="AA180" s="119"/>
      <c r="AB180" s="119"/>
      <c r="AC180" s="119"/>
      <c r="AD180" s="119"/>
      <c r="AE180" s="119"/>
      <c r="AF180" s="119"/>
      <c r="AG180" s="119"/>
      <c r="AH180" s="119"/>
      <c r="AI180" s="119"/>
      <c r="AJ180" s="119"/>
      <c r="AK180" s="119"/>
      <c r="AL180" s="119"/>
      <c r="AM180" s="119"/>
      <c r="AN180" s="119"/>
      <c r="AO180" s="119"/>
      <c r="AP180" s="119"/>
      <c r="AQ180" s="119"/>
      <c r="AR180" s="119"/>
      <c r="AS180" s="119"/>
      <c r="AT180" s="119"/>
      <c r="AU180" s="119"/>
      <c r="AV180" s="119"/>
      <c r="AW180" s="119"/>
      <c r="AX180" s="119"/>
      <c r="AY180" s="119"/>
      <c r="AZ180" s="119"/>
      <c r="BA180" s="119"/>
      <c r="BB180" s="119"/>
      <c r="BC180" s="119"/>
      <c r="BD180" s="119"/>
      <c r="BE180" s="119"/>
      <c r="BF180" s="119"/>
      <c r="BG180" s="119"/>
      <c r="BH180" s="119"/>
      <c r="BI180" s="119"/>
      <c r="BJ180" s="119"/>
      <c r="BK180" s="119"/>
      <c r="BL180" s="119"/>
      <c r="BM180" s="119"/>
      <c r="BN180" s="119"/>
      <c r="BO180" s="119"/>
      <c r="BP180" s="119"/>
      <c r="BQ180" s="119"/>
      <c r="BR180" s="119"/>
      <c r="BS180" s="119"/>
      <c r="BT180" s="119"/>
      <c r="BU180" s="119"/>
      <c r="BV180" s="119"/>
      <c r="BW180" s="119"/>
      <c r="BX180" s="119"/>
      <c r="BY180" s="119"/>
      <c r="BZ180" s="119"/>
      <c r="CA180" s="119"/>
      <c r="CB180" s="119"/>
      <c r="CC180" s="119"/>
      <c r="CD180" s="119"/>
      <c r="CE180" s="119"/>
      <c r="CF180" s="119"/>
      <c r="CG180" s="119"/>
      <c r="CH180" s="119"/>
      <c r="CI180" s="119"/>
      <c r="CJ180" s="119"/>
      <c r="CK180" s="119"/>
      <c r="CL180" s="119"/>
      <c r="CM180" s="119"/>
      <c r="CN180" s="119"/>
      <c r="CO180" s="119"/>
      <c r="CP180" s="119"/>
      <c r="CQ180" s="119"/>
      <c r="CR180" s="119"/>
      <c r="CS180" s="119"/>
      <c r="CT180" s="119"/>
      <c r="CU180" s="119"/>
      <c r="CV180" s="119"/>
      <c r="CW180" s="119"/>
      <c r="CX180" s="119"/>
      <c r="CY180" s="119"/>
      <c r="CZ180" s="119"/>
      <c r="DA180" s="119"/>
      <c r="DB180" s="119"/>
      <c r="DC180" s="119"/>
      <c r="DD180" s="119"/>
      <c r="DE180" s="119"/>
      <c r="DF180" s="119"/>
      <c r="DG180" s="119"/>
      <c r="DH180" s="119"/>
      <c r="DI180" s="119"/>
      <c r="DJ180" s="119"/>
      <c r="DK180" s="119"/>
      <c r="DL180" s="119"/>
      <c r="DM180" s="119"/>
      <c r="DN180" s="119"/>
      <c r="DO180" s="119"/>
      <c r="DP180" s="119"/>
      <c r="DQ180" s="119"/>
      <c r="DR180" s="119"/>
      <c r="DS180" s="119"/>
      <c r="DT180" s="119"/>
      <c r="DU180" s="119"/>
      <c r="DV180" s="119"/>
      <c r="DW180" s="119"/>
      <c r="DX180" s="119"/>
      <c r="DY180" s="119"/>
      <c r="DZ180" s="119"/>
      <c r="EA180" s="119"/>
      <c r="EB180" s="119"/>
      <c r="EC180" s="119"/>
      <c r="ED180" s="119"/>
      <c r="EE180" s="119"/>
      <c r="EF180" s="119"/>
      <c r="EG180" s="119"/>
      <c r="EH180" s="119"/>
      <c r="EI180" s="119"/>
      <c r="EJ180" s="119"/>
      <c r="EK180" s="119"/>
      <c r="EL180" s="119"/>
      <c r="EM180" s="119"/>
      <c r="EN180" s="119"/>
      <c r="EO180" s="119"/>
      <c r="EP180" s="119"/>
      <c r="EQ180" s="119"/>
      <c r="ER180" s="119"/>
      <c r="ES180" s="119"/>
      <c r="ET180" s="119"/>
      <c r="EU180" s="119"/>
      <c r="EV180" s="119"/>
      <c r="EW180" s="119"/>
      <c r="EX180" s="119"/>
      <c r="EY180" s="119"/>
      <c r="EZ180" s="119"/>
      <c r="FA180" s="119"/>
      <c r="FB180" s="119"/>
      <c r="FC180" s="119"/>
      <c r="FD180" s="119"/>
      <c r="FE180" s="119"/>
      <c r="FF180" s="119"/>
      <c r="FG180" s="119"/>
      <c r="FH180" s="119"/>
      <c r="FI180" s="119"/>
      <c r="FJ180" s="119"/>
      <c r="FK180" s="119"/>
      <c r="FL180" s="119"/>
      <c r="FM180" s="119"/>
      <c r="FN180" s="119"/>
      <c r="FO180" s="119"/>
      <c r="FP180" s="119"/>
      <c r="FQ180" s="119"/>
      <c r="FR180" s="119"/>
      <c r="FS180" s="119"/>
      <c r="FT180" s="119"/>
      <c r="FU180" s="119"/>
      <c r="FV180" s="119"/>
      <c r="FW180" s="119"/>
      <c r="FX180" s="119"/>
      <c r="FY180" s="119"/>
      <c r="FZ180" s="119"/>
      <c r="GA180" s="119"/>
      <c r="GB180" s="119"/>
      <c r="GC180" s="119"/>
      <c r="GD180" s="119"/>
      <c r="GE180" s="119"/>
      <c r="GF180" s="119"/>
      <c r="GG180" s="119"/>
      <c r="GH180" s="119"/>
      <c r="GI180" s="119"/>
      <c r="GJ180" s="119"/>
      <c r="GK180" s="119"/>
      <c r="GL180" s="119"/>
      <c r="GM180" s="119"/>
      <c r="GN180" s="119"/>
      <c r="GO180" s="119"/>
      <c r="GP180" s="119"/>
      <c r="GQ180" s="119"/>
      <c r="GR180" s="119"/>
      <c r="GS180" s="119"/>
      <c r="GT180" s="119"/>
      <c r="GU180" s="119"/>
      <c r="GV180" s="119"/>
      <c r="GW180" s="119"/>
      <c r="GX180" s="119"/>
      <c r="GY180" s="119"/>
      <c r="GZ180" s="119"/>
      <c r="HA180" s="119"/>
      <c r="HB180" s="119"/>
      <c r="HC180" s="119"/>
      <c r="HD180" s="119"/>
      <c r="HE180" s="119"/>
      <c r="HF180" s="119"/>
      <c r="HG180" s="119"/>
      <c r="HH180" s="119"/>
      <c r="HI180" s="119"/>
      <c r="HJ180" s="119"/>
      <c r="HK180" s="119"/>
      <c r="HL180" s="119"/>
      <c r="HM180" s="119"/>
      <c r="HN180" s="119"/>
      <c r="HO180" s="119"/>
      <c r="HP180" s="119"/>
      <c r="HQ180" s="119"/>
      <c r="HR180" s="119"/>
      <c r="HS180" s="119"/>
      <c r="HT180" s="119"/>
      <c r="HU180" s="119"/>
      <c r="HV180" s="119"/>
      <c r="HW180" s="119"/>
      <c r="HX180" s="119"/>
      <c r="HY180" s="119"/>
      <c r="HZ180" s="119"/>
      <c r="IA180" s="119"/>
      <c r="IB180" s="119"/>
      <c r="IC180" s="119"/>
      <c r="ID180" s="119"/>
      <c r="IE180" s="119"/>
      <c r="IF180" s="119"/>
      <c r="IG180" s="119"/>
      <c r="IH180" s="119"/>
      <c r="II180" s="119"/>
      <c r="IJ180" s="119"/>
      <c r="IK180" s="119"/>
      <c r="IL180" s="119"/>
      <c r="IM180" s="119"/>
      <c r="IN180" s="119"/>
      <c r="IO180" s="119"/>
      <c r="IP180" s="119"/>
      <c r="IQ180" s="119"/>
      <c r="IR180" s="119"/>
      <c r="IS180" s="119"/>
      <c r="IT180" s="119"/>
      <c r="IU180" s="119"/>
      <c r="IV180" s="119"/>
    </row>
    <row r="181" spans="1:256" s="174" customFormat="1">
      <c r="A181" s="168" t="s">
        <v>786</v>
      </c>
      <c r="B181" s="168" t="s">
        <v>1422</v>
      </c>
      <c r="C181" s="169">
        <v>366008167001</v>
      </c>
      <c r="D181" s="176" t="s">
        <v>2111</v>
      </c>
      <c r="E181" s="168" t="s">
        <v>2122</v>
      </c>
      <c r="F181" s="168" t="str">
        <f t="shared" si="10"/>
        <v>366008167001CAH</v>
      </c>
      <c r="G181" s="168" t="s">
        <v>1155</v>
      </c>
      <c r="H181" s="168" t="s">
        <v>1018</v>
      </c>
      <c r="I181" s="168" t="s">
        <v>833</v>
      </c>
      <c r="J181" s="170">
        <v>1386.97</v>
      </c>
      <c r="K181" s="171">
        <v>1</v>
      </c>
      <c r="L181" s="168" t="s">
        <v>1247</v>
      </c>
      <c r="M181" s="168" t="s">
        <v>1247</v>
      </c>
      <c r="N181" s="172">
        <f t="shared" si="8"/>
        <v>1386.97</v>
      </c>
      <c r="O181" s="172">
        <f t="shared" si="9"/>
        <v>1386.97</v>
      </c>
      <c r="P181" s="168"/>
      <c r="Q181" s="168"/>
      <c r="T181" s="173"/>
      <c r="U181" s="173"/>
      <c r="V181" s="173"/>
      <c r="W181" s="173"/>
      <c r="X181" s="173"/>
      <c r="Y181" s="173"/>
      <c r="Z181" s="173"/>
      <c r="AA181" s="173"/>
      <c r="AB181" s="173"/>
      <c r="AC181" s="173"/>
      <c r="AD181" s="173"/>
      <c r="AE181" s="173"/>
      <c r="AF181" s="173"/>
      <c r="AG181" s="173"/>
      <c r="AH181" s="173"/>
      <c r="AI181" s="173"/>
      <c r="AJ181" s="173"/>
      <c r="AK181" s="173"/>
      <c r="AL181" s="173"/>
      <c r="AM181" s="173"/>
      <c r="AN181" s="173"/>
      <c r="AO181" s="173"/>
      <c r="AP181" s="173"/>
      <c r="AQ181" s="173"/>
      <c r="AR181" s="173"/>
      <c r="AS181" s="173"/>
      <c r="AT181" s="173"/>
      <c r="AU181" s="173"/>
      <c r="AV181" s="173"/>
      <c r="AW181" s="173"/>
      <c r="AX181" s="173"/>
      <c r="AY181" s="173"/>
      <c r="AZ181" s="173"/>
      <c r="BA181" s="173"/>
      <c r="BB181" s="173"/>
      <c r="BC181" s="173"/>
      <c r="BD181" s="173"/>
      <c r="BE181" s="173"/>
      <c r="BF181" s="173"/>
      <c r="BG181" s="173"/>
      <c r="BH181" s="173"/>
      <c r="BI181" s="173"/>
      <c r="BJ181" s="173"/>
      <c r="BK181" s="173"/>
      <c r="BL181" s="173"/>
      <c r="BM181" s="173"/>
      <c r="BN181" s="173"/>
      <c r="BO181" s="173"/>
      <c r="BP181" s="173"/>
      <c r="BQ181" s="173"/>
      <c r="BR181" s="173"/>
      <c r="BS181" s="173"/>
      <c r="BT181" s="173"/>
      <c r="BU181" s="173"/>
      <c r="BV181" s="173"/>
      <c r="BW181" s="173"/>
      <c r="BX181" s="173"/>
      <c r="BY181" s="173"/>
      <c r="BZ181" s="173"/>
      <c r="CA181" s="173"/>
      <c r="CB181" s="173"/>
      <c r="CC181" s="173"/>
      <c r="CD181" s="173"/>
      <c r="CE181" s="173"/>
      <c r="CF181" s="173"/>
      <c r="CG181" s="173"/>
      <c r="CH181" s="173"/>
      <c r="CI181" s="173"/>
      <c r="CJ181" s="173"/>
      <c r="CK181" s="173"/>
      <c r="CL181" s="173"/>
      <c r="CM181" s="173"/>
      <c r="CN181" s="173"/>
      <c r="CO181" s="173"/>
      <c r="CP181" s="173"/>
      <c r="CQ181" s="173"/>
      <c r="CR181" s="173"/>
      <c r="CS181" s="173"/>
      <c r="CT181" s="173"/>
      <c r="CU181" s="173"/>
      <c r="CV181" s="173"/>
      <c r="CW181" s="173"/>
      <c r="CX181" s="173"/>
      <c r="CY181" s="173"/>
      <c r="CZ181" s="173"/>
      <c r="DA181" s="173"/>
      <c r="DB181" s="173"/>
      <c r="DC181" s="173"/>
      <c r="DD181" s="173"/>
      <c r="DE181" s="173"/>
      <c r="DF181" s="173"/>
      <c r="DG181" s="173"/>
      <c r="DH181" s="173"/>
      <c r="DI181" s="173"/>
      <c r="DJ181" s="173"/>
      <c r="DK181" s="173"/>
      <c r="DL181" s="173"/>
      <c r="DM181" s="173"/>
      <c r="DN181" s="173"/>
      <c r="DO181" s="173"/>
      <c r="DP181" s="173"/>
      <c r="DQ181" s="173"/>
      <c r="DR181" s="173"/>
      <c r="DS181" s="173"/>
      <c r="DT181" s="173"/>
      <c r="DU181" s="173"/>
      <c r="DV181" s="173"/>
      <c r="DW181" s="173"/>
      <c r="DX181" s="173"/>
      <c r="DY181" s="173"/>
      <c r="DZ181" s="173"/>
      <c r="EA181" s="173"/>
      <c r="EB181" s="173"/>
      <c r="EC181" s="173"/>
      <c r="ED181" s="173"/>
      <c r="EE181" s="173"/>
      <c r="EF181" s="173"/>
      <c r="EG181" s="173"/>
      <c r="EH181" s="173"/>
      <c r="EI181" s="173"/>
      <c r="EJ181" s="173"/>
      <c r="EK181" s="173"/>
      <c r="EL181" s="173"/>
      <c r="EM181" s="173"/>
      <c r="EN181" s="173"/>
      <c r="EO181" s="173"/>
      <c r="EP181" s="173"/>
      <c r="EQ181" s="173"/>
      <c r="ER181" s="173"/>
      <c r="ES181" s="173"/>
      <c r="ET181" s="173"/>
      <c r="EU181" s="173"/>
      <c r="EV181" s="173"/>
      <c r="EW181" s="173"/>
      <c r="EX181" s="173"/>
      <c r="EY181" s="173"/>
      <c r="EZ181" s="173"/>
      <c r="FA181" s="173"/>
      <c r="FB181" s="173"/>
      <c r="FC181" s="173"/>
      <c r="FD181" s="173"/>
      <c r="FE181" s="173"/>
      <c r="FF181" s="173"/>
      <c r="FG181" s="173"/>
      <c r="FH181" s="173"/>
      <c r="FI181" s="173"/>
      <c r="FJ181" s="173"/>
      <c r="FK181" s="173"/>
      <c r="FL181" s="173"/>
      <c r="FM181" s="173"/>
      <c r="FN181" s="173"/>
      <c r="FO181" s="173"/>
      <c r="FP181" s="173"/>
      <c r="FQ181" s="173"/>
      <c r="FR181" s="173"/>
      <c r="FS181" s="173"/>
      <c r="FT181" s="173"/>
      <c r="FU181" s="173"/>
      <c r="FV181" s="173"/>
      <c r="FW181" s="173"/>
      <c r="FX181" s="173"/>
      <c r="FY181" s="173"/>
      <c r="FZ181" s="173"/>
      <c r="GA181" s="173"/>
      <c r="GB181" s="173"/>
      <c r="GC181" s="173"/>
      <c r="GD181" s="173"/>
      <c r="GE181" s="173"/>
      <c r="GF181" s="173"/>
      <c r="GG181" s="173"/>
      <c r="GH181" s="173"/>
      <c r="GI181" s="173"/>
      <c r="GJ181" s="173"/>
      <c r="GK181" s="173"/>
      <c r="GL181" s="173"/>
      <c r="GM181" s="173"/>
      <c r="GN181" s="173"/>
      <c r="GO181" s="173"/>
      <c r="GP181" s="173"/>
      <c r="GQ181" s="173"/>
      <c r="GR181" s="173"/>
      <c r="GS181" s="173"/>
      <c r="GT181" s="173"/>
      <c r="GU181" s="173"/>
      <c r="GV181" s="173"/>
      <c r="GW181" s="173"/>
      <c r="GX181" s="173"/>
      <c r="GY181" s="173"/>
      <c r="GZ181" s="173"/>
      <c r="HA181" s="173"/>
      <c r="HB181" s="173"/>
      <c r="HC181" s="173"/>
      <c r="HD181" s="173"/>
      <c r="HE181" s="173"/>
      <c r="HF181" s="173"/>
      <c r="HG181" s="173"/>
      <c r="HH181" s="173"/>
      <c r="HI181" s="173"/>
      <c r="HJ181" s="173"/>
      <c r="HK181" s="173"/>
      <c r="HL181" s="173"/>
      <c r="HM181" s="173"/>
      <c r="HN181" s="173"/>
      <c r="HO181" s="173"/>
      <c r="HP181" s="173"/>
      <c r="HQ181" s="173"/>
      <c r="HR181" s="173"/>
      <c r="HS181" s="173"/>
      <c r="HT181" s="173"/>
      <c r="HU181" s="173"/>
      <c r="HV181" s="173"/>
      <c r="HW181" s="173"/>
      <c r="HX181" s="173"/>
      <c r="HY181" s="173"/>
      <c r="HZ181" s="173"/>
      <c r="IA181" s="173"/>
      <c r="IB181" s="173"/>
      <c r="IC181" s="173"/>
      <c r="ID181" s="173"/>
      <c r="IE181" s="173"/>
      <c r="IF181" s="173"/>
      <c r="IG181" s="173"/>
      <c r="IH181" s="173"/>
      <c r="II181" s="173"/>
      <c r="IJ181" s="173"/>
      <c r="IK181" s="173"/>
      <c r="IL181" s="173"/>
      <c r="IM181" s="173"/>
      <c r="IN181" s="173"/>
      <c r="IO181" s="173"/>
      <c r="IP181" s="173"/>
      <c r="IQ181" s="173"/>
      <c r="IR181" s="173"/>
      <c r="IS181" s="173"/>
      <c r="IT181" s="173"/>
      <c r="IU181" s="173"/>
      <c r="IV181" s="173"/>
    </row>
    <row r="182" spans="1:256">
      <c r="A182" s="126" t="s">
        <v>786</v>
      </c>
      <c r="B182" s="126" t="s">
        <v>1422</v>
      </c>
      <c r="C182" s="127">
        <v>366008167401</v>
      </c>
      <c r="D182" s="128" t="s">
        <v>2111</v>
      </c>
      <c r="E182" s="126" t="s">
        <v>2122</v>
      </c>
      <c r="F182" s="126" t="str">
        <f t="shared" si="10"/>
        <v>366008167401CAH</v>
      </c>
      <c r="G182" s="126" t="s">
        <v>1155</v>
      </c>
      <c r="H182" s="126" t="s">
        <v>1018</v>
      </c>
      <c r="I182" s="126" t="s">
        <v>833</v>
      </c>
      <c r="J182" s="108">
        <v>1386.97</v>
      </c>
      <c r="K182" s="129">
        <v>1</v>
      </c>
      <c r="L182" s="126" t="s">
        <v>1247</v>
      </c>
      <c r="M182" s="126" t="s">
        <v>1247</v>
      </c>
      <c r="N182" s="130">
        <f t="shared" si="8"/>
        <v>1386.97</v>
      </c>
      <c r="O182" s="130">
        <f t="shared" si="9"/>
        <v>1386.97</v>
      </c>
      <c r="P182" s="126"/>
      <c r="Q182" s="126"/>
      <c r="T182" s="119"/>
      <c r="U182" s="119"/>
      <c r="V182" s="119"/>
      <c r="W182" s="119"/>
      <c r="X182" s="119"/>
      <c r="Y182" s="119"/>
      <c r="Z182" s="119"/>
      <c r="AA182" s="119"/>
      <c r="AB182" s="119"/>
      <c r="AC182" s="119"/>
      <c r="AD182" s="119"/>
      <c r="AE182" s="119"/>
      <c r="AF182" s="119"/>
      <c r="AG182" s="119"/>
      <c r="AH182" s="119"/>
      <c r="AI182" s="119"/>
      <c r="AJ182" s="119"/>
      <c r="AK182" s="119"/>
      <c r="AL182" s="119"/>
      <c r="AM182" s="119"/>
      <c r="AN182" s="119"/>
      <c r="AO182" s="119"/>
      <c r="AP182" s="119"/>
      <c r="AQ182" s="119"/>
      <c r="AR182" s="119"/>
      <c r="AS182" s="119"/>
      <c r="AT182" s="119"/>
      <c r="AU182" s="119"/>
      <c r="AV182" s="119"/>
      <c r="AW182" s="119"/>
      <c r="AX182" s="119"/>
      <c r="AY182" s="119"/>
      <c r="AZ182" s="119"/>
      <c r="BA182" s="119"/>
      <c r="BB182" s="119"/>
      <c r="BC182" s="119"/>
      <c r="BD182" s="119"/>
      <c r="BE182" s="119"/>
      <c r="BF182" s="119"/>
      <c r="BG182" s="119"/>
      <c r="BH182" s="119"/>
      <c r="BI182" s="119"/>
      <c r="BJ182" s="119"/>
      <c r="BK182" s="119"/>
      <c r="BL182" s="119"/>
      <c r="BM182" s="119"/>
      <c r="BN182" s="119"/>
      <c r="BO182" s="119"/>
      <c r="BP182" s="119"/>
      <c r="BQ182" s="119"/>
      <c r="BR182" s="119"/>
      <c r="BS182" s="119"/>
      <c r="BT182" s="119"/>
      <c r="BU182" s="119"/>
      <c r="BV182" s="119"/>
      <c r="BW182" s="119"/>
      <c r="BX182" s="119"/>
      <c r="BY182" s="119"/>
      <c r="BZ182" s="119"/>
      <c r="CA182" s="119"/>
      <c r="CB182" s="119"/>
      <c r="CC182" s="119"/>
      <c r="CD182" s="119"/>
      <c r="CE182" s="119"/>
      <c r="CF182" s="119"/>
      <c r="CG182" s="119"/>
      <c r="CH182" s="119"/>
      <c r="CI182" s="119"/>
      <c r="CJ182" s="119"/>
      <c r="CK182" s="119"/>
      <c r="CL182" s="119"/>
      <c r="CM182" s="119"/>
      <c r="CN182" s="119"/>
      <c r="CO182" s="119"/>
      <c r="CP182" s="119"/>
      <c r="CQ182" s="119"/>
      <c r="CR182" s="119"/>
      <c r="CS182" s="119"/>
      <c r="CT182" s="119"/>
      <c r="CU182" s="119"/>
      <c r="CV182" s="119"/>
      <c r="CW182" s="119"/>
      <c r="CX182" s="119"/>
      <c r="CY182" s="119"/>
      <c r="CZ182" s="119"/>
      <c r="DA182" s="119"/>
      <c r="DB182" s="119"/>
      <c r="DC182" s="119"/>
      <c r="DD182" s="119"/>
      <c r="DE182" s="119"/>
      <c r="DF182" s="119"/>
      <c r="DG182" s="119"/>
      <c r="DH182" s="119"/>
      <c r="DI182" s="119"/>
      <c r="DJ182" s="119"/>
      <c r="DK182" s="119"/>
      <c r="DL182" s="119"/>
      <c r="DM182" s="119"/>
      <c r="DN182" s="119"/>
      <c r="DO182" s="119"/>
      <c r="DP182" s="119"/>
      <c r="DQ182" s="119"/>
      <c r="DR182" s="119"/>
      <c r="DS182" s="119"/>
      <c r="DT182" s="119"/>
      <c r="DU182" s="119"/>
      <c r="DV182" s="119"/>
      <c r="DW182" s="119"/>
      <c r="DX182" s="119"/>
      <c r="DY182" s="119"/>
      <c r="DZ182" s="119"/>
      <c r="EA182" s="119"/>
      <c r="EB182" s="119"/>
      <c r="EC182" s="119"/>
      <c r="ED182" s="119"/>
      <c r="EE182" s="119"/>
      <c r="EF182" s="119"/>
      <c r="EG182" s="119"/>
      <c r="EH182" s="119"/>
      <c r="EI182" s="119"/>
      <c r="EJ182" s="119"/>
      <c r="EK182" s="119"/>
      <c r="EL182" s="119"/>
      <c r="EM182" s="119"/>
      <c r="EN182" s="119"/>
      <c r="EO182" s="119"/>
      <c r="EP182" s="119"/>
      <c r="EQ182" s="119"/>
      <c r="ER182" s="119"/>
      <c r="ES182" s="119"/>
      <c r="ET182" s="119"/>
      <c r="EU182" s="119"/>
      <c r="EV182" s="119"/>
      <c r="EW182" s="119"/>
      <c r="EX182" s="119"/>
      <c r="EY182" s="119"/>
      <c r="EZ182" s="119"/>
      <c r="FA182" s="119"/>
      <c r="FB182" s="119"/>
      <c r="FC182" s="119"/>
      <c r="FD182" s="119"/>
      <c r="FE182" s="119"/>
      <c r="FF182" s="119"/>
      <c r="FG182" s="119"/>
      <c r="FH182" s="119"/>
      <c r="FI182" s="119"/>
      <c r="FJ182" s="119"/>
      <c r="FK182" s="119"/>
      <c r="FL182" s="119"/>
      <c r="FM182" s="119"/>
      <c r="FN182" s="119"/>
      <c r="FO182" s="119"/>
      <c r="FP182" s="119"/>
      <c r="FQ182" s="119"/>
      <c r="FR182" s="119"/>
      <c r="FS182" s="119"/>
      <c r="FT182" s="119"/>
      <c r="FU182" s="119"/>
      <c r="FV182" s="119"/>
      <c r="FW182" s="119"/>
      <c r="FX182" s="119"/>
      <c r="FY182" s="119"/>
      <c r="FZ182" s="119"/>
      <c r="GA182" s="119"/>
      <c r="GB182" s="119"/>
      <c r="GC182" s="119"/>
      <c r="GD182" s="119"/>
      <c r="GE182" s="119"/>
      <c r="GF182" s="119"/>
      <c r="GG182" s="119"/>
      <c r="GH182" s="119"/>
      <c r="GI182" s="119"/>
      <c r="GJ182" s="119"/>
      <c r="GK182" s="119"/>
      <c r="GL182" s="119"/>
      <c r="GM182" s="119"/>
      <c r="GN182" s="119"/>
      <c r="GO182" s="119"/>
      <c r="GP182" s="119"/>
      <c r="GQ182" s="119"/>
      <c r="GR182" s="119"/>
      <c r="GS182" s="119"/>
      <c r="GT182" s="119"/>
      <c r="GU182" s="119"/>
      <c r="GV182" s="119"/>
      <c r="GW182" s="119"/>
      <c r="GX182" s="119"/>
      <c r="GY182" s="119"/>
      <c r="GZ182" s="119"/>
      <c r="HA182" s="119"/>
      <c r="HB182" s="119"/>
      <c r="HC182" s="119"/>
      <c r="HD182" s="119"/>
      <c r="HE182" s="119"/>
      <c r="HF182" s="119"/>
      <c r="HG182" s="119"/>
      <c r="HH182" s="119"/>
      <c r="HI182" s="119"/>
      <c r="HJ182" s="119"/>
      <c r="HK182" s="119"/>
      <c r="HL182" s="119"/>
      <c r="HM182" s="119"/>
      <c r="HN182" s="119"/>
      <c r="HO182" s="119"/>
      <c r="HP182" s="119"/>
      <c r="HQ182" s="119"/>
      <c r="HR182" s="119"/>
      <c r="HS182" s="119"/>
      <c r="HT182" s="119"/>
      <c r="HU182" s="119"/>
      <c r="HV182" s="119"/>
      <c r="HW182" s="119"/>
      <c r="HX182" s="119"/>
      <c r="HY182" s="119"/>
      <c r="HZ182" s="119"/>
      <c r="IA182" s="119"/>
      <c r="IB182" s="119"/>
      <c r="IC182" s="119"/>
      <c r="ID182" s="119"/>
      <c r="IE182" s="119"/>
      <c r="IF182" s="119"/>
      <c r="IG182" s="119"/>
      <c r="IH182" s="119"/>
      <c r="II182" s="119"/>
      <c r="IJ182" s="119"/>
      <c r="IK182" s="119"/>
      <c r="IL182" s="119"/>
      <c r="IM182" s="119"/>
      <c r="IN182" s="119"/>
      <c r="IO182" s="119"/>
      <c r="IP182" s="119"/>
      <c r="IQ182" s="119"/>
      <c r="IR182" s="119"/>
      <c r="IS182" s="119"/>
      <c r="IT182" s="119"/>
      <c r="IU182" s="119"/>
      <c r="IV182" s="119"/>
    </row>
    <row r="183" spans="1:256" s="174" customFormat="1">
      <c r="A183" s="168" t="s">
        <v>784</v>
      </c>
      <c r="B183" s="168" t="s">
        <v>1423</v>
      </c>
      <c r="C183" s="169">
        <v>376013625001</v>
      </c>
      <c r="D183" s="168" t="s">
        <v>702</v>
      </c>
      <c r="E183" s="168" t="s">
        <v>1176</v>
      </c>
      <c r="F183" s="168" t="str">
        <f t="shared" si="10"/>
        <v>376013625001CAH</v>
      </c>
      <c r="G183" s="168" t="s">
        <v>1155</v>
      </c>
      <c r="H183" s="168" t="s">
        <v>1018</v>
      </c>
      <c r="I183" s="168" t="s">
        <v>833</v>
      </c>
      <c r="J183" s="170">
        <v>692.05</v>
      </c>
      <c r="K183" s="171">
        <v>1</v>
      </c>
      <c r="L183" s="168" t="s">
        <v>1247</v>
      </c>
      <c r="M183" s="168" t="s">
        <v>1247</v>
      </c>
      <c r="N183" s="172">
        <f t="shared" si="8"/>
        <v>692.05</v>
      </c>
      <c r="O183" s="172">
        <f t="shared" si="9"/>
        <v>692.05</v>
      </c>
      <c r="P183" s="168"/>
      <c r="Q183" s="168"/>
      <c r="T183" s="173"/>
      <c r="U183" s="173"/>
      <c r="V183" s="173"/>
      <c r="W183" s="173"/>
      <c r="X183" s="173"/>
      <c r="Y183" s="173"/>
      <c r="Z183" s="173"/>
      <c r="AA183" s="173"/>
      <c r="AB183" s="173"/>
      <c r="AC183" s="173"/>
      <c r="AD183" s="173"/>
      <c r="AE183" s="173"/>
      <c r="AF183" s="173"/>
      <c r="AG183" s="173"/>
      <c r="AH183" s="173"/>
      <c r="AI183" s="173"/>
      <c r="AJ183" s="173"/>
      <c r="AK183" s="173"/>
      <c r="AL183" s="173"/>
      <c r="AM183" s="173"/>
      <c r="AN183" s="173"/>
      <c r="AO183" s="173"/>
      <c r="AP183" s="173"/>
      <c r="AQ183" s="173"/>
      <c r="AR183" s="173"/>
      <c r="AS183" s="173"/>
      <c r="AT183" s="173"/>
      <c r="AU183" s="173"/>
      <c r="AV183" s="173"/>
      <c r="AW183" s="173"/>
      <c r="AX183" s="173"/>
      <c r="AY183" s="173"/>
      <c r="AZ183" s="173"/>
      <c r="BA183" s="173"/>
      <c r="BB183" s="173"/>
      <c r="BC183" s="173"/>
      <c r="BD183" s="173"/>
      <c r="BE183" s="173"/>
      <c r="BF183" s="173"/>
      <c r="BG183" s="173"/>
      <c r="BH183" s="173"/>
      <c r="BI183" s="173"/>
      <c r="BJ183" s="173"/>
      <c r="BK183" s="173"/>
      <c r="BL183" s="173"/>
      <c r="BM183" s="173"/>
      <c r="BN183" s="173"/>
      <c r="BO183" s="173"/>
      <c r="BP183" s="173"/>
      <c r="BQ183" s="173"/>
      <c r="BR183" s="173"/>
      <c r="BS183" s="173"/>
      <c r="BT183" s="173"/>
      <c r="BU183" s="173"/>
      <c r="BV183" s="173"/>
      <c r="BW183" s="173"/>
      <c r="BX183" s="173"/>
      <c r="BY183" s="173"/>
      <c r="BZ183" s="173"/>
      <c r="CA183" s="173"/>
      <c r="CB183" s="173"/>
      <c r="CC183" s="173"/>
      <c r="CD183" s="173"/>
      <c r="CE183" s="173"/>
      <c r="CF183" s="173"/>
      <c r="CG183" s="173"/>
      <c r="CH183" s="173"/>
      <c r="CI183" s="173"/>
      <c r="CJ183" s="173"/>
      <c r="CK183" s="173"/>
      <c r="CL183" s="173"/>
      <c r="CM183" s="173"/>
      <c r="CN183" s="173"/>
      <c r="CO183" s="173"/>
      <c r="CP183" s="173"/>
      <c r="CQ183" s="173"/>
      <c r="CR183" s="173"/>
      <c r="CS183" s="173"/>
      <c r="CT183" s="173"/>
      <c r="CU183" s="173"/>
      <c r="CV183" s="173"/>
      <c r="CW183" s="173"/>
      <c r="CX183" s="173"/>
      <c r="CY183" s="173"/>
      <c r="CZ183" s="173"/>
      <c r="DA183" s="173"/>
      <c r="DB183" s="173"/>
      <c r="DC183" s="173"/>
      <c r="DD183" s="173"/>
      <c r="DE183" s="173"/>
      <c r="DF183" s="173"/>
      <c r="DG183" s="173"/>
      <c r="DH183" s="173"/>
      <c r="DI183" s="173"/>
      <c r="DJ183" s="173"/>
      <c r="DK183" s="173"/>
      <c r="DL183" s="173"/>
      <c r="DM183" s="173"/>
      <c r="DN183" s="173"/>
      <c r="DO183" s="173"/>
      <c r="DP183" s="173"/>
      <c r="DQ183" s="173"/>
      <c r="DR183" s="173"/>
      <c r="DS183" s="173"/>
      <c r="DT183" s="173"/>
      <c r="DU183" s="173"/>
      <c r="DV183" s="173"/>
      <c r="DW183" s="173"/>
      <c r="DX183" s="173"/>
      <c r="DY183" s="173"/>
      <c r="DZ183" s="173"/>
      <c r="EA183" s="173"/>
      <c r="EB183" s="173"/>
      <c r="EC183" s="173"/>
      <c r="ED183" s="173"/>
      <c r="EE183" s="173"/>
      <c r="EF183" s="173"/>
      <c r="EG183" s="173"/>
      <c r="EH183" s="173"/>
      <c r="EI183" s="173"/>
      <c r="EJ183" s="173"/>
      <c r="EK183" s="173"/>
      <c r="EL183" s="173"/>
      <c r="EM183" s="173"/>
      <c r="EN183" s="173"/>
      <c r="EO183" s="173"/>
      <c r="EP183" s="173"/>
      <c r="EQ183" s="173"/>
      <c r="ER183" s="173"/>
      <c r="ES183" s="173"/>
      <c r="ET183" s="173"/>
      <c r="EU183" s="173"/>
      <c r="EV183" s="173"/>
      <c r="EW183" s="173"/>
      <c r="EX183" s="173"/>
      <c r="EY183" s="173"/>
      <c r="EZ183" s="173"/>
      <c r="FA183" s="173"/>
      <c r="FB183" s="173"/>
      <c r="FC183" s="173"/>
      <c r="FD183" s="173"/>
      <c r="FE183" s="173"/>
      <c r="FF183" s="173"/>
      <c r="FG183" s="173"/>
      <c r="FH183" s="173"/>
      <c r="FI183" s="173"/>
      <c r="FJ183" s="173"/>
      <c r="FK183" s="173"/>
      <c r="FL183" s="173"/>
      <c r="FM183" s="173"/>
      <c r="FN183" s="173"/>
      <c r="FO183" s="173"/>
      <c r="FP183" s="173"/>
      <c r="FQ183" s="173"/>
      <c r="FR183" s="173"/>
      <c r="FS183" s="173"/>
      <c r="FT183" s="173"/>
      <c r="FU183" s="173"/>
      <c r="FV183" s="173"/>
      <c r="FW183" s="173"/>
      <c r="FX183" s="173"/>
      <c r="FY183" s="173"/>
      <c r="FZ183" s="173"/>
      <c r="GA183" s="173"/>
      <c r="GB183" s="173"/>
      <c r="GC183" s="173"/>
      <c r="GD183" s="173"/>
      <c r="GE183" s="173"/>
      <c r="GF183" s="173"/>
      <c r="GG183" s="173"/>
      <c r="GH183" s="173"/>
      <c r="GI183" s="173"/>
      <c r="GJ183" s="173"/>
      <c r="GK183" s="173"/>
      <c r="GL183" s="173"/>
      <c r="GM183" s="173"/>
      <c r="GN183" s="173"/>
      <c r="GO183" s="173"/>
      <c r="GP183" s="173"/>
      <c r="GQ183" s="173"/>
      <c r="GR183" s="173"/>
      <c r="GS183" s="173"/>
      <c r="GT183" s="173"/>
      <c r="GU183" s="173"/>
      <c r="GV183" s="173"/>
      <c r="GW183" s="173"/>
      <c r="GX183" s="173"/>
      <c r="GY183" s="173"/>
      <c r="GZ183" s="173"/>
      <c r="HA183" s="173"/>
      <c r="HB183" s="173"/>
      <c r="HC183" s="173"/>
      <c r="HD183" s="173"/>
      <c r="HE183" s="173"/>
      <c r="HF183" s="173"/>
      <c r="HG183" s="173"/>
      <c r="HH183" s="173"/>
      <c r="HI183" s="173"/>
      <c r="HJ183" s="173"/>
      <c r="HK183" s="173"/>
      <c r="HL183" s="173"/>
      <c r="HM183" s="173"/>
      <c r="HN183" s="173"/>
      <c r="HO183" s="173"/>
      <c r="HP183" s="173"/>
      <c r="HQ183" s="173"/>
      <c r="HR183" s="173"/>
      <c r="HS183" s="173"/>
      <c r="HT183" s="173"/>
      <c r="HU183" s="173"/>
      <c r="HV183" s="173"/>
      <c r="HW183" s="173"/>
      <c r="HX183" s="173"/>
      <c r="HY183" s="173"/>
      <c r="HZ183" s="173"/>
      <c r="IA183" s="173"/>
      <c r="IB183" s="173"/>
      <c r="IC183" s="173"/>
      <c r="ID183" s="173"/>
      <c r="IE183" s="173"/>
      <c r="IF183" s="173"/>
      <c r="IG183" s="173"/>
      <c r="IH183" s="173"/>
      <c r="II183" s="173"/>
      <c r="IJ183" s="173"/>
      <c r="IK183" s="173"/>
      <c r="IL183" s="173"/>
      <c r="IM183" s="173"/>
      <c r="IN183" s="173"/>
      <c r="IO183" s="173"/>
      <c r="IP183" s="173"/>
      <c r="IQ183" s="173"/>
      <c r="IR183" s="173"/>
      <c r="IS183" s="173"/>
      <c r="IT183" s="173"/>
      <c r="IU183" s="173"/>
      <c r="IV183" s="173"/>
    </row>
    <row r="184" spans="1:256" s="174" customFormat="1">
      <c r="A184" s="168" t="s">
        <v>784</v>
      </c>
      <c r="B184" s="168" t="s">
        <v>1423</v>
      </c>
      <c r="C184" s="169">
        <v>376013625001</v>
      </c>
      <c r="D184" s="168" t="s">
        <v>702</v>
      </c>
      <c r="E184" s="168" t="s">
        <v>1176</v>
      </c>
      <c r="F184" s="168" t="str">
        <f t="shared" si="10"/>
        <v>376013625001Rehab</v>
      </c>
      <c r="G184" s="168" t="s">
        <v>9</v>
      </c>
      <c r="H184" s="176" t="s">
        <v>1025</v>
      </c>
      <c r="I184" s="168" t="s">
        <v>833</v>
      </c>
      <c r="J184" s="170">
        <v>692.05</v>
      </c>
      <c r="K184" s="171">
        <v>1</v>
      </c>
      <c r="L184" s="168" t="s">
        <v>1247</v>
      </c>
      <c r="M184" s="168" t="s">
        <v>1247</v>
      </c>
      <c r="N184" s="172">
        <f t="shared" si="8"/>
        <v>692.05</v>
      </c>
      <c r="O184" s="172">
        <f t="shared" si="9"/>
        <v>692.05</v>
      </c>
      <c r="P184" s="168"/>
      <c r="Q184" s="168"/>
      <c r="T184" s="173"/>
      <c r="U184" s="173"/>
      <c r="V184" s="173"/>
      <c r="W184" s="173"/>
      <c r="X184" s="173"/>
      <c r="Y184" s="173"/>
      <c r="Z184" s="173"/>
      <c r="AA184" s="173"/>
      <c r="AB184" s="173"/>
      <c r="AC184" s="173"/>
      <c r="AD184" s="173"/>
      <c r="AE184" s="173"/>
      <c r="AF184" s="173"/>
      <c r="AG184" s="173"/>
      <c r="AH184" s="173"/>
      <c r="AI184" s="173"/>
      <c r="AJ184" s="173"/>
      <c r="AK184" s="173"/>
      <c r="AL184" s="173"/>
      <c r="AM184" s="173"/>
      <c r="AN184" s="173"/>
      <c r="AO184" s="173"/>
      <c r="AP184" s="173"/>
      <c r="AQ184" s="173"/>
      <c r="AR184" s="173"/>
      <c r="AS184" s="173"/>
      <c r="AT184" s="173"/>
      <c r="AU184" s="173"/>
      <c r="AV184" s="173"/>
      <c r="AW184" s="173"/>
      <c r="AX184" s="173"/>
      <c r="AY184" s="173"/>
      <c r="AZ184" s="173"/>
      <c r="BA184" s="173"/>
      <c r="BB184" s="173"/>
      <c r="BC184" s="173"/>
      <c r="BD184" s="173"/>
      <c r="BE184" s="173"/>
      <c r="BF184" s="173"/>
      <c r="BG184" s="173"/>
      <c r="BH184" s="173"/>
      <c r="BI184" s="173"/>
      <c r="BJ184" s="173"/>
      <c r="BK184" s="173"/>
      <c r="BL184" s="173"/>
      <c r="BM184" s="173"/>
      <c r="BN184" s="173"/>
      <c r="BO184" s="173"/>
      <c r="BP184" s="173"/>
      <c r="BQ184" s="173"/>
      <c r="BR184" s="173"/>
      <c r="BS184" s="173"/>
      <c r="BT184" s="173"/>
      <c r="BU184" s="173"/>
      <c r="BV184" s="173"/>
      <c r="BW184" s="173"/>
      <c r="BX184" s="173"/>
      <c r="BY184" s="173"/>
      <c r="BZ184" s="173"/>
      <c r="CA184" s="173"/>
      <c r="CB184" s="173"/>
      <c r="CC184" s="173"/>
      <c r="CD184" s="173"/>
      <c r="CE184" s="173"/>
      <c r="CF184" s="173"/>
      <c r="CG184" s="173"/>
      <c r="CH184" s="173"/>
      <c r="CI184" s="173"/>
      <c r="CJ184" s="173"/>
      <c r="CK184" s="173"/>
      <c r="CL184" s="173"/>
      <c r="CM184" s="173"/>
      <c r="CN184" s="173"/>
      <c r="CO184" s="173"/>
      <c r="CP184" s="173"/>
      <c r="CQ184" s="173"/>
      <c r="CR184" s="173"/>
      <c r="CS184" s="173"/>
      <c r="CT184" s="173"/>
      <c r="CU184" s="173"/>
      <c r="CV184" s="173"/>
      <c r="CW184" s="173"/>
      <c r="CX184" s="173"/>
      <c r="CY184" s="173"/>
      <c r="CZ184" s="173"/>
      <c r="DA184" s="173"/>
      <c r="DB184" s="173"/>
      <c r="DC184" s="173"/>
      <c r="DD184" s="173"/>
      <c r="DE184" s="173"/>
      <c r="DF184" s="173"/>
      <c r="DG184" s="173"/>
      <c r="DH184" s="173"/>
      <c r="DI184" s="173"/>
      <c r="DJ184" s="173"/>
      <c r="DK184" s="173"/>
      <c r="DL184" s="173"/>
      <c r="DM184" s="173"/>
      <c r="DN184" s="173"/>
      <c r="DO184" s="173"/>
      <c r="DP184" s="173"/>
      <c r="DQ184" s="173"/>
      <c r="DR184" s="173"/>
      <c r="DS184" s="173"/>
      <c r="DT184" s="173"/>
      <c r="DU184" s="173"/>
      <c r="DV184" s="173"/>
      <c r="DW184" s="173"/>
      <c r="DX184" s="173"/>
      <c r="DY184" s="173"/>
      <c r="DZ184" s="173"/>
      <c r="EA184" s="173"/>
      <c r="EB184" s="173"/>
      <c r="EC184" s="173"/>
      <c r="ED184" s="173"/>
      <c r="EE184" s="173"/>
      <c r="EF184" s="173"/>
      <c r="EG184" s="173"/>
      <c r="EH184" s="173"/>
      <c r="EI184" s="173"/>
      <c r="EJ184" s="173"/>
      <c r="EK184" s="173"/>
      <c r="EL184" s="173"/>
      <c r="EM184" s="173"/>
      <c r="EN184" s="173"/>
      <c r="EO184" s="173"/>
      <c r="EP184" s="173"/>
      <c r="EQ184" s="173"/>
      <c r="ER184" s="173"/>
      <c r="ES184" s="173"/>
      <c r="ET184" s="173"/>
      <c r="EU184" s="173"/>
      <c r="EV184" s="173"/>
      <c r="EW184" s="173"/>
      <c r="EX184" s="173"/>
      <c r="EY184" s="173"/>
      <c r="EZ184" s="173"/>
      <c r="FA184" s="173"/>
      <c r="FB184" s="173"/>
      <c r="FC184" s="173"/>
      <c r="FD184" s="173"/>
      <c r="FE184" s="173"/>
      <c r="FF184" s="173"/>
      <c r="FG184" s="173"/>
      <c r="FH184" s="173"/>
      <c r="FI184" s="173"/>
      <c r="FJ184" s="173"/>
      <c r="FK184" s="173"/>
      <c r="FL184" s="173"/>
      <c r="FM184" s="173"/>
      <c r="FN184" s="173"/>
      <c r="FO184" s="173"/>
      <c r="FP184" s="173"/>
      <c r="FQ184" s="173"/>
      <c r="FR184" s="173"/>
      <c r="FS184" s="173"/>
      <c r="FT184" s="173"/>
      <c r="FU184" s="173"/>
      <c r="FV184" s="173"/>
      <c r="FW184" s="173"/>
      <c r="FX184" s="173"/>
      <c r="FY184" s="173"/>
      <c r="FZ184" s="173"/>
      <c r="GA184" s="173"/>
      <c r="GB184" s="173"/>
      <c r="GC184" s="173"/>
      <c r="GD184" s="173"/>
      <c r="GE184" s="173"/>
      <c r="GF184" s="173"/>
      <c r="GG184" s="173"/>
      <c r="GH184" s="173"/>
      <c r="GI184" s="173"/>
      <c r="GJ184" s="173"/>
      <c r="GK184" s="173"/>
      <c r="GL184" s="173"/>
      <c r="GM184" s="173"/>
      <c r="GN184" s="173"/>
      <c r="GO184" s="173"/>
      <c r="GP184" s="173"/>
      <c r="GQ184" s="173"/>
      <c r="GR184" s="173"/>
      <c r="GS184" s="173"/>
      <c r="GT184" s="173"/>
      <c r="GU184" s="173"/>
      <c r="GV184" s="173"/>
      <c r="GW184" s="173"/>
      <c r="GX184" s="173"/>
      <c r="GY184" s="173"/>
      <c r="GZ184" s="173"/>
      <c r="HA184" s="173"/>
      <c r="HB184" s="173"/>
      <c r="HC184" s="173"/>
      <c r="HD184" s="173"/>
      <c r="HE184" s="173"/>
      <c r="HF184" s="173"/>
      <c r="HG184" s="173"/>
      <c r="HH184" s="173"/>
      <c r="HI184" s="173"/>
      <c r="HJ184" s="173"/>
      <c r="HK184" s="173"/>
      <c r="HL184" s="173"/>
      <c r="HM184" s="173"/>
      <c r="HN184" s="173"/>
      <c r="HO184" s="173"/>
      <c r="HP184" s="173"/>
      <c r="HQ184" s="173"/>
      <c r="HR184" s="173"/>
      <c r="HS184" s="173"/>
      <c r="HT184" s="173"/>
      <c r="HU184" s="173"/>
      <c r="HV184" s="173"/>
      <c r="HW184" s="173"/>
      <c r="HX184" s="173"/>
      <c r="HY184" s="173"/>
      <c r="HZ184" s="173"/>
      <c r="IA184" s="173"/>
      <c r="IB184" s="173"/>
      <c r="IC184" s="173"/>
      <c r="ID184" s="173"/>
      <c r="IE184" s="173"/>
      <c r="IF184" s="173"/>
      <c r="IG184" s="173"/>
      <c r="IH184" s="173"/>
      <c r="II184" s="173"/>
      <c r="IJ184" s="173"/>
      <c r="IK184" s="173"/>
      <c r="IL184" s="173"/>
      <c r="IM184" s="173"/>
      <c r="IN184" s="173"/>
      <c r="IO184" s="173"/>
      <c r="IP184" s="173"/>
      <c r="IQ184" s="173"/>
      <c r="IR184" s="173"/>
      <c r="IS184" s="173"/>
      <c r="IT184" s="173"/>
      <c r="IU184" s="173"/>
      <c r="IV184" s="173"/>
    </row>
    <row r="185" spans="1:256">
      <c r="A185" s="126" t="s">
        <v>784</v>
      </c>
      <c r="B185" s="126" t="s">
        <v>1423</v>
      </c>
      <c r="C185" s="127">
        <v>376013625401</v>
      </c>
      <c r="D185" s="126" t="s">
        <v>702</v>
      </c>
      <c r="E185" s="126" t="s">
        <v>1176</v>
      </c>
      <c r="F185" s="126" t="str">
        <f t="shared" si="10"/>
        <v>376013625401CAH</v>
      </c>
      <c r="G185" s="126" t="s">
        <v>1155</v>
      </c>
      <c r="H185" s="126" t="s">
        <v>1018</v>
      </c>
      <c r="I185" s="126" t="s">
        <v>833</v>
      </c>
      <c r="J185" s="108">
        <v>692.05</v>
      </c>
      <c r="K185" s="129">
        <v>1</v>
      </c>
      <c r="L185" s="126" t="s">
        <v>1247</v>
      </c>
      <c r="M185" s="126" t="s">
        <v>1247</v>
      </c>
      <c r="N185" s="130">
        <f t="shared" si="8"/>
        <v>692.05</v>
      </c>
      <c r="O185" s="130">
        <f t="shared" si="9"/>
        <v>692.05</v>
      </c>
      <c r="P185" s="126"/>
      <c r="Q185" s="126"/>
      <c r="T185" s="119"/>
      <c r="U185" s="119"/>
      <c r="V185" s="119"/>
      <c r="W185" s="119"/>
      <c r="X185" s="119"/>
      <c r="Y185" s="119"/>
      <c r="Z185" s="119"/>
      <c r="AA185" s="119"/>
      <c r="AB185" s="119"/>
      <c r="AC185" s="119"/>
      <c r="AD185" s="119"/>
      <c r="AE185" s="119"/>
      <c r="AF185" s="119"/>
      <c r="AG185" s="119"/>
      <c r="AH185" s="119"/>
      <c r="AI185" s="119"/>
      <c r="AJ185" s="119"/>
      <c r="AK185" s="119"/>
      <c r="AL185" s="119"/>
      <c r="AM185" s="119"/>
      <c r="AN185" s="119"/>
      <c r="AO185" s="119"/>
      <c r="AP185" s="119"/>
      <c r="AQ185" s="119"/>
      <c r="AR185" s="119"/>
      <c r="AS185" s="119"/>
      <c r="AT185" s="119"/>
      <c r="AU185" s="119"/>
      <c r="AV185" s="119"/>
      <c r="AW185" s="119"/>
      <c r="AX185" s="119"/>
      <c r="AY185" s="119"/>
      <c r="AZ185" s="119"/>
      <c r="BA185" s="119"/>
      <c r="BB185" s="119"/>
      <c r="BC185" s="119"/>
      <c r="BD185" s="119"/>
      <c r="BE185" s="119"/>
      <c r="BF185" s="119"/>
      <c r="BG185" s="119"/>
      <c r="BH185" s="119"/>
      <c r="BI185" s="119"/>
      <c r="BJ185" s="119"/>
      <c r="BK185" s="119"/>
      <c r="BL185" s="119"/>
      <c r="BM185" s="119"/>
      <c r="BN185" s="119"/>
      <c r="BO185" s="119"/>
      <c r="BP185" s="119"/>
      <c r="BQ185" s="119"/>
      <c r="BR185" s="119"/>
      <c r="BS185" s="119"/>
      <c r="BT185" s="119"/>
      <c r="BU185" s="119"/>
      <c r="BV185" s="119"/>
      <c r="BW185" s="119"/>
      <c r="BX185" s="119"/>
      <c r="BY185" s="119"/>
      <c r="BZ185" s="119"/>
      <c r="CA185" s="119"/>
      <c r="CB185" s="119"/>
      <c r="CC185" s="119"/>
      <c r="CD185" s="119"/>
      <c r="CE185" s="119"/>
      <c r="CF185" s="119"/>
      <c r="CG185" s="119"/>
      <c r="CH185" s="119"/>
      <c r="CI185" s="119"/>
      <c r="CJ185" s="119"/>
      <c r="CK185" s="119"/>
      <c r="CL185" s="119"/>
      <c r="CM185" s="119"/>
      <c r="CN185" s="119"/>
      <c r="CO185" s="119"/>
      <c r="CP185" s="119"/>
      <c r="CQ185" s="119"/>
      <c r="CR185" s="119"/>
      <c r="CS185" s="119"/>
      <c r="CT185" s="119"/>
      <c r="CU185" s="119"/>
      <c r="CV185" s="119"/>
      <c r="CW185" s="119"/>
      <c r="CX185" s="119"/>
      <c r="CY185" s="119"/>
      <c r="CZ185" s="119"/>
      <c r="DA185" s="119"/>
      <c r="DB185" s="119"/>
      <c r="DC185" s="119"/>
      <c r="DD185" s="119"/>
      <c r="DE185" s="119"/>
      <c r="DF185" s="119"/>
      <c r="DG185" s="119"/>
      <c r="DH185" s="119"/>
      <c r="DI185" s="119"/>
      <c r="DJ185" s="119"/>
      <c r="DK185" s="119"/>
      <c r="DL185" s="119"/>
      <c r="DM185" s="119"/>
      <c r="DN185" s="119"/>
      <c r="DO185" s="119"/>
      <c r="DP185" s="119"/>
      <c r="DQ185" s="119"/>
      <c r="DR185" s="119"/>
      <c r="DS185" s="119"/>
      <c r="DT185" s="119"/>
      <c r="DU185" s="119"/>
      <c r="DV185" s="119"/>
      <c r="DW185" s="119"/>
      <c r="DX185" s="119"/>
      <c r="DY185" s="119"/>
      <c r="DZ185" s="119"/>
      <c r="EA185" s="119"/>
      <c r="EB185" s="119"/>
      <c r="EC185" s="119"/>
      <c r="ED185" s="119"/>
      <c r="EE185" s="119"/>
      <c r="EF185" s="119"/>
      <c r="EG185" s="119"/>
      <c r="EH185" s="119"/>
      <c r="EI185" s="119"/>
      <c r="EJ185" s="119"/>
      <c r="EK185" s="119"/>
      <c r="EL185" s="119"/>
      <c r="EM185" s="119"/>
      <c r="EN185" s="119"/>
      <c r="EO185" s="119"/>
      <c r="EP185" s="119"/>
      <c r="EQ185" s="119"/>
      <c r="ER185" s="119"/>
      <c r="ES185" s="119"/>
      <c r="ET185" s="119"/>
      <c r="EU185" s="119"/>
      <c r="EV185" s="119"/>
      <c r="EW185" s="119"/>
      <c r="EX185" s="119"/>
      <c r="EY185" s="119"/>
      <c r="EZ185" s="119"/>
      <c r="FA185" s="119"/>
      <c r="FB185" s="119"/>
      <c r="FC185" s="119"/>
      <c r="FD185" s="119"/>
      <c r="FE185" s="119"/>
      <c r="FF185" s="119"/>
      <c r="FG185" s="119"/>
      <c r="FH185" s="119"/>
      <c r="FI185" s="119"/>
      <c r="FJ185" s="119"/>
      <c r="FK185" s="119"/>
      <c r="FL185" s="119"/>
      <c r="FM185" s="119"/>
      <c r="FN185" s="119"/>
      <c r="FO185" s="119"/>
      <c r="FP185" s="119"/>
      <c r="FQ185" s="119"/>
      <c r="FR185" s="119"/>
      <c r="FS185" s="119"/>
      <c r="FT185" s="119"/>
      <c r="FU185" s="119"/>
      <c r="FV185" s="119"/>
      <c r="FW185" s="119"/>
      <c r="FX185" s="119"/>
      <c r="FY185" s="119"/>
      <c r="FZ185" s="119"/>
      <c r="GA185" s="119"/>
      <c r="GB185" s="119"/>
      <c r="GC185" s="119"/>
      <c r="GD185" s="119"/>
      <c r="GE185" s="119"/>
      <c r="GF185" s="119"/>
      <c r="GG185" s="119"/>
      <c r="GH185" s="119"/>
      <c r="GI185" s="119"/>
      <c r="GJ185" s="119"/>
      <c r="GK185" s="119"/>
      <c r="GL185" s="119"/>
      <c r="GM185" s="119"/>
      <c r="GN185" s="119"/>
      <c r="GO185" s="119"/>
      <c r="GP185" s="119"/>
      <c r="GQ185" s="119"/>
      <c r="GR185" s="119"/>
      <c r="GS185" s="119"/>
      <c r="GT185" s="119"/>
      <c r="GU185" s="119"/>
      <c r="GV185" s="119"/>
      <c r="GW185" s="119"/>
      <c r="GX185" s="119"/>
      <c r="GY185" s="119"/>
      <c r="GZ185" s="119"/>
      <c r="HA185" s="119"/>
      <c r="HB185" s="119"/>
      <c r="HC185" s="119"/>
      <c r="HD185" s="119"/>
      <c r="HE185" s="119"/>
      <c r="HF185" s="119"/>
      <c r="HG185" s="119"/>
      <c r="HH185" s="119"/>
      <c r="HI185" s="119"/>
      <c r="HJ185" s="119"/>
      <c r="HK185" s="119"/>
      <c r="HL185" s="119"/>
      <c r="HM185" s="119"/>
      <c r="HN185" s="119"/>
      <c r="HO185" s="119"/>
      <c r="HP185" s="119"/>
      <c r="HQ185" s="119"/>
      <c r="HR185" s="119"/>
      <c r="HS185" s="119"/>
      <c r="HT185" s="119"/>
      <c r="HU185" s="119"/>
      <c r="HV185" s="119"/>
      <c r="HW185" s="119"/>
      <c r="HX185" s="119"/>
      <c r="HY185" s="119"/>
      <c r="HZ185" s="119"/>
      <c r="IA185" s="119"/>
      <c r="IB185" s="119"/>
      <c r="IC185" s="119"/>
      <c r="ID185" s="119"/>
      <c r="IE185" s="119"/>
      <c r="IF185" s="119"/>
      <c r="IG185" s="119"/>
      <c r="IH185" s="119"/>
      <c r="II185" s="119"/>
      <c r="IJ185" s="119"/>
      <c r="IK185" s="119"/>
      <c r="IL185" s="119"/>
      <c r="IM185" s="119"/>
      <c r="IN185" s="119"/>
      <c r="IO185" s="119"/>
      <c r="IP185" s="119"/>
      <c r="IQ185" s="119"/>
      <c r="IR185" s="119"/>
      <c r="IS185" s="119"/>
      <c r="IT185" s="119"/>
      <c r="IU185" s="119"/>
      <c r="IV185" s="119"/>
    </row>
    <row r="186" spans="1:256">
      <c r="A186" s="126" t="s">
        <v>869</v>
      </c>
      <c r="B186" s="126" t="s">
        <v>1424</v>
      </c>
      <c r="C186" s="127">
        <v>370662534001</v>
      </c>
      <c r="D186" s="126" t="s">
        <v>570</v>
      </c>
      <c r="E186" s="126" t="s">
        <v>1040</v>
      </c>
      <c r="F186" s="126" t="str">
        <f t="shared" si="10"/>
        <v>370662534001Acute</v>
      </c>
      <c r="G186" s="126" t="s">
        <v>549</v>
      </c>
      <c r="H186" s="126" t="s">
        <v>1018</v>
      </c>
      <c r="I186" s="126" t="s">
        <v>870</v>
      </c>
      <c r="J186" s="108">
        <v>363.8</v>
      </c>
      <c r="K186" s="129">
        <v>0.9010999999999999</v>
      </c>
      <c r="L186" s="126" t="s">
        <v>1247</v>
      </c>
      <c r="M186" s="126" t="s">
        <v>1245</v>
      </c>
      <c r="N186" s="130">
        <f t="shared" si="8"/>
        <v>342.21</v>
      </c>
      <c r="O186" s="130">
        <f t="shared" si="9"/>
        <v>338.49</v>
      </c>
      <c r="P186" s="126"/>
      <c r="Q186" s="126"/>
      <c r="R186" s="119"/>
      <c r="S186" s="119"/>
      <c r="T186" s="119"/>
      <c r="U186" s="119"/>
      <c r="V186" s="119"/>
      <c r="W186" s="119"/>
      <c r="X186" s="119"/>
      <c r="Y186" s="119"/>
      <c r="Z186" s="119"/>
      <c r="AA186" s="119"/>
      <c r="AB186" s="119"/>
      <c r="AC186" s="119"/>
      <c r="AD186" s="119"/>
      <c r="AE186" s="119"/>
      <c r="AF186" s="119"/>
      <c r="AG186" s="119"/>
      <c r="AH186" s="119"/>
      <c r="AI186" s="119"/>
      <c r="AJ186" s="119"/>
      <c r="AK186" s="119"/>
      <c r="AL186" s="119"/>
      <c r="AM186" s="119"/>
      <c r="AN186" s="119"/>
      <c r="AO186" s="119"/>
      <c r="AP186" s="119"/>
      <c r="AQ186" s="119"/>
      <c r="AR186" s="119"/>
      <c r="AS186" s="119"/>
      <c r="AT186" s="119"/>
      <c r="AU186" s="119"/>
      <c r="AV186" s="119"/>
      <c r="AW186" s="119"/>
      <c r="AX186" s="119"/>
      <c r="AY186" s="119"/>
      <c r="AZ186" s="119"/>
      <c r="BA186" s="119"/>
      <c r="BB186" s="119"/>
      <c r="BC186" s="119"/>
      <c r="BD186" s="119"/>
      <c r="BE186" s="119"/>
      <c r="BF186" s="119"/>
      <c r="BG186" s="119"/>
      <c r="BH186" s="119"/>
      <c r="BI186" s="119"/>
      <c r="BJ186" s="119"/>
      <c r="BK186" s="119"/>
      <c r="BL186" s="119"/>
      <c r="BM186" s="119"/>
      <c r="BN186" s="119"/>
      <c r="BO186" s="119"/>
      <c r="BP186" s="119"/>
      <c r="BQ186" s="119"/>
      <c r="BR186" s="119"/>
      <c r="BS186" s="119"/>
      <c r="BT186" s="119"/>
      <c r="BU186" s="119"/>
      <c r="BV186" s="119"/>
      <c r="BW186" s="119"/>
      <c r="BX186" s="119"/>
      <c r="BY186" s="119"/>
      <c r="BZ186" s="119"/>
      <c r="CA186" s="119"/>
      <c r="CB186" s="119"/>
      <c r="CC186" s="119"/>
      <c r="CD186" s="119"/>
      <c r="CE186" s="119"/>
      <c r="CF186" s="119"/>
      <c r="CG186" s="119"/>
      <c r="CH186" s="119"/>
      <c r="CI186" s="119"/>
      <c r="CJ186" s="119"/>
      <c r="CK186" s="119"/>
      <c r="CL186" s="119"/>
      <c r="CM186" s="119"/>
      <c r="CN186" s="119"/>
      <c r="CO186" s="119"/>
      <c r="CP186" s="119"/>
      <c r="CQ186" s="119"/>
      <c r="CR186" s="119"/>
      <c r="CS186" s="119"/>
      <c r="CT186" s="119"/>
      <c r="CU186" s="119"/>
      <c r="CV186" s="119"/>
      <c r="CW186" s="119"/>
      <c r="CX186" s="119"/>
      <c r="CY186" s="119"/>
      <c r="CZ186" s="119"/>
      <c r="DA186" s="119"/>
      <c r="DB186" s="119"/>
      <c r="DC186" s="119"/>
      <c r="DD186" s="119"/>
      <c r="DE186" s="119"/>
      <c r="DF186" s="119"/>
      <c r="DG186" s="119"/>
      <c r="DH186" s="119"/>
      <c r="DI186" s="119"/>
      <c r="DJ186" s="119"/>
      <c r="DK186" s="119"/>
      <c r="DL186" s="119"/>
      <c r="DM186" s="119"/>
      <c r="DN186" s="119"/>
      <c r="DO186" s="119"/>
      <c r="DP186" s="119"/>
      <c r="DQ186" s="119"/>
      <c r="DR186" s="119"/>
      <c r="DS186" s="119"/>
      <c r="DT186" s="119"/>
      <c r="DU186" s="119"/>
      <c r="DV186" s="119"/>
      <c r="DW186" s="119"/>
      <c r="DX186" s="119"/>
      <c r="DY186" s="119"/>
      <c r="DZ186" s="119"/>
      <c r="EA186" s="119"/>
      <c r="EB186" s="119"/>
      <c r="EC186" s="119"/>
      <c r="ED186" s="119"/>
      <c r="EE186" s="119"/>
      <c r="EF186" s="119"/>
      <c r="EG186" s="119"/>
      <c r="EH186" s="119"/>
      <c r="EI186" s="119"/>
      <c r="EJ186" s="119"/>
      <c r="EK186" s="119"/>
      <c r="EL186" s="119"/>
      <c r="EM186" s="119"/>
      <c r="EN186" s="119"/>
      <c r="EO186" s="119"/>
      <c r="EP186" s="119"/>
      <c r="EQ186" s="119"/>
      <c r="ER186" s="119"/>
      <c r="ES186" s="119"/>
      <c r="ET186" s="119"/>
      <c r="EU186" s="119"/>
      <c r="EV186" s="119"/>
      <c r="EW186" s="119"/>
      <c r="EX186" s="119"/>
      <c r="EY186" s="119"/>
      <c r="EZ186" s="119"/>
      <c r="FA186" s="119"/>
      <c r="FB186" s="119"/>
      <c r="FC186" s="119"/>
      <c r="FD186" s="119"/>
      <c r="FE186" s="119"/>
      <c r="FF186" s="119"/>
      <c r="FG186" s="119"/>
      <c r="FH186" s="119"/>
      <c r="FI186" s="119"/>
      <c r="FJ186" s="119"/>
      <c r="FK186" s="119"/>
      <c r="FL186" s="119"/>
      <c r="FM186" s="119"/>
      <c r="FN186" s="119"/>
      <c r="FO186" s="119"/>
      <c r="FP186" s="119"/>
      <c r="FQ186" s="119"/>
      <c r="FR186" s="119"/>
      <c r="FS186" s="119"/>
      <c r="FT186" s="119"/>
      <c r="FU186" s="119"/>
      <c r="FV186" s="119"/>
      <c r="FW186" s="119"/>
      <c r="FX186" s="119"/>
      <c r="FY186" s="119"/>
      <c r="FZ186" s="119"/>
      <c r="GA186" s="119"/>
      <c r="GB186" s="119"/>
      <c r="GC186" s="119"/>
      <c r="GD186" s="119"/>
      <c r="GE186" s="119"/>
      <c r="GF186" s="119"/>
      <c r="GG186" s="119"/>
      <c r="GH186" s="119"/>
      <c r="GI186" s="119"/>
      <c r="GJ186" s="119"/>
      <c r="GK186" s="119"/>
      <c r="GL186" s="119"/>
      <c r="GM186" s="119"/>
      <c r="GN186" s="119"/>
      <c r="GO186" s="119"/>
      <c r="GP186" s="119"/>
      <c r="GQ186" s="119"/>
      <c r="GR186" s="119"/>
      <c r="GS186" s="119"/>
      <c r="GT186" s="119"/>
      <c r="GU186" s="119"/>
      <c r="GV186" s="119"/>
      <c r="GW186" s="119"/>
      <c r="GX186" s="119"/>
      <c r="GY186" s="119"/>
      <c r="GZ186" s="119"/>
      <c r="HA186" s="119"/>
      <c r="HB186" s="119"/>
      <c r="HC186" s="119"/>
      <c r="HD186" s="119"/>
      <c r="HE186" s="119"/>
      <c r="HF186" s="119"/>
      <c r="HG186" s="119"/>
      <c r="HH186" s="119"/>
      <c r="HI186" s="119"/>
      <c r="HJ186" s="119"/>
      <c r="HK186" s="119"/>
      <c r="HL186" s="119"/>
      <c r="HM186" s="119"/>
      <c r="HN186" s="119"/>
      <c r="HO186" s="119"/>
      <c r="HP186" s="119"/>
      <c r="HQ186" s="119"/>
      <c r="HR186" s="119"/>
      <c r="HS186" s="119"/>
      <c r="HT186" s="119"/>
      <c r="HU186" s="119"/>
      <c r="HV186" s="119"/>
      <c r="HW186" s="119"/>
      <c r="HX186" s="119"/>
      <c r="HY186" s="119"/>
      <c r="HZ186" s="119"/>
      <c r="IA186" s="119"/>
      <c r="IB186" s="119"/>
      <c r="IC186" s="119"/>
      <c r="ID186" s="119"/>
      <c r="IE186" s="119"/>
      <c r="IF186" s="119"/>
      <c r="IG186" s="119"/>
      <c r="IH186" s="119"/>
      <c r="II186" s="119"/>
      <c r="IJ186" s="119"/>
      <c r="IK186" s="119"/>
      <c r="IL186" s="119"/>
      <c r="IM186" s="119"/>
      <c r="IN186" s="119"/>
      <c r="IO186" s="119"/>
      <c r="IP186" s="119"/>
      <c r="IQ186" s="119"/>
      <c r="IR186" s="119"/>
      <c r="IS186" s="119"/>
      <c r="IT186" s="119"/>
      <c r="IU186" s="119"/>
      <c r="IV186" s="119"/>
    </row>
    <row r="187" spans="1:256">
      <c r="A187" s="126" t="s">
        <v>869</v>
      </c>
      <c r="B187" s="126" t="s">
        <v>1424</v>
      </c>
      <c r="C187" s="127">
        <v>370662534401</v>
      </c>
      <c r="D187" s="126" t="s">
        <v>570</v>
      </c>
      <c r="E187" s="126" t="s">
        <v>1040</v>
      </c>
      <c r="F187" s="126" t="str">
        <f t="shared" si="10"/>
        <v>370662534401Acute</v>
      </c>
      <c r="G187" s="126" t="s">
        <v>549</v>
      </c>
      <c r="H187" s="126" t="s">
        <v>1018</v>
      </c>
      <c r="I187" s="126" t="s">
        <v>870</v>
      </c>
      <c r="J187" s="108">
        <v>363.8</v>
      </c>
      <c r="K187" s="129">
        <v>0.9010999999999999</v>
      </c>
      <c r="L187" s="126" t="s">
        <v>1247</v>
      </c>
      <c r="M187" s="126" t="s">
        <v>1245</v>
      </c>
      <c r="N187" s="130">
        <f t="shared" si="8"/>
        <v>342.21</v>
      </c>
      <c r="O187" s="130">
        <f t="shared" si="9"/>
        <v>338.49</v>
      </c>
      <c r="P187" s="126"/>
      <c r="Q187" s="126"/>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19"/>
      <c r="AY187" s="119"/>
      <c r="AZ187" s="119"/>
      <c r="BA187" s="119"/>
      <c r="BB187" s="119"/>
      <c r="BC187" s="119"/>
      <c r="BD187" s="119"/>
      <c r="BE187" s="119"/>
      <c r="BF187" s="119"/>
      <c r="BG187" s="119"/>
      <c r="BH187" s="119"/>
      <c r="BI187" s="119"/>
      <c r="BJ187" s="119"/>
      <c r="BK187" s="119"/>
      <c r="BL187" s="119"/>
      <c r="BM187" s="119"/>
      <c r="BN187" s="119"/>
      <c r="BO187" s="119"/>
      <c r="BP187" s="119"/>
      <c r="BQ187" s="119"/>
      <c r="BR187" s="119"/>
      <c r="BS187" s="119"/>
      <c r="BT187" s="119"/>
      <c r="BU187" s="119"/>
      <c r="BV187" s="119"/>
      <c r="BW187" s="119"/>
      <c r="BX187" s="119"/>
      <c r="BY187" s="119"/>
      <c r="BZ187" s="119"/>
      <c r="CA187" s="119"/>
      <c r="CB187" s="119"/>
      <c r="CC187" s="119"/>
      <c r="CD187" s="119"/>
      <c r="CE187" s="119"/>
      <c r="CF187" s="119"/>
      <c r="CG187" s="119"/>
      <c r="CH187" s="119"/>
      <c r="CI187" s="119"/>
      <c r="CJ187" s="119"/>
      <c r="CK187" s="119"/>
      <c r="CL187" s="119"/>
      <c r="CM187" s="119"/>
      <c r="CN187" s="119"/>
      <c r="CO187" s="119"/>
      <c r="CP187" s="119"/>
      <c r="CQ187" s="119"/>
      <c r="CR187" s="119"/>
      <c r="CS187" s="119"/>
      <c r="CT187" s="119"/>
      <c r="CU187" s="119"/>
      <c r="CV187" s="119"/>
      <c r="CW187" s="119"/>
      <c r="CX187" s="119"/>
      <c r="CY187" s="119"/>
      <c r="CZ187" s="119"/>
      <c r="DA187" s="119"/>
      <c r="DB187" s="119"/>
      <c r="DC187" s="119"/>
      <c r="DD187" s="119"/>
      <c r="DE187" s="119"/>
      <c r="DF187" s="119"/>
      <c r="DG187" s="119"/>
      <c r="DH187" s="119"/>
      <c r="DI187" s="119"/>
      <c r="DJ187" s="119"/>
      <c r="DK187" s="119"/>
      <c r="DL187" s="119"/>
      <c r="DM187" s="119"/>
      <c r="DN187" s="119"/>
      <c r="DO187" s="119"/>
      <c r="DP187" s="119"/>
      <c r="DQ187" s="119"/>
      <c r="DR187" s="119"/>
      <c r="DS187" s="119"/>
      <c r="DT187" s="119"/>
      <c r="DU187" s="119"/>
      <c r="DV187" s="119"/>
      <c r="DW187" s="119"/>
      <c r="DX187" s="119"/>
      <c r="DY187" s="119"/>
      <c r="DZ187" s="119"/>
      <c r="EA187" s="119"/>
      <c r="EB187" s="119"/>
      <c r="EC187" s="119"/>
      <c r="ED187" s="119"/>
      <c r="EE187" s="119"/>
      <c r="EF187" s="119"/>
      <c r="EG187" s="119"/>
      <c r="EH187" s="119"/>
      <c r="EI187" s="119"/>
      <c r="EJ187" s="119"/>
      <c r="EK187" s="119"/>
      <c r="EL187" s="119"/>
      <c r="EM187" s="119"/>
      <c r="EN187" s="119"/>
      <c r="EO187" s="119"/>
      <c r="EP187" s="119"/>
      <c r="EQ187" s="119"/>
      <c r="ER187" s="119"/>
      <c r="ES187" s="119"/>
      <c r="ET187" s="119"/>
      <c r="EU187" s="119"/>
      <c r="EV187" s="119"/>
      <c r="EW187" s="119"/>
      <c r="EX187" s="119"/>
      <c r="EY187" s="119"/>
      <c r="EZ187" s="119"/>
      <c r="FA187" s="119"/>
      <c r="FB187" s="119"/>
      <c r="FC187" s="119"/>
      <c r="FD187" s="119"/>
      <c r="FE187" s="119"/>
      <c r="FF187" s="119"/>
      <c r="FG187" s="119"/>
      <c r="FH187" s="119"/>
      <c r="FI187" s="119"/>
      <c r="FJ187" s="119"/>
      <c r="FK187" s="119"/>
      <c r="FL187" s="119"/>
      <c r="FM187" s="119"/>
      <c r="FN187" s="119"/>
      <c r="FO187" s="119"/>
      <c r="FP187" s="119"/>
      <c r="FQ187" s="119"/>
      <c r="FR187" s="119"/>
      <c r="FS187" s="119"/>
      <c r="FT187" s="119"/>
      <c r="FU187" s="119"/>
      <c r="FV187" s="119"/>
      <c r="FW187" s="119"/>
      <c r="FX187" s="119"/>
      <c r="FY187" s="119"/>
      <c r="FZ187" s="119"/>
      <c r="GA187" s="119"/>
      <c r="GB187" s="119"/>
      <c r="GC187" s="119"/>
      <c r="GD187" s="119"/>
      <c r="GE187" s="119"/>
      <c r="GF187" s="119"/>
      <c r="GG187" s="119"/>
      <c r="GH187" s="119"/>
      <c r="GI187" s="119"/>
      <c r="GJ187" s="119"/>
      <c r="GK187" s="119"/>
      <c r="GL187" s="119"/>
      <c r="GM187" s="119"/>
      <c r="GN187" s="119"/>
      <c r="GO187" s="119"/>
      <c r="GP187" s="119"/>
      <c r="GQ187" s="119"/>
      <c r="GR187" s="119"/>
      <c r="GS187" s="119"/>
      <c r="GT187" s="119"/>
      <c r="GU187" s="119"/>
      <c r="GV187" s="119"/>
      <c r="GW187" s="119"/>
      <c r="GX187" s="119"/>
      <c r="GY187" s="119"/>
      <c r="GZ187" s="119"/>
      <c r="HA187" s="119"/>
      <c r="HB187" s="119"/>
      <c r="HC187" s="119"/>
      <c r="HD187" s="119"/>
      <c r="HE187" s="119"/>
      <c r="HF187" s="119"/>
      <c r="HG187" s="119"/>
      <c r="HH187" s="119"/>
      <c r="HI187" s="119"/>
      <c r="HJ187" s="119"/>
      <c r="HK187" s="119"/>
      <c r="HL187" s="119"/>
      <c r="HM187" s="119"/>
      <c r="HN187" s="119"/>
      <c r="HO187" s="119"/>
      <c r="HP187" s="119"/>
      <c r="HQ187" s="119"/>
      <c r="HR187" s="119"/>
      <c r="HS187" s="119"/>
      <c r="HT187" s="119"/>
      <c r="HU187" s="119"/>
      <c r="HV187" s="119"/>
      <c r="HW187" s="119"/>
      <c r="HX187" s="119"/>
      <c r="HY187" s="119"/>
      <c r="HZ187" s="119"/>
      <c r="IA187" s="119"/>
      <c r="IB187" s="119"/>
      <c r="IC187" s="119"/>
      <c r="ID187" s="119"/>
      <c r="IE187" s="119"/>
      <c r="IF187" s="119"/>
      <c r="IG187" s="119"/>
      <c r="IH187" s="119"/>
      <c r="II187" s="119"/>
      <c r="IJ187" s="119"/>
      <c r="IK187" s="119"/>
      <c r="IL187" s="119"/>
      <c r="IM187" s="119"/>
      <c r="IN187" s="119"/>
      <c r="IO187" s="119"/>
      <c r="IP187" s="119"/>
      <c r="IQ187" s="119"/>
      <c r="IR187" s="119"/>
      <c r="IS187" s="119"/>
      <c r="IT187" s="119"/>
      <c r="IU187" s="119"/>
      <c r="IV187" s="119"/>
    </row>
    <row r="188" spans="1:256">
      <c r="A188" s="126" t="s">
        <v>869</v>
      </c>
      <c r="B188" s="126" t="s">
        <v>1424</v>
      </c>
      <c r="C188" s="127">
        <v>430653587001</v>
      </c>
      <c r="D188" s="126" t="s">
        <v>570</v>
      </c>
      <c r="E188" s="126" t="s">
        <v>1040</v>
      </c>
      <c r="F188" s="126" t="str">
        <f t="shared" si="10"/>
        <v>430653587001Acute</v>
      </c>
      <c r="G188" s="126" t="s">
        <v>549</v>
      </c>
      <c r="H188" s="126" t="s">
        <v>1018</v>
      </c>
      <c r="I188" s="126" t="s">
        <v>870</v>
      </c>
      <c r="J188" s="108">
        <v>363.8</v>
      </c>
      <c r="K188" s="129">
        <v>0.9010999999999999</v>
      </c>
      <c r="L188" s="126" t="s">
        <v>1247</v>
      </c>
      <c r="M188" s="126" t="s">
        <v>1245</v>
      </c>
      <c r="N188" s="130">
        <f t="shared" si="8"/>
        <v>342.21</v>
      </c>
      <c r="O188" s="130">
        <f t="shared" ref="O188:O251" si="11">ROUND(IF(G188="CAH",N188,IF(K188=1,N188,IF(H188="024",N188*0.98912,N188))),2)</f>
        <v>338.49</v>
      </c>
      <c r="P188" s="126"/>
      <c r="Q188" s="126"/>
      <c r="R188" s="119"/>
      <c r="S188" s="119"/>
      <c r="T188" s="119"/>
      <c r="U188" s="119"/>
      <c r="V188" s="119"/>
      <c r="W188" s="119"/>
      <c r="X188" s="119"/>
      <c r="Y188" s="119"/>
      <c r="Z188" s="119"/>
      <c r="AA188" s="119"/>
      <c r="AB188" s="119"/>
      <c r="AC188" s="119"/>
      <c r="AD188" s="119"/>
      <c r="AE188" s="119"/>
      <c r="AF188" s="119"/>
      <c r="AG188" s="119"/>
      <c r="AH188" s="119"/>
      <c r="AI188" s="119"/>
      <c r="AJ188" s="119"/>
      <c r="AK188" s="119"/>
      <c r="AL188" s="119"/>
      <c r="AM188" s="119"/>
      <c r="AN188" s="119"/>
      <c r="AO188" s="119"/>
      <c r="AP188" s="119"/>
      <c r="AQ188" s="119"/>
      <c r="AR188" s="119"/>
      <c r="AS188" s="119"/>
      <c r="AT188" s="119"/>
      <c r="AU188" s="119"/>
      <c r="AV188" s="119"/>
      <c r="AW188" s="119"/>
      <c r="AX188" s="119"/>
      <c r="AY188" s="119"/>
      <c r="AZ188" s="119"/>
      <c r="BA188" s="119"/>
      <c r="BB188" s="119"/>
      <c r="BC188" s="119"/>
      <c r="BD188" s="119"/>
      <c r="BE188" s="119"/>
      <c r="BF188" s="119"/>
      <c r="BG188" s="119"/>
      <c r="BH188" s="119"/>
      <c r="BI188" s="119"/>
      <c r="BJ188" s="119"/>
      <c r="BK188" s="119"/>
      <c r="BL188" s="119"/>
      <c r="BM188" s="119"/>
      <c r="BN188" s="119"/>
      <c r="BO188" s="119"/>
      <c r="BP188" s="119"/>
      <c r="BQ188" s="119"/>
      <c r="BR188" s="119"/>
      <c r="BS188" s="119"/>
      <c r="BT188" s="119"/>
      <c r="BU188" s="119"/>
      <c r="BV188" s="119"/>
      <c r="BW188" s="119"/>
      <c r="BX188" s="119"/>
      <c r="BY188" s="119"/>
      <c r="BZ188" s="119"/>
      <c r="CA188" s="119"/>
      <c r="CB188" s="119"/>
      <c r="CC188" s="119"/>
      <c r="CD188" s="119"/>
      <c r="CE188" s="119"/>
      <c r="CF188" s="119"/>
      <c r="CG188" s="119"/>
      <c r="CH188" s="119"/>
      <c r="CI188" s="119"/>
      <c r="CJ188" s="119"/>
      <c r="CK188" s="119"/>
      <c r="CL188" s="119"/>
      <c r="CM188" s="119"/>
      <c r="CN188" s="119"/>
      <c r="CO188" s="119"/>
      <c r="CP188" s="119"/>
      <c r="CQ188" s="119"/>
      <c r="CR188" s="119"/>
      <c r="CS188" s="119"/>
      <c r="CT188" s="119"/>
      <c r="CU188" s="119"/>
      <c r="CV188" s="119"/>
      <c r="CW188" s="119"/>
      <c r="CX188" s="119"/>
      <c r="CY188" s="119"/>
      <c r="CZ188" s="119"/>
      <c r="DA188" s="119"/>
      <c r="DB188" s="119"/>
      <c r="DC188" s="119"/>
      <c r="DD188" s="119"/>
      <c r="DE188" s="119"/>
      <c r="DF188" s="119"/>
      <c r="DG188" s="119"/>
      <c r="DH188" s="119"/>
      <c r="DI188" s="119"/>
      <c r="DJ188" s="119"/>
      <c r="DK188" s="119"/>
      <c r="DL188" s="119"/>
      <c r="DM188" s="119"/>
      <c r="DN188" s="119"/>
      <c r="DO188" s="119"/>
      <c r="DP188" s="119"/>
      <c r="DQ188" s="119"/>
      <c r="DR188" s="119"/>
      <c r="DS188" s="119"/>
      <c r="DT188" s="119"/>
      <c r="DU188" s="119"/>
      <c r="DV188" s="119"/>
      <c r="DW188" s="119"/>
      <c r="DX188" s="119"/>
      <c r="DY188" s="119"/>
      <c r="DZ188" s="119"/>
      <c r="EA188" s="119"/>
      <c r="EB188" s="119"/>
      <c r="EC188" s="119"/>
      <c r="ED188" s="119"/>
      <c r="EE188" s="119"/>
      <c r="EF188" s="119"/>
      <c r="EG188" s="119"/>
      <c r="EH188" s="119"/>
      <c r="EI188" s="119"/>
      <c r="EJ188" s="119"/>
      <c r="EK188" s="119"/>
      <c r="EL188" s="119"/>
      <c r="EM188" s="119"/>
      <c r="EN188" s="119"/>
      <c r="EO188" s="119"/>
      <c r="EP188" s="119"/>
      <c r="EQ188" s="119"/>
      <c r="ER188" s="119"/>
      <c r="ES188" s="119"/>
      <c r="ET188" s="119"/>
      <c r="EU188" s="119"/>
      <c r="EV188" s="119"/>
      <c r="EW188" s="119"/>
      <c r="EX188" s="119"/>
      <c r="EY188" s="119"/>
      <c r="EZ188" s="119"/>
      <c r="FA188" s="119"/>
      <c r="FB188" s="119"/>
      <c r="FC188" s="119"/>
      <c r="FD188" s="119"/>
      <c r="FE188" s="119"/>
      <c r="FF188" s="119"/>
      <c r="FG188" s="119"/>
      <c r="FH188" s="119"/>
      <c r="FI188" s="119"/>
      <c r="FJ188" s="119"/>
      <c r="FK188" s="119"/>
      <c r="FL188" s="119"/>
      <c r="FM188" s="119"/>
      <c r="FN188" s="119"/>
      <c r="FO188" s="119"/>
      <c r="FP188" s="119"/>
      <c r="FQ188" s="119"/>
      <c r="FR188" s="119"/>
      <c r="FS188" s="119"/>
      <c r="FT188" s="119"/>
      <c r="FU188" s="119"/>
      <c r="FV188" s="119"/>
      <c r="FW188" s="119"/>
      <c r="FX188" s="119"/>
      <c r="FY188" s="119"/>
      <c r="FZ188" s="119"/>
      <c r="GA188" s="119"/>
      <c r="GB188" s="119"/>
      <c r="GC188" s="119"/>
      <c r="GD188" s="119"/>
      <c r="GE188" s="119"/>
      <c r="GF188" s="119"/>
      <c r="GG188" s="119"/>
      <c r="GH188" s="119"/>
      <c r="GI188" s="119"/>
      <c r="GJ188" s="119"/>
      <c r="GK188" s="119"/>
      <c r="GL188" s="119"/>
      <c r="GM188" s="119"/>
      <c r="GN188" s="119"/>
      <c r="GO188" s="119"/>
      <c r="GP188" s="119"/>
      <c r="GQ188" s="119"/>
      <c r="GR188" s="119"/>
      <c r="GS188" s="119"/>
      <c r="GT188" s="119"/>
      <c r="GU188" s="119"/>
      <c r="GV188" s="119"/>
      <c r="GW188" s="119"/>
      <c r="GX188" s="119"/>
      <c r="GY188" s="119"/>
      <c r="GZ188" s="119"/>
      <c r="HA188" s="119"/>
      <c r="HB188" s="119"/>
      <c r="HC188" s="119"/>
      <c r="HD188" s="119"/>
      <c r="HE188" s="119"/>
      <c r="HF188" s="119"/>
      <c r="HG188" s="119"/>
      <c r="HH188" s="119"/>
      <c r="HI188" s="119"/>
      <c r="HJ188" s="119"/>
      <c r="HK188" s="119"/>
      <c r="HL188" s="119"/>
      <c r="HM188" s="119"/>
      <c r="HN188" s="119"/>
      <c r="HO188" s="119"/>
      <c r="HP188" s="119"/>
      <c r="HQ188" s="119"/>
      <c r="HR188" s="119"/>
      <c r="HS188" s="119"/>
      <c r="HT188" s="119"/>
      <c r="HU188" s="119"/>
      <c r="HV188" s="119"/>
      <c r="HW188" s="119"/>
      <c r="HX188" s="119"/>
      <c r="HY188" s="119"/>
      <c r="HZ188" s="119"/>
      <c r="IA188" s="119"/>
      <c r="IB188" s="119"/>
      <c r="IC188" s="119"/>
      <c r="ID188" s="119"/>
      <c r="IE188" s="119"/>
      <c r="IF188" s="119"/>
      <c r="IG188" s="119"/>
      <c r="IH188" s="119"/>
      <c r="II188" s="119"/>
      <c r="IJ188" s="119"/>
      <c r="IK188" s="119"/>
      <c r="IL188" s="119"/>
      <c r="IM188" s="119"/>
      <c r="IN188" s="119"/>
      <c r="IO188" s="119"/>
      <c r="IP188" s="119"/>
      <c r="IQ188" s="119"/>
      <c r="IR188" s="119"/>
      <c r="IS188" s="119"/>
      <c r="IT188" s="119"/>
      <c r="IU188" s="119"/>
      <c r="IV188" s="119"/>
    </row>
    <row r="189" spans="1:256">
      <c r="A189" s="126" t="s">
        <v>869</v>
      </c>
      <c r="B189" s="126" t="s">
        <v>1424</v>
      </c>
      <c r="C189" s="127">
        <v>430653587002</v>
      </c>
      <c r="D189" s="126" t="s">
        <v>570</v>
      </c>
      <c r="E189" s="126" t="s">
        <v>1040</v>
      </c>
      <c r="F189" s="126" t="str">
        <f t="shared" si="10"/>
        <v>430653587002Acute</v>
      </c>
      <c r="G189" s="126" t="s">
        <v>549</v>
      </c>
      <c r="H189" s="126" t="s">
        <v>1018</v>
      </c>
      <c r="I189" s="126" t="s">
        <v>870</v>
      </c>
      <c r="J189" s="108">
        <v>363.8</v>
      </c>
      <c r="K189" s="129">
        <v>0.9010999999999999</v>
      </c>
      <c r="L189" s="126" t="s">
        <v>1247</v>
      </c>
      <c r="M189" s="126" t="s">
        <v>1245</v>
      </c>
      <c r="N189" s="130">
        <f t="shared" si="8"/>
        <v>342.21</v>
      </c>
      <c r="O189" s="130">
        <f t="shared" si="11"/>
        <v>338.49</v>
      </c>
      <c r="P189" s="126"/>
      <c r="Q189" s="126"/>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19"/>
      <c r="AY189" s="119"/>
      <c r="AZ189" s="119"/>
      <c r="BA189" s="119"/>
      <c r="BB189" s="119"/>
      <c r="BC189" s="119"/>
      <c r="BD189" s="119"/>
      <c r="BE189" s="119"/>
      <c r="BF189" s="119"/>
      <c r="BG189" s="119"/>
      <c r="BH189" s="119"/>
      <c r="BI189" s="119"/>
      <c r="BJ189" s="119"/>
      <c r="BK189" s="119"/>
      <c r="BL189" s="119"/>
      <c r="BM189" s="119"/>
      <c r="BN189" s="119"/>
      <c r="BO189" s="119"/>
      <c r="BP189" s="119"/>
      <c r="BQ189" s="119"/>
      <c r="BR189" s="119"/>
      <c r="BS189" s="119"/>
      <c r="BT189" s="119"/>
      <c r="BU189" s="119"/>
      <c r="BV189" s="119"/>
      <c r="BW189" s="119"/>
      <c r="BX189" s="119"/>
      <c r="BY189" s="119"/>
      <c r="BZ189" s="119"/>
      <c r="CA189" s="119"/>
      <c r="CB189" s="119"/>
      <c r="CC189" s="119"/>
      <c r="CD189" s="119"/>
      <c r="CE189" s="119"/>
      <c r="CF189" s="119"/>
      <c r="CG189" s="119"/>
      <c r="CH189" s="119"/>
      <c r="CI189" s="119"/>
      <c r="CJ189" s="119"/>
      <c r="CK189" s="119"/>
      <c r="CL189" s="119"/>
      <c r="CM189" s="119"/>
      <c r="CN189" s="119"/>
      <c r="CO189" s="119"/>
      <c r="CP189" s="119"/>
      <c r="CQ189" s="119"/>
      <c r="CR189" s="119"/>
      <c r="CS189" s="119"/>
      <c r="CT189" s="119"/>
      <c r="CU189" s="119"/>
      <c r="CV189" s="119"/>
      <c r="CW189" s="119"/>
      <c r="CX189" s="119"/>
      <c r="CY189" s="119"/>
      <c r="CZ189" s="119"/>
      <c r="DA189" s="119"/>
      <c r="DB189" s="119"/>
      <c r="DC189" s="119"/>
      <c r="DD189" s="119"/>
      <c r="DE189" s="119"/>
      <c r="DF189" s="119"/>
      <c r="DG189" s="119"/>
      <c r="DH189" s="119"/>
      <c r="DI189" s="119"/>
      <c r="DJ189" s="119"/>
      <c r="DK189" s="119"/>
      <c r="DL189" s="119"/>
      <c r="DM189" s="119"/>
      <c r="DN189" s="119"/>
      <c r="DO189" s="119"/>
      <c r="DP189" s="119"/>
      <c r="DQ189" s="119"/>
      <c r="DR189" s="119"/>
      <c r="DS189" s="119"/>
      <c r="DT189" s="119"/>
      <c r="DU189" s="119"/>
      <c r="DV189" s="119"/>
      <c r="DW189" s="119"/>
      <c r="DX189" s="119"/>
      <c r="DY189" s="119"/>
      <c r="DZ189" s="119"/>
      <c r="EA189" s="119"/>
      <c r="EB189" s="119"/>
      <c r="EC189" s="119"/>
      <c r="ED189" s="119"/>
      <c r="EE189" s="119"/>
      <c r="EF189" s="119"/>
      <c r="EG189" s="119"/>
      <c r="EH189" s="119"/>
      <c r="EI189" s="119"/>
      <c r="EJ189" s="119"/>
      <c r="EK189" s="119"/>
      <c r="EL189" s="119"/>
      <c r="EM189" s="119"/>
      <c r="EN189" s="119"/>
      <c r="EO189" s="119"/>
      <c r="EP189" s="119"/>
      <c r="EQ189" s="119"/>
      <c r="ER189" s="119"/>
      <c r="ES189" s="119"/>
      <c r="ET189" s="119"/>
      <c r="EU189" s="119"/>
      <c r="EV189" s="119"/>
      <c r="EW189" s="119"/>
      <c r="EX189" s="119"/>
      <c r="EY189" s="119"/>
      <c r="EZ189" s="119"/>
      <c r="FA189" s="119"/>
      <c r="FB189" s="119"/>
      <c r="FC189" s="119"/>
      <c r="FD189" s="119"/>
      <c r="FE189" s="119"/>
      <c r="FF189" s="119"/>
      <c r="FG189" s="119"/>
      <c r="FH189" s="119"/>
      <c r="FI189" s="119"/>
      <c r="FJ189" s="119"/>
      <c r="FK189" s="119"/>
      <c r="FL189" s="119"/>
      <c r="FM189" s="119"/>
      <c r="FN189" s="119"/>
      <c r="FO189" s="119"/>
      <c r="FP189" s="119"/>
      <c r="FQ189" s="119"/>
      <c r="FR189" s="119"/>
      <c r="FS189" s="119"/>
      <c r="FT189" s="119"/>
      <c r="FU189" s="119"/>
      <c r="FV189" s="119"/>
      <c r="FW189" s="119"/>
      <c r="FX189" s="119"/>
      <c r="FY189" s="119"/>
      <c r="FZ189" s="119"/>
      <c r="GA189" s="119"/>
      <c r="GB189" s="119"/>
      <c r="GC189" s="119"/>
      <c r="GD189" s="119"/>
      <c r="GE189" s="119"/>
      <c r="GF189" s="119"/>
      <c r="GG189" s="119"/>
      <c r="GH189" s="119"/>
      <c r="GI189" s="119"/>
      <c r="GJ189" s="119"/>
      <c r="GK189" s="119"/>
      <c r="GL189" s="119"/>
      <c r="GM189" s="119"/>
      <c r="GN189" s="119"/>
      <c r="GO189" s="119"/>
      <c r="GP189" s="119"/>
      <c r="GQ189" s="119"/>
      <c r="GR189" s="119"/>
      <c r="GS189" s="119"/>
      <c r="GT189" s="119"/>
      <c r="GU189" s="119"/>
      <c r="GV189" s="119"/>
      <c r="GW189" s="119"/>
      <c r="GX189" s="119"/>
      <c r="GY189" s="119"/>
      <c r="GZ189" s="119"/>
      <c r="HA189" s="119"/>
      <c r="HB189" s="119"/>
      <c r="HC189" s="119"/>
      <c r="HD189" s="119"/>
      <c r="HE189" s="119"/>
      <c r="HF189" s="119"/>
      <c r="HG189" s="119"/>
      <c r="HH189" s="119"/>
      <c r="HI189" s="119"/>
      <c r="HJ189" s="119"/>
      <c r="HK189" s="119"/>
      <c r="HL189" s="119"/>
      <c r="HM189" s="119"/>
      <c r="HN189" s="119"/>
      <c r="HO189" s="119"/>
      <c r="HP189" s="119"/>
      <c r="HQ189" s="119"/>
      <c r="HR189" s="119"/>
      <c r="HS189" s="119"/>
      <c r="HT189" s="119"/>
      <c r="HU189" s="119"/>
      <c r="HV189" s="119"/>
      <c r="HW189" s="119"/>
      <c r="HX189" s="119"/>
      <c r="HY189" s="119"/>
      <c r="HZ189" s="119"/>
      <c r="IA189" s="119"/>
      <c r="IB189" s="119"/>
      <c r="IC189" s="119"/>
      <c r="ID189" s="119"/>
      <c r="IE189" s="119"/>
      <c r="IF189" s="119"/>
      <c r="IG189" s="119"/>
      <c r="IH189" s="119"/>
      <c r="II189" s="119"/>
      <c r="IJ189" s="119"/>
      <c r="IK189" s="119"/>
      <c r="IL189" s="119"/>
      <c r="IM189" s="119"/>
      <c r="IN189" s="119"/>
      <c r="IO189" s="119"/>
      <c r="IP189" s="119"/>
      <c r="IQ189" s="119"/>
      <c r="IR189" s="119"/>
      <c r="IS189" s="119"/>
      <c r="IT189" s="119"/>
      <c r="IU189" s="119"/>
      <c r="IV189" s="119"/>
    </row>
    <row r="190" spans="1:256">
      <c r="A190" s="126" t="s">
        <v>869</v>
      </c>
      <c r="B190" s="126" t="s">
        <v>1424</v>
      </c>
      <c r="C190" s="127">
        <v>430653587002</v>
      </c>
      <c r="D190" s="126" t="s">
        <v>570</v>
      </c>
      <c r="E190" s="126" t="s">
        <v>1040</v>
      </c>
      <c r="F190" s="126" t="str">
        <f t="shared" si="10"/>
        <v>430653587002Rehab</v>
      </c>
      <c r="G190" s="126" t="s">
        <v>9</v>
      </c>
      <c r="H190" s="126" t="s">
        <v>1025</v>
      </c>
      <c r="I190" s="126" t="s">
        <v>870</v>
      </c>
      <c r="J190" s="108">
        <v>265</v>
      </c>
      <c r="K190" s="129">
        <v>0.9010999999999999</v>
      </c>
      <c r="L190" s="126" t="s">
        <v>1247</v>
      </c>
      <c r="M190" s="126" t="s">
        <v>1245</v>
      </c>
      <c r="N190" s="130">
        <f t="shared" si="8"/>
        <v>249.27</v>
      </c>
      <c r="O190" s="130">
        <f t="shared" si="11"/>
        <v>249.27</v>
      </c>
      <c r="P190" s="126"/>
      <c r="Q190" s="126"/>
      <c r="R190" s="119"/>
      <c r="S190" s="119"/>
      <c r="T190" s="119"/>
      <c r="U190" s="119"/>
      <c r="V190" s="119"/>
      <c r="W190" s="119"/>
      <c r="X190" s="119"/>
      <c r="Y190" s="119"/>
      <c r="Z190" s="119"/>
      <c r="AA190" s="119"/>
      <c r="AB190" s="119"/>
      <c r="AC190" s="119"/>
      <c r="AD190" s="119"/>
      <c r="AE190" s="119"/>
      <c r="AF190" s="119"/>
      <c r="AG190" s="119"/>
      <c r="AH190" s="119"/>
      <c r="AI190" s="119"/>
      <c r="AJ190" s="119"/>
      <c r="AK190" s="119"/>
      <c r="AL190" s="119"/>
      <c r="AM190" s="119"/>
      <c r="AN190" s="119"/>
      <c r="AO190" s="119"/>
      <c r="AP190" s="119"/>
      <c r="AQ190" s="119"/>
      <c r="AR190" s="119"/>
      <c r="AS190" s="119"/>
      <c r="AT190" s="119"/>
      <c r="AU190" s="119"/>
      <c r="AV190" s="119"/>
      <c r="AW190" s="119"/>
      <c r="AX190" s="119"/>
      <c r="AY190" s="119"/>
      <c r="AZ190" s="119"/>
      <c r="BA190" s="119"/>
      <c r="BB190" s="119"/>
      <c r="BC190" s="119"/>
      <c r="BD190" s="119"/>
      <c r="BE190" s="119"/>
      <c r="BF190" s="119"/>
      <c r="BG190" s="119"/>
      <c r="BH190" s="119"/>
      <c r="BI190" s="119"/>
      <c r="BJ190" s="119"/>
      <c r="BK190" s="119"/>
      <c r="BL190" s="119"/>
      <c r="BM190" s="119"/>
      <c r="BN190" s="119"/>
      <c r="BO190" s="119"/>
      <c r="BP190" s="119"/>
      <c r="BQ190" s="119"/>
      <c r="BR190" s="119"/>
      <c r="BS190" s="119"/>
      <c r="BT190" s="119"/>
      <c r="BU190" s="119"/>
      <c r="BV190" s="119"/>
      <c r="BW190" s="119"/>
      <c r="BX190" s="119"/>
      <c r="BY190" s="119"/>
      <c r="BZ190" s="119"/>
      <c r="CA190" s="119"/>
      <c r="CB190" s="119"/>
      <c r="CC190" s="119"/>
      <c r="CD190" s="119"/>
      <c r="CE190" s="119"/>
      <c r="CF190" s="119"/>
      <c r="CG190" s="119"/>
      <c r="CH190" s="119"/>
      <c r="CI190" s="119"/>
      <c r="CJ190" s="119"/>
      <c r="CK190" s="119"/>
      <c r="CL190" s="119"/>
      <c r="CM190" s="119"/>
      <c r="CN190" s="119"/>
      <c r="CO190" s="119"/>
      <c r="CP190" s="119"/>
      <c r="CQ190" s="119"/>
      <c r="CR190" s="119"/>
      <c r="CS190" s="119"/>
      <c r="CT190" s="119"/>
      <c r="CU190" s="119"/>
      <c r="CV190" s="119"/>
      <c r="CW190" s="119"/>
      <c r="CX190" s="119"/>
      <c r="CY190" s="119"/>
      <c r="CZ190" s="119"/>
      <c r="DA190" s="119"/>
      <c r="DB190" s="119"/>
      <c r="DC190" s="119"/>
      <c r="DD190" s="119"/>
      <c r="DE190" s="119"/>
      <c r="DF190" s="119"/>
      <c r="DG190" s="119"/>
      <c r="DH190" s="119"/>
      <c r="DI190" s="119"/>
      <c r="DJ190" s="119"/>
      <c r="DK190" s="119"/>
      <c r="DL190" s="119"/>
      <c r="DM190" s="119"/>
      <c r="DN190" s="119"/>
      <c r="DO190" s="119"/>
      <c r="DP190" s="119"/>
      <c r="DQ190" s="119"/>
      <c r="DR190" s="119"/>
      <c r="DS190" s="119"/>
      <c r="DT190" s="119"/>
      <c r="DU190" s="119"/>
      <c r="DV190" s="119"/>
      <c r="DW190" s="119"/>
      <c r="DX190" s="119"/>
      <c r="DY190" s="119"/>
      <c r="DZ190" s="119"/>
      <c r="EA190" s="119"/>
      <c r="EB190" s="119"/>
      <c r="EC190" s="119"/>
      <c r="ED190" s="119"/>
      <c r="EE190" s="119"/>
      <c r="EF190" s="119"/>
      <c r="EG190" s="119"/>
      <c r="EH190" s="119"/>
      <c r="EI190" s="119"/>
      <c r="EJ190" s="119"/>
      <c r="EK190" s="119"/>
      <c r="EL190" s="119"/>
      <c r="EM190" s="119"/>
      <c r="EN190" s="119"/>
      <c r="EO190" s="119"/>
      <c r="EP190" s="119"/>
      <c r="EQ190" s="119"/>
      <c r="ER190" s="119"/>
      <c r="ES190" s="119"/>
      <c r="ET190" s="119"/>
      <c r="EU190" s="119"/>
      <c r="EV190" s="119"/>
      <c r="EW190" s="119"/>
      <c r="EX190" s="119"/>
      <c r="EY190" s="119"/>
      <c r="EZ190" s="119"/>
      <c r="FA190" s="119"/>
      <c r="FB190" s="119"/>
      <c r="FC190" s="119"/>
      <c r="FD190" s="119"/>
      <c r="FE190" s="119"/>
      <c r="FF190" s="119"/>
      <c r="FG190" s="119"/>
      <c r="FH190" s="119"/>
      <c r="FI190" s="119"/>
      <c r="FJ190" s="119"/>
      <c r="FK190" s="119"/>
      <c r="FL190" s="119"/>
      <c r="FM190" s="119"/>
      <c r="FN190" s="119"/>
      <c r="FO190" s="119"/>
      <c r="FP190" s="119"/>
      <c r="FQ190" s="119"/>
      <c r="FR190" s="119"/>
      <c r="FS190" s="119"/>
      <c r="FT190" s="119"/>
      <c r="FU190" s="119"/>
      <c r="FV190" s="119"/>
      <c r="FW190" s="119"/>
      <c r="FX190" s="119"/>
      <c r="FY190" s="119"/>
      <c r="FZ190" s="119"/>
      <c r="GA190" s="119"/>
      <c r="GB190" s="119"/>
      <c r="GC190" s="119"/>
      <c r="GD190" s="119"/>
      <c r="GE190" s="119"/>
      <c r="GF190" s="119"/>
      <c r="GG190" s="119"/>
      <c r="GH190" s="119"/>
      <c r="GI190" s="119"/>
      <c r="GJ190" s="119"/>
      <c r="GK190" s="119"/>
      <c r="GL190" s="119"/>
      <c r="GM190" s="119"/>
      <c r="GN190" s="119"/>
      <c r="GO190" s="119"/>
      <c r="GP190" s="119"/>
      <c r="GQ190" s="119"/>
      <c r="GR190" s="119"/>
      <c r="GS190" s="119"/>
      <c r="GT190" s="119"/>
      <c r="GU190" s="119"/>
      <c r="GV190" s="119"/>
      <c r="GW190" s="119"/>
      <c r="GX190" s="119"/>
      <c r="GY190" s="119"/>
      <c r="GZ190" s="119"/>
      <c r="HA190" s="119"/>
      <c r="HB190" s="119"/>
      <c r="HC190" s="119"/>
      <c r="HD190" s="119"/>
      <c r="HE190" s="119"/>
      <c r="HF190" s="119"/>
      <c r="HG190" s="119"/>
      <c r="HH190" s="119"/>
      <c r="HI190" s="119"/>
      <c r="HJ190" s="119"/>
      <c r="HK190" s="119"/>
      <c r="HL190" s="119"/>
      <c r="HM190" s="119"/>
      <c r="HN190" s="119"/>
      <c r="HO190" s="119"/>
      <c r="HP190" s="119"/>
      <c r="HQ190" s="119"/>
      <c r="HR190" s="119"/>
      <c r="HS190" s="119"/>
      <c r="HT190" s="119"/>
      <c r="HU190" s="119"/>
      <c r="HV190" s="119"/>
      <c r="HW190" s="119"/>
      <c r="HX190" s="119"/>
      <c r="HY190" s="119"/>
      <c r="HZ190" s="119"/>
      <c r="IA190" s="119"/>
      <c r="IB190" s="119"/>
      <c r="IC190" s="119"/>
      <c r="ID190" s="119"/>
      <c r="IE190" s="119"/>
      <c r="IF190" s="119"/>
      <c r="IG190" s="119"/>
      <c r="IH190" s="119"/>
      <c r="II190" s="119"/>
      <c r="IJ190" s="119"/>
      <c r="IK190" s="119"/>
      <c r="IL190" s="119"/>
      <c r="IM190" s="119"/>
      <c r="IN190" s="119"/>
      <c r="IO190" s="119"/>
      <c r="IP190" s="119"/>
      <c r="IQ190" s="119"/>
      <c r="IR190" s="119"/>
      <c r="IS190" s="119"/>
      <c r="IT190" s="119"/>
      <c r="IU190" s="119"/>
      <c r="IV190" s="119"/>
    </row>
    <row r="191" spans="1:256">
      <c r="A191" s="126" t="s">
        <v>869</v>
      </c>
      <c r="B191" s="126" t="s">
        <v>1424</v>
      </c>
      <c r="C191" s="127">
        <v>430653587402</v>
      </c>
      <c r="D191" s="126" t="s">
        <v>570</v>
      </c>
      <c r="E191" s="126" t="s">
        <v>1040</v>
      </c>
      <c r="F191" s="126" t="str">
        <f t="shared" si="10"/>
        <v>430653587402Acute</v>
      </c>
      <c r="G191" s="126" t="s">
        <v>549</v>
      </c>
      <c r="H191" s="126" t="s">
        <v>1018</v>
      </c>
      <c r="I191" s="126" t="s">
        <v>870</v>
      </c>
      <c r="J191" s="108">
        <v>363.8</v>
      </c>
      <c r="K191" s="129">
        <v>0.9010999999999999</v>
      </c>
      <c r="L191" s="126" t="s">
        <v>1247</v>
      </c>
      <c r="M191" s="126" t="s">
        <v>1245</v>
      </c>
      <c r="N191" s="130">
        <f t="shared" si="8"/>
        <v>342.21</v>
      </c>
      <c r="O191" s="130">
        <f t="shared" si="11"/>
        <v>338.49</v>
      </c>
      <c r="P191" s="126"/>
      <c r="Q191" s="126"/>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19"/>
      <c r="AY191" s="119"/>
      <c r="AZ191" s="119"/>
      <c r="BA191" s="119"/>
      <c r="BB191" s="119"/>
      <c r="BC191" s="119"/>
      <c r="BD191" s="119"/>
      <c r="BE191" s="119"/>
      <c r="BF191" s="119"/>
      <c r="BG191" s="119"/>
      <c r="BH191" s="119"/>
      <c r="BI191" s="119"/>
      <c r="BJ191" s="119"/>
      <c r="BK191" s="119"/>
      <c r="BL191" s="119"/>
      <c r="BM191" s="119"/>
      <c r="BN191" s="119"/>
      <c r="BO191" s="119"/>
      <c r="BP191" s="119"/>
      <c r="BQ191" s="119"/>
      <c r="BR191" s="119"/>
      <c r="BS191" s="119"/>
      <c r="BT191" s="119"/>
      <c r="BU191" s="119"/>
      <c r="BV191" s="119"/>
      <c r="BW191" s="119"/>
      <c r="BX191" s="119"/>
      <c r="BY191" s="119"/>
      <c r="BZ191" s="119"/>
      <c r="CA191" s="119"/>
      <c r="CB191" s="119"/>
      <c r="CC191" s="119"/>
      <c r="CD191" s="119"/>
      <c r="CE191" s="119"/>
      <c r="CF191" s="119"/>
      <c r="CG191" s="119"/>
      <c r="CH191" s="119"/>
      <c r="CI191" s="119"/>
      <c r="CJ191" s="119"/>
      <c r="CK191" s="119"/>
      <c r="CL191" s="119"/>
      <c r="CM191" s="119"/>
      <c r="CN191" s="119"/>
      <c r="CO191" s="119"/>
      <c r="CP191" s="119"/>
      <c r="CQ191" s="119"/>
      <c r="CR191" s="119"/>
      <c r="CS191" s="119"/>
      <c r="CT191" s="119"/>
      <c r="CU191" s="119"/>
      <c r="CV191" s="119"/>
      <c r="CW191" s="119"/>
      <c r="CX191" s="119"/>
      <c r="CY191" s="119"/>
      <c r="CZ191" s="119"/>
      <c r="DA191" s="119"/>
      <c r="DB191" s="119"/>
      <c r="DC191" s="119"/>
      <c r="DD191" s="119"/>
      <c r="DE191" s="119"/>
      <c r="DF191" s="119"/>
      <c r="DG191" s="119"/>
      <c r="DH191" s="119"/>
      <c r="DI191" s="119"/>
      <c r="DJ191" s="119"/>
      <c r="DK191" s="119"/>
      <c r="DL191" s="119"/>
      <c r="DM191" s="119"/>
      <c r="DN191" s="119"/>
      <c r="DO191" s="119"/>
      <c r="DP191" s="119"/>
      <c r="DQ191" s="119"/>
      <c r="DR191" s="119"/>
      <c r="DS191" s="119"/>
      <c r="DT191" s="119"/>
      <c r="DU191" s="119"/>
      <c r="DV191" s="119"/>
      <c r="DW191" s="119"/>
      <c r="DX191" s="119"/>
      <c r="DY191" s="119"/>
      <c r="DZ191" s="119"/>
      <c r="EA191" s="119"/>
      <c r="EB191" s="119"/>
      <c r="EC191" s="119"/>
      <c r="ED191" s="119"/>
      <c r="EE191" s="119"/>
      <c r="EF191" s="119"/>
      <c r="EG191" s="119"/>
      <c r="EH191" s="119"/>
      <c r="EI191" s="119"/>
      <c r="EJ191" s="119"/>
      <c r="EK191" s="119"/>
      <c r="EL191" s="119"/>
      <c r="EM191" s="119"/>
      <c r="EN191" s="119"/>
      <c r="EO191" s="119"/>
      <c r="EP191" s="119"/>
      <c r="EQ191" s="119"/>
      <c r="ER191" s="119"/>
      <c r="ES191" s="119"/>
      <c r="ET191" s="119"/>
      <c r="EU191" s="119"/>
      <c r="EV191" s="119"/>
      <c r="EW191" s="119"/>
      <c r="EX191" s="119"/>
      <c r="EY191" s="119"/>
      <c r="EZ191" s="119"/>
      <c r="FA191" s="119"/>
      <c r="FB191" s="119"/>
      <c r="FC191" s="119"/>
      <c r="FD191" s="119"/>
      <c r="FE191" s="119"/>
      <c r="FF191" s="119"/>
      <c r="FG191" s="119"/>
      <c r="FH191" s="119"/>
      <c r="FI191" s="119"/>
      <c r="FJ191" s="119"/>
      <c r="FK191" s="119"/>
      <c r="FL191" s="119"/>
      <c r="FM191" s="119"/>
      <c r="FN191" s="119"/>
      <c r="FO191" s="119"/>
      <c r="FP191" s="119"/>
      <c r="FQ191" s="119"/>
      <c r="FR191" s="119"/>
      <c r="FS191" s="119"/>
      <c r="FT191" s="119"/>
      <c r="FU191" s="119"/>
      <c r="FV191" s="119"/>
      <c r="FW191" s="119"/>
      <c r="FX191" s="119"/>
      <c r="FY191" s="119"/>
      <c r="FZ191" s="119"/>
      <c r="GA191" s="119"/>
      <c r="GB191" s="119"/>
      <c r="GC191" s="119"/>
      <c r="GD191" s="119"/>
      <c r="GE191" s="119"/>
      <c r="GF191" s="119"/>
      <c r="GG191" s="119"/>
      <c r="GH191" s="119"/>
      <c r="GI191" s="119"/>
      <c r="GJ191" s="119"/>
      <c r="GK191" s="119"/>
      <c r="GL191" s="119"/>
      <c r="GM191" s="119"/>
      <c r="GN191" s="119"/>
      <c r="GO191" s="119"/>
      <c r="GP191" s="119"/>
      <c r="GQ191" s="119"/>
      <c r="GR191" s="119"/>
      <c r="GS191" s="119"/>
      <c r="GT191" s="119"/>
      <c r="GU191" s="119"/>
      <c r="GV191" s="119"/>
      <c r="GW191" s="119"/>
      <c r="GX191" s="119"/>
      <c r="GY191" s="119"/>
      <c r="GZ191" s="119"/>
      <c r="HA191" s="119"/>
      <c r="HB191" s="119"/>
      <c r="HC191" s="119"/>
      <c r="HD191" s="119"/>
      <c r="HE191" s="119"/>
      <c r="HF191" s="119"/>
      <c r="HG191" s="119"/>
      <c r="HH191" s="119"/>
      <c r="HI191" s="119"/>
      <c r="HJ191" s="119"/>
      <c r="HK191" s="119"/>
      <c r="HL191" s="119"/>
      <c r="HM191" s="119"/>
      <c r="HN191" s="119"/>
      <c r="HO191" s="119"/>
      <c r="HP191" s="119"/>
      <c r="HQ191" s="119"/>
      <c r="HR191" s="119"/>
      <c r="HS191" s="119"/>
      <c r="HT191" s="119"/>
      <c r="HU191" s="119"/>
      <c r="HV191" s="119"/>
      <c r="HW191" s="119"/>
      <c r="HX191" s="119"/>
      <c r="HY191" s="119"/>
      <c r="HZ191" s="119"/>
      <c r="IA191" s="119"/>
      <c r="IB191" s="119"/>
      <c r="IC191" s="119"/>
      <c r="ID191" s="119"/>
      <c r="IE191" s="119"/>
      <c r="IF191" s="119"/>
      <c r="IG191" s="119"/>
      <c r="IH191" s="119"/>
      <c r="II191" s="119"/>
      <c r="IJ191" s="119"/>
      <c r="IK191" s="119"/>
      <c r="IL191" s="119"/>
      <c r="IM191" s="119"/>
      <c r="IN191" s="119"/>
      <c r="IO191" s="119"/>
      <c r="IP191" s="119"/>
      <c r="IQ191" s="119"/>
      <c r="IR191" s="119"/>
      <c r="IS191" s="119"/>
      <c r="IT191" s="119"/>
      <c r="IU191" s="119"/>
      <c r="IV191" s="119"/>
    </row>
    <row r="192" spans="1:256">
      <c r="A192" s="126" t="s">
        <v>869</v>
      </c>
      <c r="B192" s="126" t="s">
        <v>1424</v>
      </c>
      <c r="C192" s="127">
        <v>431343281001</v>
      </c>
      <c r="D192" s="126" t="s">
        <v>570</v>
      </c>
      <c r="E192" s="126" t="s">
        <v>1040</v>
      </c>
      <c r="F192" s="126" t="str">
        <f t="shared" si="10"/>
        <v>431343281001Acute</v>
      </c>
      <c r="G192" s="126" t="s">
        <v>549</v>
      </c>
      <c r="H192" s="126" t="s">
        <v>1018</v>
      </c>
      <c r="I192" s="126" t="s">
        <v>870</v>
      </c>
      <c r="J192" s="108">
        <v>363.8</v>
      </c>
      <c r="K192" s="129">
        <v>0.9010999999999999</v>
      </c>
      <c r="L192" s="126" t="s">
        <v>1247</v>
      </c>
      <c r="M192" s="126" t="s">
        <v>1245</v>
      </c>
      <c r="N192" s="130">
        <f t="shared" si="8"/>
        <v>342.21</v>
      </c>
      <c r="O192" s="130">
        <f t="shared" si="11"/>
        <v>338.49</v>
      </c>
      <c r="P192" s="126"/>
      <c r="Q192" s="126"/>
      <c r="R192" s="119"/>
      <c r="S192" s="119"/>
      <c r="W192" s="99"/>
    </row>
    <row r="193" spans="1:256">
      <c r="A193" s="126" t="s">
        <v>869</v>
      </c>
      <c r="B193" s="126" t="s">
        <v>1424</v>
      </c>
      <c r="C193" s="127">
        <v>431343281401</v>
      </c>
      <c r="D193" s="126" t="s">
        <v>570</v>
      </c>
      <c r="E193" s="126" t="s">
        <v>1040</v>
      </c>
      <c r="F193" s="126" t="str">
        <f t="shared" si="10"/>
        <v>431343281401Acute</v>
      </c>
      <c r="G193" s="126" t="s">
        <v>549</v>
      </c>
      <c r="H193" s="126" t="s">
        <v>1018</v>
      </c>
      <c r="I193" s="126" t="s">
        <v>870</v>
      </c>
      <c r="J193" s="108">
        <v>363.8</v>
      </c>
      <c r="K193" s="129">
        <v>0.9010999999999999</v>
      </c>
      <c r="L193" s="126" t="s">
        <v>1247</v>
      </c>
      <c r="M193" s="126" t="s">
        <v>1245</v>
      </c>
      <c r="N193" s="130">
        <f t="shared" si="8"/>
        <v>342.21</v>
      </c>
      <c r="O193" s="130">
        <f t="shared" si="11"/>
        <v>338.49</v>
      </c>
      <c r="P193" s="126"/>
      <c r="Q193" s="126"/>
      <c r="R193" s="119"/>
      <c r="S193" s="119"/>
      <c r="W193" s="99"/>
    </row>
    <row r="194" spans="1:256">
      <c r="A194" s="126" t="s">
        <v>879</v>
      </c>
      <c r="B194" s="126" t="s">
        <v>1425</v>
      </c>
      <c r="C194" s="127">
        <v>370706732001</v>
      </c>
      <c r="D194" s="126" t="s">
        <v>635</v>
      </c>
      <c r="E194" s="126" t="s">
        <v>1109</v>
      </c>
      <c r="F194" s="126" t="str">
        <f t="shared" si="10"/>
        <v>370706732001Acute</v>
      </c>
      <c r="G194" s="126" t="s">
        <v>549</v>
      </c>
      <c r="H194" s="126" t="s">
        <v>1018</v>
      </c>
      <c r="I194" s="126" t="s">
        <v>856</v>
      </c>
      <c r="J194" s="108">
        <v>363.8</v>
      </c>
      <c r="K194" s="129">
        <v>0.8395999999999999</v>
      </c>
      <c r="L194" s="126" t="s">
        <v>1247</v>
      </c>
      <c r="M194" s="126" t="s">
        <v>1245</v>
      </c>
      <c r="N194" s="130">
        <f t="shared" ref="N194:N257" si="12">ROUND(IF(L194="YES",(((J194*60%*K194)+(J194*40%))+(((J194*60%*K194)+(J194*40%))*0.3218)),((J194*60%*K194)+(J194*40%))),2)</f>
        <v>328.79</v>
      </c>
      <c r="O194" s="130">
        <f t="shared" si="11"/>
        <v>325.20999999999998</v>
      </c>
      <c r="P194" s="126"/>
      <c r="Q194" s="126"/>
      <c r="R194" s="119"/>
      <c r="S194" s="119"/>
      <c r="W194" s="99"/>
      <c r="X194" s="119"/>
      <c r="AD194" s="99"/>
      <c r="AE194" s="119"/>
      <c r="AK194" s="99"/>
      <c r="AL194" s="119"/>
      <c r="AR194" s="99"/>
      <c r="AS194" s="119"/>
      <c r="AY194" s="99"/>
      <c r="AZ194" s="119"/>
      <c r="BF194" s="99"/>
      <c r="BG194" s="119"/>
      <c r="BM194" s="99"/>
      <c r="BN194" s="119"/>
      <c r="BT194" s="99"/>
      <c r="BU194" s="119"/>
      <c r="CA194" s="99"/>
      <c r="CB194" s="119"/>
      <c r="CH194" s="99"/>
      <c r="CI194" s="119"/>
      <c r="CO194" s="99"/>
      <c r="CP194" s="119"/>
      <c r="CV194" s="99"/>
      <c r="CW194" s="119"/>
      <c r="DC194" s="99"/>
      <c r="DD194" s="119"/>
      <c r="DJ194" s="99"/>
      <c r="DK194" s="119"/>
      <c r="DQ194" s="99"/>
      <c r="DR194" s="119"/>
      <c r="DX194" s="99"/>
      <c r="DY194" s="119"/>
      <c r="EE194" s="99"/>
      <c r="EF194" s="119"/>
      <c r="EL194" s="99"/>
      <c r="EM194" s="119"/>
      <c r="ES194" s="99"/>
      <c r="ET194" s="119"/>
      <c r="EZ194" s="99"/>
      <c r="FA194" s="119"/>
      <c r="FG194" s="99"/>
      <c r="FH194" s="119"/>
      <c r="FN194" s="99"/>
      <c r="FO194" s="119"/>
      <c r="FU194" s="99"/>
      <c r="FV194" s="119"/>
      <c r="GB194" s="99"/>
      <c r="GC194" s="119"/>
      <c r="GI194" s="99"/>
      <c r="GJ194" s="119"/>
      <c r="GP194" s="99"/>
      <c r="GQ194" s="119"/>
      <c r="GW194" s="99"/>
      <c r="GX194" s="119"/>
      <c r="HD194" s="99"/>
      <c r="HE194" s="119"/>
      <c r="HK194" s="99"/>
      <c r="HL194" s="119"/>
      <c r="HR194" s="99"/>
      <c r="HS194" s="119"/>
      <c r="HY194" s="99"/>
      <c r="HZ194" s="119"/>
      <c r="IF194" s="99"/>
      <c r="IG194" s="119"/>
      <c r="IM194" s="99"/>
      <c r="IN194" s="119"/>
      <c r="IT194" s="99"/>
      <c r="IU194" s="119"/>
    </row>
    <row r="195" spans="1:256">
      <c r="A195" s="126" t="s">
        <v>879</v>
      </c>
      <c r="B195" s="126" t="s">
        <v>1425</v>
      </c>
      <c r="C195" s="127">
        <v>370706732401</v>
      </c>
      <c r="D195" s="126" t="s">
        <v>635</v>
      </c>
      <c r="E195" s="126" t="s">
        <v>1109</v>
      </c>
      <c r="F195" s="126" t="str">
        <f t="shared" si="10"/>
        <v>370706732401Acute</v>
      </c>
      <c r="G195" s="126" t="s">
        <v>549</v>
      </c>
      <c r="H195" s="126" t="s">
        <v>1018</v>
      </c>
      <c r="I195" s="126" t="s">
        <v>856</v>
      </c>
      <c r="J195" s="108">
        <v>363.8</v>
      </c>
      <c r="K195" s="129">
        <v>0.8395999999999999</v>
      </c>
      <c r="L195" s="126" t="s">
        <v>1247</v>
      </c>
      <c r="M195" s="126" t="s">
        <v>1245</v>
      </c>
      <c r="N195" s="130">
        <f t="shared" si="12"/>
        <v>328.79</v>
      </c>
      <c r="O195" s="130">
        <f t="shared" si="11"/>
        <v>325.20999999999998</v>
      </c>
      <c r="P195" s="126"/>
      <c r="Q195" s="126"/>
      <c r="R195" s="119"/>
      <c r="S195" s="119"/>
      <c r="W195" s="99"/>
      <c r="X195" s="119"/>
      <c r="AD195" s="99"/>
      <c r="AE195" s="119"/>
      <c r="AK195" s="99"/>
      <c r="AL195" s="119"/>
      <c r="AR195" s="99"/>
      <c r="AS195" s="119"/>
      <c r="AY195" s="99"/>
      <c r="AZ195" s="119"/>
      <c r="BF195" s="99"/>
      <c r="BG195" s="119"/>
      <c r="BM195" s="99"/>
      <c r="BN195" s="119"/>
      <c r="BT195" s="99"/>
      <c r="BU195" s="119"/>
      <c r="CA195" s="99"/>
      <c r="CB195" s="119"/>
      <c r="CH195" s="99"/>
      <c r="CI195" s="119"/>
      <c r="CO195" s="99"/>
      <c r="CP195" s="119"/>
      <c r="CV195" s="99"/>
      <c r="CW195" s="119"/>
      <c r="DC195" s="99"/>
      <c r="DD195" s="119"/>
      <c r="DJ195" s="99"/>
      <c r="DK195" s="119"/>
      <c r="DQ195" s="99"/>
      <c r="DR195" s="119"/>
      <c r="DX195" s="99"/>
      <c r="DY195" s="119"/>
      <c r="EE195" s="99"/>
      <c r="EF195" s="119"/>
      <c r="EL195" s="99"/>
      <c r="EM195" s="119"/>
      <c r="ES195" s="99"/>
      <c r="ET195" s="119"/>
      <c r="EZ195" s="99"/>
      <c r="FA195" s="119"/>
      <c r="FG195" s="99"/>
      <c r="FH195" s="119"/>
      <c r="FN195" s="99"/>
      <c r="FO195" s="119"/>
      <c r="FU195" s="99"/>
      <c r="FV195" s="119"/>
      <c r="GB195" s="99"/>
      <c r="GC195" s="119"/>
      <c r="GI195" s="99"/>
      <c r="GJ195" s="119"/>
      <c r="GP195" s="99"/>
      <c r="GQ195" s="119"/>
      <c r="GW195" s="99"/>
      <c r="GX195" s="119"/>
      <c r="HD195" s="99"/>
      <c r="HE195" s="119"/>
      <c r="HK195" s="99"/>
      <c r="HL195" s="119"/>
      <c r="HR195" s="99"/>
      <c r="HS195" s="119"/>
      <c r="HY195" s="99"/>
      <c r="HZ195" s="119"/>
      <c r="IF195" s="99"/>
      <c r="IG195" s="119"/>
      <c r="IM195" s="99"/>
      <c r="IN195" s="119"/>
      <c r="IT195" s="99"/>
      <c r="IU195" s="119"/>
    </row>
    <row r="196" spans="1:256">
      <c r="A196" s="126" t="s">
        <v>879</v>
      </c>
      <c r="B196" s="126" t="s">
        <v>1425</v>
      </c>
      <c r="C196" s="127">
        <v>371359605001</v>
      </c>
      <c r="D196" s="126" t="s">
        <v>635</v>
      </c>
      <c r="E196" s="126" t="s">
        <v>1109</v>
      </c>
      <c r="F196" s="126" t="str">
        <f t="shared" si="10"/>
        <v>371359605001Acute</v>
      </c>
      <c r="G196" s="126" t="s">
        <v>549</v>
      </c>
      <c r="H196" s="126" t="s">
        <v>1018</v>
      </c>
      <c r="I196" s="126" t="s">
        <v>856</v>
      </c>
      <c r="J196" s="108">
        <v>363.8</v>
      </c>
      <c r="K196" s="129">
        <v>0.8395999999999999</v>
      </c>
      <c r="L196" s="126" t="s">
        <v>1247</v>
      </c>
      <c r="M196" s="126" t="s">
        <v>1245</v>
      </c>
      <c r="N196" s="130">
        <f t="shared" si="12"/>
        <v>328.79</v>
      </c>
      <c r="O196" s="130">
        <f t="shared" si="11"/>
        <v>325.20999999999998</v>
      </c>
      <c r="P196" s="126"/>
      <c r="Q196" s="126"/>
      <c r="R196" s="119"/>
      <c r="S196" s="119"/>
      <c r="W196" s="99"/>
      <c r="X196" s="119"/>
      <c r="AD196" s="99"/>
      <c r="AE196" s="119"/>
      <c r="AK196" s="99"/>
      <c r="AL196" s="119"/>
      <c r="AR196" s="99"/>
      <c r="AS196" s="119"/>
      <c r="AY196" s="99"/>
      <c r="AZ196" s="119"/>
      <c r="BF196" s="99"/>
      <c r="BG196" s="119"/>
      <c r="BM196" s="99"/>
      <c r="BN196" s="119"/>
      <c r="BT196" s="99"/>
      <c r="BU196" s="119"/>
      <c r="CA196" s="99"/>
      <c r="CB196" s="119"/>
      <c r="CH196" s="99"/>
      <c r="CI196" s="119"/>
      <c r="CO196" s="99"/>
      <c r="CP196" s="119"/>
      <c r="CV196" s="99"/>
      <c r="CW196" s="119"/>
      <c r="DC196" s="99"/>
      <c r="DD196" s="119"/>
      <c r="DJ196" s="99"/>
      <c r="DK196" s="119"/>
      <c r="DQ196" s="99"/>
      <c r="DR196" s="119"/>
      <c r="DX196" s="99"/>
      <c r="DY196" s="119"/>
      <c r="EE196" s="99"/>
      <c r="EF196" s="119"/>
      <c r="EL196" s="99"/>
      <c r="EM196" s="119"/>
      <c r="ES196" s="99"/>
      <c r="ET196" s="119"/>
      <c r="EZ196" s="99"/>
      <c r="FA196" s="119"/>
      <c r="FG196" s="99"/>
      <c r="FH196" s="119"/>
      <c r="FN196" s="99"/>
      <c r="FO196" s="119"/>
      <c r="FU196" s="99"/>
      <c r="FV196" s="119"/>
      <c r="GB196" s="99"/>
      <c r="GC196" s="119"/>
      <c r="GI196" s="99"/>
      <c r="GJ196" s="119"/>
      <c r="GP196" s="99"/>
      <c r="GQ196" s="119"/>
      <c r="GW196" s="99"/>
      <c r="GX196" s="119"/>
      <c r="HD196" s="99"/>
      <c r="HE196" s="119"/>
      <c r="HK196" s="99"/>
      <c r="HL196" s="119"/>
      <c r="HR196" s="99"/>
      <c r="HS196" s="119"/>
      <c r="HY196" s="99"/>
      <c r="HZ196" s="119"/>
      <c r="IF196" s="99"/>
      <c r="IG196" s="119"/>
      <c r="IM196" s="99"/>
      <c r="IN196" s="119"/>
      <c r="IT196" s="99"/>
      <c r="IU196" s="119"/>
    </row>
    <row r="197" spans="1:256">
      <c r="A197" s="126" t="s">
        <v>879</v>
      </c>
      <c r="B197" s="126" t="s">
        <v>1425</v>
      </c>
      <c r="C197" s="127">
        <v>371359605003</v>
      </c>
      <c r="D197" s="126" t="s">
        <v>635</v>
      </c>
      <c r="E197" s="126" t="s">
        <v>1109</v>
      </c>
      <c r="F197" s="126" t="str">
        <f t="shared" si="10"/>
        <v>371359605003Acute</v>
      </c>
      <c r="G197" s="126" t="s">
        <v>549</v>
      </c>
      <c r="H197" s="126" t="s">
        <v>1018</v>
      </c>
      <c r="I197" s="126" t="s">
        <v>856</v>
      </c>
      <c r="J197" s="108">
        <v>363.8</v>
      </c>
      <c r="K197" s="129">
        <v>0.8395999999999999</v>
      </c>
      <c r="L197" s="126" t="s">
        <v>1247</v>
      </c>
      <c r="M197" s="126" t="s">
        <v>1245</v>
      </c>
      <c r="N197" s="130">
        <f t="shared" si="12"/>
        <v>328.79</v>
      </c>
      <c r="O197" s="130">
        <f t="shared" si="11"/>
        <v>325.20999999999998</v>
      </c>
      <c r="P197" s="126"/>
      <c r="Q197" s="126"/>
      <c r="R197" s="119"/>
      <c r="S197" s="119"/>
      <c r="W197" s="99"/>
    </row>
    <row r="198" spans="1:256">
      <c r="A198" s="126" t="s">
        <v>879</v>
      </c>
      <c r="B198" s="126" t="s">
        <v>1425</v>
      </c>
      <c r="C198" s="127">
        <v>371359605401</v>
      </c>
      <c r="D198" s="126" t="s">
        <v>635</v>
      </c>
      <c r="E198" s="126" t="s">
        <v>1109</v>
      </c>
      <c r="F198" s="126" t="str">
        <f t="shared" si="10"/>
        <v>371359605401Acute</v>
      </c>
      <c r="G198" s="126" t="s">
        <v>549</v>
      </c>
      <c r="H198" s="126" t="s">
        <v>1018</v>
      </c>
      <c r="I198" s="126" t="s">
        <v>856</v>
      </c>
      <c r="J198" s="108">
        <v>363.8</v>
      </c>
      <c r="K198" s="129">
        <v>0.8395999999999999</v>
      </c>
      <c r="L198" s="126" t="s">
        <v>1247</v>
      </c>
      <c r="M198" s="126" t="s">
        <v>1245</v>
      </c>
      <c r="N198" s="130">
        <f t="shared" si="12"/>
        <v>328.79</v>
      </c>
      <c r="O198" s="130">
        <f t="shared" si="11"/>
        <v>325.20999999999998</v>
      </c>
      <c r="P198" s="126"/>
      <c r="Q198" s="126"/>
      <c r="R198" s="119"/>
      <c r="S198" s="119"/>
      <c r="W198" s="99"/>
    </row>
    <row r="199" spans="1:256">
      <c r="A199" s="126" t="s">
        <v>879</v>
      </c>
      <c r="B199" s="126" t="s">
        <v>1425</v>
      </c>
      <c r="C199" s="127">
        <v>371359605403</v>
      </c>
      <c r="D199" s="126" t="s">
        <v>635</v>
      </c>
      <c r="E199" s="126" t="s">
        <v>1109</v>
      </c>
      <c r="F199" s="126" t="str">
        <f t="shared" si="10"/>
        <v>371359605403Acute</v>
      </c>
      <c r="G199" s="126" t="s">
        <v>549</v>
      </c>
      <c r="H199" s="126" t="s">
        <v>1018</v>
      </c>
      <c r="I199" s="126" t="s">
        <v>856</v>
      </c>
      <c r="J199" s="108">
        <v>363.8</v>
      </c>
      <c r="K199" s="129">
        <v>0.8395999999999999</v>
      </c>
      <c r="L199" s="126" t="s">
        <v>1247</v>
      </c>
      <c r="M199" s="126" t="s">
        <v>1245</v>
      </c>
      <c r="N199" s="130">
        <f t="shared" si="12"/>
        <v>328.79</v>
      </c>
      <c r="O199" s="130">
        <f t="shared" si="11"/>
        <v>325.20999999999998</v>
      </c>
      <c r="P199" s="126"/>
      <c r="Q199" s="126"/>
      <c r="R199" s="119"/>
      <c r="S199" s="119"/>
      <c r="T199" s="119"/>
      <c r="U199" s="119"/>
      <c r="V199" s="119"/>
      <c r="W199" s="119"/>
      <c r="X199" s="119"/>
      <c r="Y199" s="119"/>
      <c r="Z199" s="119"/>
      <c r="AA199" s="119"/>
      <c r="AB199" s="119"/>
      <c r="AC199" s="119"/>
      <c r="AD199" s="119"/>
      <c r="AE199" s="119"/>
      <c r="AF199" s="119"/>
      <c r="AG199" s="119"/>
      <c r="AH199" s="119"/>
      <c r="AI199" s="119"/>
      <c r="AJ199" s="119"/>
      <c r="AK199" s="119"/>
      <c r="AL199" s="119"/>
      <c r="AM199" s="119"/>
      <c r="AN199" s="119"/>
      <c r="AO199" s="119"/>
      <c r="AP199" s="119"/>
      <c r="AQ199" s="119"/>
      <c r="AR199" s="119"/>
      <c r="AS199" s="119"/>
      <c r="AT199" s="119"/>
      <c r="AU199" s="119"/>
      <c r="AV199" s="119"/>
      <c r="AW199" s="119"/>
      <c r="AX199" s="119"/>
      <c r="AY199" s="119"/>
      <c r="AZ199" s="119"/>
      <c r="BA199" s="119"/>
      <c r="BB199" s="119"/>
      <c r="BC199" s="119"/>
      <c r="BD199" s="119"/>
      <c r="BE199" s="119"/>
      <c r="BF199" s="119"/>
      <c r="BG199" s="119"/>
      <c r="BH199" s="119"/>
      <c r="BI199" s="119"/>
      <c r="BJ199" s="119"/>
      <c r="BK199" s="119"/>
      <c r="BL199" s="119"/>
      <c r="BM199" s="119"/>
      <c r="BN199" s="119"/>
      <c r="BO199" s="119"/>
      <c r="BP199" s="119"/>
      <c r="BQ199" s="119"/>
      <c r="BR199" s="119"/>
      <c r="BS199" s="119"/>
      <c r="BT199" s="119"/>
      <c r="BU199" s="119"/>
      <c r="BV199" s="119"/>
      <c r="BW199" s="119"/>
      <c r="BX199" s="119"/>
      <c r="BY199" s="119"/>
      <c r="BZ199" s="119"/>
      <c r="CA199" s="119"/>
      <c r="CB199" s="119"/>
      <c r="CC199" s="119"/>
      <c r="CD199" s="119"/>
      <c r="CE199" s="119"/>
      <c r="CF199" s="119"/>
      <c r="CG199" s="119"/>
      <c r="CH199" s="119"/>
      <c r="CI199" s="119"/>
      <c r="CJ199" s="119"/>
      <c r="CK199" s="119"/>
      <c r="CL199" s="119"/>
      <c r="CM199" s="119"/>
      <c r="CN199" s="119"/>
      <c r="CO199" s="119"/>
      <c r="CP199" s="119"/>
      <c r="CQ199" s="119"/>
      <c r="CR199" s="119"/>
      <c r="CS199" s="119"/>
      <c r="CT199" s="119"/>
      <c r="CU199" s="119"/>
      <c r="CV199" s="119"/>
      <c r="CW199" s="119"/>
      <c r="CX199" s="119"/>
      <c r="CY199" s="119"/>
      <c r="CZ199" s="119"/>
      <c r="DA199" s="119"/>
      <c r="DB199" s="119"/>
      <c r="DC199" s="119"/>
      <c r="DD199" s="119"/>
      <c r="DE199" s="119"/>
      <c r="DF199" s="119"/>
      <c r="DG199" s="119"/>
      <c r="DH199" s="119"/>
      <c r="DI199" s="119"/>
      <c r="DJ199" s="119"/>
      <c r="DK199" s="119"/>
      <c r="DL199" s="119"/>
      <c r="DM199" s="119"/>
      <c r="DN199" s="119"/>
      <c r="DO199" s="119"/>
      <c r="DP199" s="119"/>
      <c r="DQ199" s="119"/>
      <c r="DR199" s="119"/>
      <c r="DS199" s="119"/>
      <c r="DT199" s="119"/>
      <c r="DU199" s="119"/>
      <c r="DV199" s="119"/>
      <c r="DW199" s="119"/>
      <c r="DX199" s="119"/>
      <c r="DY199" s="119"/>
      <c r="DZ199" s="119"/>
      <c r="EA199" s="119"/>
      <c r="EB199" s="119"/>
      <c r="EC199" s="119"/>
      <c r="ED199" s="119"/>
      <c r="EE199" s="119"/>
      <c r="EF199" s="119"/>
      <c r="EG199" s="119"/>
      <c r="EH199" s="119"/>
      <c r="EI199" s="119"/>
      <c r="EJ199" s="119"/>
      <c r="EK199" s="119"/>
      <c r="EL199" s="119"/>
      <c r="EM199" s="119"/>
      <c r="EN199" s="119"/>
      <c r="EO199" s="119"/>
      <c r="EP199" s="119"/>
      <c r="EQ199" s="119"/>
      <c r="ER199" s="119"/>
      <c r="ES199" s="119"/>
      <c r="ET199" s="119"/>
      <c r="EU199" s="119"/>
      <c r="EV199" s="119"/>
      <c r="EW199" s="119"/>
      <c r="EX199" s="119"/>
      <c r="EY199" s="119"/>
      <c r="EZ199" s="119"/>
      <c r="FA199" s="119"/>
      <c r="FB199" s="119"/>
      <c r="FC199" s="119"/>
      <c r="FD199" s="119"/>
      <c r="FE199" s="119"/>
      <c r="FF199" s="119"/>
      <c r="FG199" s="119"/>
      <c r="FH199" s="119"/>
      <c r="FI199" s="119"/>
      <c r="FJ199" s="119"/>
      <c r="FK199" s="119"/>
      <c r="FL199" s="119"/>
      <c r="FM199" s="119"/>
      <c r="FN199" s="119"/>
      <c r="FO199" s="119"/>
      <c r="FP199" s="119"/>
      <c r="FQ199" s="119"/>
      <c r="FR199" s="119"/>
      <c r="FS199" s="119"/>
      <c r="FT199" s="119"/>
      <c r="FU199" s="119"/>
      <c r="FV199" s="119"/>
      <c r="FW199" s="119"/>
      <c r="FX199" s="119"/>
      <c r="FY199" s="119"/>
      <c r="FZ199" s="119"/>
      <c r="GA199" s="119"/>
      <c r="GB199" s="119"/>
      <c r="GC199" s="119"/>
      <c r="GD199" s="119"/>
      <c r="GE199" s="119"/>
      <c r="GF199" s="119"/>
      <c r="GG199" s="119"/>
      <c r="GH199" s="119"/>
      <c r="GI199" s="119"/>
      <c r="GJ199" s="119"/>
      <c r="GK199" s="119"/>
      <c r="GL199" s="119"/>
      <c r="GM199" s="119"/>
      <c r="GN199" s="119"/>
      <c r="GO199" s="119"/>
      <c r="GP199" s="119"/>
      <c r="GQ199" s="119"/>
      <c r="GR199" s="119"/>
      <c r="GS199" s="119"/>
      <c r="GT199" s="119"/>
      <c r="GU199" s="119"/>
      <c r="GV199" s="119"/>
      <c r="GW199" s="119"/>
      <c r="GX199" s="119"/>
      <c r="GY199" s="119"/>
      <c r="GZ199" s="119"/>
      <c r="HA199" s="119"/>
      <c r="HB199" s="119"/>
      <c r="HC199" s="119"/>
      <c r="HD199" s="119"/>
      <c r="HE199" s="119"/>
      <c r="HF199" s="119"/>
      <c r="HG199" s="119"/>
      <c r="HH199" s="119"/>
      <c r="HI199" s="119"/>
      <c r="HJ199" s="119"/>
      <c r="HK199" s="119"/>
      <c r="HL199" s="119"/>
      <c r="HM199" s="119"/>
      <c r="HN199" s="119"/>
      <c r="HO199" s="119"/>
      <c r="HP199" s="119"/>
      <c r="HQ199" s="119"/>
      <c r="HR199" s="119"/>
      <c r="HS199" s="119"/>
      <c r="HT199" s="119"/>
      <c r="HU199" s="119"/>
      <c r="HV199" s="119"/>
      <c r="HW199" s="119"/>
      <c r="HX199" s="119"/>
      <c r="HY199" s="119"/>
      <c r="HZ199" s="119"/>
      <c r="IA199" s="119"/>
      <c r="IB199" s="119"/>
      <c r="IC199" s="119"/>
      <c r="ID199" s="119"/>
      <c r="IE199" s="119"/>
      <c r="IF199" s="119"/>
      <c r="IG199" s="119"/>
      <c r="IH199" s="119"/>
      <c r="II199" s="119"/>
      <c r="IJ199" s="119"/>
      <c r="IK199" s="119"/>
      <c r="IL199" s="119"/>
      <c r="IM199" s="119"/>
      <c r="IN199" s="119"/>
      <c r="IO199" s="119"/>
      <c r="IP199" s="119"/>
      <c r="IQ199" s="119"/>
      <c r="IR199" s="119"/>
      <c r="IS199" s="119"/>
      <c r="IT199" s="119"/>
      <c r="IU199" s="119"/>
      <c r="IV199" s="119"/>
    </row>
    <row r="200" spans="1:256" s="174" customFormat="1">
      <c r="A200" s="168" t="s">
        <v>781</v>
      </c>
      <c r="B200" s="168" t="s">
        <v>1426</v>
      </c>
      <c r="C200" s="169">
        <v>370857853001</v>
      </c>
      <c r="D200" s="168" t="s">
        <v>698</v>
      </c>
      <c r="E200" s="168" t="s">
        <v>1173</v>
      </c>
      <c r="F200" s="168" t="str">
        <f t="shared" si="10"/>
        <v>370857853001CAH</v>
      </c>
      <c r="G200" s="168" t="s">
        <v>1155</v>
      </c>
      <c r="H200" s="168" t="s">
        <v>1018</v>
      </c>
      <c r="I200" s="168" t="s">
        <v>833</v>
      </c>
      <c r="J200" s="170">
        <v>685.47</v>
      </c>
      <c r="K200" s="171">
        <v>1</v>
      </c>
      <c r="L200" s="168" t="s">
        <v>1247</v>
      </c>
      <c r="M200" s="168" t="s">
        <v>1247</v>
      </c>
      <c r="N200" s="172">
        <f t="shared" si="12"/>
        <v>685.47</v>
      </c>
      <c r="O200" s="172">
        <f t="shared" si="11"/>
        <v>685.47</v>
      </c>
      <c r="P200" s="168"/>
      <c r="Q200" s="168"/>
      <c r="T200" s="173"/>
      <c r="U200" s="173"/>
      <c r="V200" s="173"/>
      <c r="W200" s="173"/>
      <c r="X200" s="173"/>
      <c r="Y200" s="173"/>
      <c r="Z200" s="173"/>
      <c r="AA200" s="173"/>
      <c r="AB200" s="173"/>
      <c r="AC200" s="173"/>
      <c r="AD200" s="173"/>
      <c r="AE200" s="173"/>
      <c r="AF200" s="173"/>
      <c r="AG200" s="173"/>
      <c r="AH200" s="173"/>
      <c r="AI200" s="173"/>
      <c r="AJ200" s="173"/>
      <c r="AK200" s="173"/>
      <c r="AL200" s="173"/>
      <c r="AM200" s="173"/>
      <c r="AN200" s="173"/>
      <c r="AO200" s="173"/>
      <c r="AP200" s="173"/>
      <c r="AQ200" s="173"/>
      <c r="AR200" s="173"/>
      <c r="AS200" s="173"/>
      <c r="AT200" s="173"/>
      <c r="AU200" s="173"/>
      <c r="AV200" s="173"/>
      <c r="AW200" s="173"/>
      <c r="AX200" s="173"/>
      <c r="AY200" s="173"/>
      <c r="AZ200" s="173"/>
      <c r="BA200" s="173"/>
      <c r="BB200" s="173"/>
      <c r="BC200" s="173"/>
      <c r="BD200" s="173"/>
      <c r="BE200" s="173"/>
      <c r="BF200" s="173"/>
      <c r="BG200" s="173"/>
      <c r="BH200" s="173"/>
      <c r="BI200" s="173"/>
      <c r="BJ200" s="173"/>
      <c r="BK200" s="173"/>
      <c r="BL200" s="173"/>
      <c r="BM200" s="173"/>
      <c r="BN200" s="173"/>
      <c r="BO200" s="173"/>
      <c r="BP200" s="173"/>
      <c r="BQ200" s="173"/>
      <c r="BR200" s="173"/>
      <c r="BS200" s="173"/>
      <c r="BT200" s="173"/>
      <c r="BU200" s="173"/>
      <c r="BV200" s="173"/>
      <c r="BW200" s="173"/>
      <c r="BX200" s="173"/>
      <c r="BY200" s="173"/>
      <c r="BZ200" s="173"/>
      <c r="CA200" s="173"/>
      <c r="CB200" s="173"/>
      <c r="CC200" s="173"/>
      <c r="CD200" s="173"/>
      <c r="CE200" s="173"/>
      <c r="CF200" s="173"/>
      <c r="CG200" s="173"/>
      <c r="CH200" s="173"/>
      <c r="CI200" s="173"/>
      <c r="CJ200" s="173"/>
      <c r="CK200" s="173"/>
      <c r="CL200" s="173"/>
      <c r="CM200" s="173"/>
      <c r="CN200" s="173"/>
      <c r="CO200" s="173"/>
      <c r="CP200" s="173"/>
      <c r="CQ200" s="173"/>
      <c r="CR200" s="173"/>
      <c r="CS200" s="173"/>
      <c r="CT200" s="173"/>
      <c r="CU200" s="173"/>
      <c r="CV200" s="173"/>
      <c r="CW200" s="173"/>
      <c r="CX200" s="173"/>
      <c r="CY200" s="173"/>
      <c r="CZ200" s="173"/>
      <c r="DA200" s="173"/>
      <c r="DB200" s="173"/>
      <c r="DC200" s="173"/>
      <c r="DD200" s="173"/>
      <c r="DE200" s="173"/>
      <c r="DF200" s="173"/>
      <c r="DG200" s="173"/>
      <c r="DH200" s="173"/>
      <c r="DI200" s="173"/>
      <c r="DJ200" s="173"/>
      <c r="DK200" s="173"/>
      <c r="DL200" s="173"/>
      <c r="DM200" s="173"/>
      <c r="DN200" s="173"/>
      <c r="DO200" s="173"/>
      <c r="DP200" s="173"/>
      <c r="DQ200" s="173"/>
      <c r="DR200" s="173"/>
      <c r="DS200" s="173"/>
      <c r="DT200" s="173"/>
      <c r="DU200" s="173"/>
      <c r="DV200" s="173"/>
      <c r="DW200" s="173"/>
      <c r="DX200" s="173"/>
      <c r="DY200" s="173"/>
      <c r="DZ200" s="173"/>
      <c r="EA200" s="173"/>
      <c r="EB200" s="173"/>
      <c r="EC200" s="173"/>
      <c r="ED200" s="173"/>
      <c r="EE200" s="173"/>
      <c r="EF200" s="173"/>
      <c r="EG200" s="173"/>
      <c r="EH200" s="173"/>
      <c r="EI200" s="173"/>
      <c r="EJ200" s="173"/>
      <c r="EK200" s="173"/>
      <c r="EL200" s="173"/>
      <c r="EM200" s="173"/>
      <c r="EN200" s="173"/>
      <c r="EO200" s="173"/>
      <c r="EP200" s="173"/>
      <c r="EQ200" s="173"/>
      <c r="ER200" s="173"/>
      <c r="ES200" s="173"/>
      <c r="ET200" s="173"/>
      <c r="EU200" s="173"/>
      <c r="EV200" s="173"/>
      <c r="EW200" s="173"/>
      <c r="EX200" s="173"/>
      <c r="EY200" s="173"/>
      <c r="EZ200" s="173"/>
      <c r="FA200" s="173"/>
      <c r="FB200" s="173"/>
      <c r="FC200" s="173"/>
      <c r="FD200" s="173"/>
      <c r="FE200" s="173"/>
      <c r="FF200" s="173"/>
      <c r="FG200" s="173"/>
      <c r="FH200" s="173"/>
      <c r="FI200" s="173"/>
      <c r="FJ200" s="173"/>
      <c r="FK200" s="173"/>
      <c r="FL200" s="173"/>
      <c r="FM200" s="173"/>
      <c r="FN200" s="173"/>
      <c r="FO200" s="173"/>
      <c r="FP200" s="173"/>
      <c r="FQ200" s="173"/>
      <c r="FR200" s="173"/>
      <c r="FS200" s="173"/>
      <c r="FT200" s="173"/>
      <c r="FU200" s="173"/>
      <c r="FV200" s="173"/>
      <c r="FW200" s="173"/>
      <c r="FX200" s="173"/>
      <c r="FY200" s="173"/>
      <c r="FZ200" s="173"/>
      <c r="GA200" s="173"/>
      <c r="GB200" s="173"/>
      <c r="GC200" s="173"/>
      <c r="GD200" s="173"/>
      <c r="GE200" s="173"/>
      <c r="GF200" s="173"/>
      <c r="GG200" s="173"/>
      <c r="GH200" s="173"/>
      <c r="GI200" s="173"/>
      <c r="GJ200" s="173"/>
      <c r="GK200" s="173"/>
      <c r="GL200" s="173"/>
      <c r="GM200" s="173"/>
      <c r="GN200" s="173"/>
      <c r="GO200" s="173"/>
      <c r="GP200" s="173"/>
      <c r="GQ200" s="173"/>
      <c r="GR200" s="173"/>
      <c r="GS200" s="173"/>
      <c r="GT200" s="173"/>
      <c r="GU200" s="173"/>
      <c r="GV200" s="173"/>
      <c r="GW200" s="173"/>
      <c r="GX200" s="173"/>
      <c r="GY200" s="173"/>
      <c r="GZ200" s="173"/>
      <c r="HA200" s="173"/>
      <c r="HB200" s="173"/>
      <c r="HC200" s="173"/>
      <c r="HD200" s="173"/>
      <c r="HE200" s="173"/>
      <c r="HF200" s="173"/>
      <c r="HG200" s="173"/>
      <c r="HH200" s="173"/>
      <c r="HI200" s="173"/>
      <c r="HJ200" s="173"/>
      <c r="HK200" s="173"/>
      <c r="HL200" s="173"/>
      <c r="HM200" s="173"/>
      <c r="HN200" s="173"/>
      <c r="HO200" s="173"/>
      <c r="HP200" s="173"/>
      <c r="HQ200" s="173"/>
      <c r="HR200" s="173"/>
      <c r="HS200" s="173"/>
      <c r="HT200" s="173"/>
      <c r="HU200" s="173"/>
      <c r="HV200" s="173"/>
      <c r="HW200" s="173"/>
      <c r="HX200" s="173"/>
      <c r="HY200" s="173"/>
      <c r="HZ200" s="173"/>
      <c r="IA200" s="173"/>
      <c r="IB200" s="173"/>
      <c r="IC200" s="173"/>
      <c r="ID200" s="173"/>
      <c r="IE200" s="173"/>
      <c r="IF200" s="173"/>
      <c r="IG200" s="173"/>
      <c r="IH200" s="173"/>
      <c r="II200" s="173"/>
      <c r="IJ200" s="173"/>
      <c r="IK200" s="173"/>
      <c r="IL200" s="173"/>
      <c r="IM200" s="173"/>
      <c r="IN200" s="173"/>
      <c r="IO200" s="173"/>
      <c r="IP200" s="173"/>
      <c r="IQ200" s="173"/>
      <c r="IR200" s="173"/>
      <c r="IS200" s="173"/>
      <c r="IT200" s="173"/>
      <c r="IU200" s="173"/>
      <c r="IV200" s="173"/>
    </row>
    <row r="201" spans="1:256">
      <c r="A201" s="126" t="s">
        <v>781</v>
      </c>
      <c r="B201" s="126" t="s">
        <v>1426</v>
      </c>
      <c r="C201" s="127">
        <v>370857853401</v>
      </c>
      <c r="D201" s="126" t="s">
        <v>698</v>
      </c>
      <c r="E201" s="126" t="s">
        <v>1173</v>
      </c>
      <c r="F201" s="126" t="str">
        <f t="shared" si="10"/>
        <v>370857853401CAH</v>
      </c>
      <c r="G201" s="126" t="s">
        <v>1155</v>
      </c>
      <c r="H201" s="126" t="s">
        <v>1018</v>
      </c>
      <c r="I201" s="126" t="s">
        <v>833</v>
      </c>
      <c r="J201" s="108">
        <v>685.47</v>
      </c>
      <c r="K201" s="129">
        <v>1</v>
      </c>
      <c r="L201" s="126" t="s">
        <v>1247</v>
      </c>
      <c r="M201" s="126" t="s">
        <v>1247</v>
      </c>
      <c r="N201" s="130">
        <f t="shared" si="12"/>
        <v>685.47</v>
      </c>
      <c r="O201" s="130">
        <f t="shared" si="11"/>
        <v>685.47</v>
      </c>
      <c r="P201" s="126"/>
      <c r="Q201" s="126"/>
      <c r="W201" s="99"/>
      <c r="X201" s="119"/>
      <c r="AD201" s="99"/>
      <c r="AE201" s="119"/>
      <c r="AK201" s="99"/>
      <c r="AL201" s="119"/>
      <c r="AR201" s="99"/>
      <c r="AS201" s="119"/>
      <c r="AY201" s="99"/>
      <c r="AZ201" s="119"/>
      <c r="BF201" s="99"/>
      <c r="BG201" s="119"/>
      <c r="BM201" s="99"/>
      <c r="BN201" s="119"/>
      <c r="BT201" s="99"/>
      <c r="BU201" s="119"/>
      <c r="CA201" s="99"/>
      <c r="CB201" s="119"/>
      <c r="CH201" s="99"/>
      <c r="CI201" s="119"/>
      <c r="CO201" s="99"/>
      <c r="CP201" s="119"/>
      <c r="CV201" s="99"/>
      <c r="CW201" s="119"/>
      <c r="DC201" s="99"/>
      <c r="DD201" s="119"/>
      <c r="DJ201" s="99"/>
      <c r="DK201" s="119"/>
      <c r="DQ201" s="99"/>
      <c r="DR201" s="119"/>
      <c r="DX201" s="99"/>
      <c r="DY201" s="119"/>
      <c r="EE201" s="99"/>
      <c r="EF201" s="119"/>
      <c r="EL201" s="99"/>
      <c r="EM201" s="119"/>
      <c r="ES201" s="99"/>
      <c r="ET201" s="119"/>
      <c r="EZ201" s="99"/>
      <c r="FA201" s="119"/>
      <c r="FG201" s="99"/>
      <c r="FH201" s="119"/>
      <c r="FN201" s="99"/>
      <c r="FO201" s="119"/>
      <c r="FU201" s="99"/>
      <c r="FV201" s="119"/>
      <c r="GB201" s="99"/>
      <c r="GC201" s="119"/>
      <c r="GI201" s="99"/>
      <c r="GJ201" s="119"/>
      <c r="GP201" s="99"/>
      <c r="GQ201" s="119"/>
      <c r="GW201" s="99"/>
      <c r="GX201" s="119"/>
      <c r="HD201" s="99"/>
      <c r="HE201" s="119"/>
      <c r="HK201" s="99"/>
      <c r="HL201" s="119"/>
      <c r="HR201" s="99"/>
      <c r="HS201" s="119"/>
      <c r="HY201" s="99"/>
      <c r="HZ201" s="119"/>
      <c r="IF201" s="99"/>
      <c r="IG201" s="119"/>
      <c r="IM201" s="99"/>
      <c r="IN201" s="119"/>
      <c r="IT201" s="99"/>
      <c r="IU201" s="119"/>
    </row>
    <row r="202" spans="1:256">
      <c r="A202" s="126" t="s">
        <v>843</v>
      </c>
      <c r="B202" s="126" t="s">
        <v>1427</v>
      </c>
      <c r="C202" s="127">
        <v>362338884001</v>
      </c>
      <c r="D202" s="126" t="s">
        <v>602</v>
      </c>
      <c r="E202" s="126" t="s">
        <v>1076</v>
      </c>
      <c r="F202" s="126" t="str">
        <f t="shared" si="10"/>
        <v>362338884001Acute</v>
      </c>
      <c r="G202" s="126" t="s">
        <v>549</v>
      </c>
      <c r="H202" s="126" t="s">
        <v>1018</v>
      </c>
      <c r="I202" s="126" t="s">
        <v>844</v>
      </c>
      <c r="J202" s="108">
        <v>363.8</v>
      </c>
      <c r="K202" s="129">
        <v>1.0304999999999997</v>
      </c>
      <c r="L202" s="126" t="s">
        <v>1247</v>
      </c>
      <c r="M202" s="126" t="s">
        <v>1245</v>
      </c>
      <c r="N202" s="130">
        <f t="shared" si="12"/>
        <v>370.46</v>
      </c>
      <c r="O202" s="130">
        <f t="shared" si="11"/>
        <v>366.43</v>
      </c>
      <c r="P202" s="126"/>
      <c r="Q202" s="126"/>
      <c r="W202" s="99"/>
      <c r="X202" s="119"/>
      <c r="AD202" s="99"/>
      <c r="AE202" s="119"/>
      <c r="AK202" s="99"/>
      <c r="AL202" s="119"/>
      <c r="AR202" s="99"/>
      <c r="AS202" s="119"/>
      <c r="AY202" s="99"/>
      <c r="AZ202" s="119"/>
      <c r="BF202" s="99"/>
      <c r="BG202" s="119"/>
      <c r="BM202" s="99"/>
      <c r="BN202" s="119"/>
      <c r="BT202" s="99"/>
      <c r="BU202" s="119"/>
      <c r="CA202" s="99"/>
      <c r="CB202" s="119"/>
      <c r="CH202" s="99"/>
      <c r="CI202" s="119"/>
      <c r="CO202" s="99"/>
      <c r="CP202" s="119"/>
      <c r="CV202" s="99"/>
      <c r="CW202" s="119"/>
      <c r="DC202" s="99"/>
      <c r="DD202" s="119"/>
      <c r="DJ202" s="99"/>
      <c r="DK202" s="119"/>
      <c r="DQ202" s="99"/>
      <c r="DR202" s="119"/>
      <c r="DX202" s="99"/>
      <c r="DY202" s="119"/>
      <c r="EE202" s="99"/>
      <c r="EF202" s="119"/>
      <c r="EL202" s="99"/>
      <c r="EM202" s="119"/>
      <c r="ES202" s="99"/>
      <c r="ET202" s="119"/>
      <c r="EZ202" s="99"/>
      <c r="FA202" s="119"/>
      <c r="FG202" s="99"/>
      <c r="FH202" s="119"/>
      <c r="FN202" s="99"/>
      <c r="FO202" s="119"/>
      <c r="FU202" s="99"/>
      <c r="FV202" s="119"/>
      <c r="GB202" s="99"/>
      <c r="GC202" s="119"/>
      <c r="GI202" s="99"/>
      <c r="GJ202" s="119"/>
      <c r="GP202" s="99"/>
      <c r="GQ202" s="119"/>
      <c r="GW202" s="99"/>
      <c r="GX202" s="119"/>
      <c r="HD202" s="99"/>
      <c r="HE202" s="119"/>
      <c r="HK202" s="99"/>
      <c r="HL202" s="119"/>
      <c r="HR202" s="99"/>
      <c r="HS202" s="119"/>
      <c r="HY202" s="99"/>
      <c r="HZ202" s="119"/>
      <c r="IF202" s="99"/>
      <c r="IG202" s="119"/>
      <c r="IM202" s="99"/>
      <c r="IN202" s="119"/>
      <c r="IT202" s="99"/>
      <c r="IU202" s="119"/>
    </row>
    <row r="203" spans="1:256">
      <c r="A203" s="126" t="s">
        <v>843</v>
      </c>
      <c r="B203" s="126" t="s">
        <v>1427</v>
      </c>
      <c r="C203" s="127">
        <v>362338884001</v>
      </c>
      <c r="D203" s="126" t="s">
        <v>602</v>
      </c>
      <c r="E203" s="126" t="s">
        <v>1076</v>
      </c>
      <c r="F203" s="126" t="str">
        <f t="shared" si="10"/>
        <v>362338884001Rehab</v>
      </c>
      <c r="G203" s="126" t="s">
        <v>9</v>
      </c>
      <c r="H203" s="128" t="s">
        <v>1025</v>
      </c>
      <c r="I203" s="126" t="s">
        <v>844</v>
      </c>
      <c r="J203" s="108">
        <v>265</v>
      </c>
      <c r="K203" s="129">
        <v>1.0304999999999997</v>
      </c>
      <c r="L203" s="126" t="s">
        <v>1247</v>
      </c>
      <c r="M203" s="126" t="s">
        <v>1245</v>
      </c>
      <c r="N203" s="130">
        <f t="shared" si="12"/>
        <v>269.85000000000002</v>
      </c>
      <c r="O203" s="130">
        <f t="shared" si="11"/>
        <v>269.85000000000002</v>
      </c>
      <c r="P203" s="126"/>
      <c r="Q203" s="126"/>
      <c r="W203" s="99"/>
      <c r="X203" s="119"/>
      <c r="AD203" s="99"/>
      <c r="AE203" s="119"/>
      <c r="AK203" s="99"/>
      <c r="AL203" s="119"/>
      <c r="AR203" s="99"/>
      <c r="AS203" s="119"/>
      <c r="AY203" s="99"/>
      <c r="AZ203" s="119"/>
      <c r="BF203" s="99"/>
      <c r="BG203" s="119"/>
      <c r="BM203" s="99"/>
      <c r="BN203" s="119"/>
      <c r="BT203" s="99"/>
      <c r="BU203" s="119"/>
      <c r="CA203" s="99"/>
      <c r="CB203" s="119"/>
      <c r="CH203" s="99"/>
      <c r="CI203" s="119"/>
      <c r="CO203" s="99"/>
      <c r="CP203" s="119"/>
      <c r="CV203" s="99"/>
      <c r="CW203" s="119"/>
      <c r="DC203" s="99"/>
      <c r="DD203" s="119"/>
      <c r="DJ203" s="99"/>
      <c r="DK203" s="119"/>
      <c r="DQ203" s="99"/>
      <c r="DR203" s="119"/>
      <c r="DX203" s="99"/>
      <c r="DY203" s="119"/>
      <c r="EE203" s="99"/>
      <c r="EF203" s="119"/>
      <c r="EL203" s="99"/>
      <c r="EM203" s="119"/>
      <c r="ES203" s="99"/>
      <c r="ET203" s="119"/>
      <c r="EZ203" s="99"/>
      <c r="FA203" s="119"/>
      <c r="FG203" s="99"/>
      <c r="FH203" s="119"/>
      <c r="FN203" s="99"/>
      <c r="FO203" s="119"/>
      <c r="FU203" s="99"/>
      <c r="FV203" s="119"/>
      <c r="GB203" s="99"/>
      <c r="GC203" s="119"/>
      <c r="GI203" s="99"/>
      <c r="GJ203" s="119"/>
      <c r="GP203" s="99"/>
      <c r="GQ203" s="119"/>
      <c r="GW203" s="99"/>
      <c r="GX203" s="119"/>
      <c r="HD203" s="99"/>
      <c r="HE203" s="119"/>
      <c r="HK203" s="99"/>
      <c r="HL203" s="119"/>
      <c r="HR203" s="99"/>
      <c r="HS203" s="119"/>
      <c r="HY203" s="99"/>
      <c r="HZ203" s="119"/>
      <c r="IF203" s="99"/>
      <c r="IG203" s="119"/>
      <c r="IM203" s="99"/>
      <c r="IN203" s="119"/>
      <c r="IT203" s="99"/>
      <c r="IU203" s="119"/>
    </row>
    <row r="204" spans="1:256">
      <c r="A204" s="126" t="s">
        <v>843</v>
      </c>
      <c r="B204" s="126" t="s">
        <v>1427</v>
      </c>
      <c r="C204" s="127">
        <v>362338884401</v>
      </c>
      <c r="D204" s="126" t="s">
        <v>602</v>
      </c>
      <c r="E204" s="126" t="s">
        <v>1076</v>
      </c>
      <c r="F204" s="126" t="str">
        <f t="shared" si="10"/>
        <v>362338884401Acute</v>
      </c>
      <c r="G204" s="126" t="s">
        <v>549</v>
      </c>
      <c r="H204" s="126" t="s">
        <v>1018</v>
      </c>
      <c r="I204" s="126" t="s">
        <v>844</v>
      </c>
      <c r="J204" s="108">
        <v>363.8</v>
      </c>
      <c r="K204" s="129">
        <v>1.0304999999999997</v>
      </c>
      <c r="L204" s="126" t="s">
        <v>1247</v>
      </c>
      <c r="M204" s="126" t="s">
        <v>1245</v>
      </c>
      <c r="N204" s="130">
        <f t="shared" si="12"/>
        <v>370.46</v>
      </c>
      <c r="O204" s="130">
        <f t="shared" si="11"/>
        <v>366.43</v>
      </c>
      <c r="P204" s="126"/>
      <c r="Q204" s="126"/>
      <c r="W204" s="99"/>
      <c r="X204" s="119"/>
      <c r="AD204" s="99"/>
      <c r="AE204" s="119"/>
      <c r="AK204" s="99"/>
      <c r="AL204" s="119"/>
      <c r="AR204" s="99"/>
      <c r="AS204" s="119"/>
      <c r="AY204" s="99"/>
      <c r="AZ204" s="119"/>
      <c r="BF204" s="99"/>
      <c r="BG204" s="119"/>
      <c r="BM204" s="99"/>
      <c r="BN204" s="119"/>
      <c r="BT204" s="99"/>
      <c r="BU204" s="119"/>
      <c r="CA204" s="99"/>
      <c r="CB204" s="119"/>
      <c r="CH204" s="99"/>
      <c r="CI204" s="119"/>
      <c r="CO204" s="99"/>
      <c r="CP204" s="119"/>
      <c r="CV204" s="99"/>
      <c r="CW204" s="119"/>
      <c r="DC204" s="99"/>
      <c r="DD204" s="119"/>
      <c r="DJ204" s="99"/>
      <c r="DK204" s="119"/>
      <c r="DQ204" s="99"/>
      <c r="DR204" s="119"/>
      <c r="DX204" s="99"/>
      <c r="DY204" s="119"/>
      <c r="EE204" s="99"/>
      <c r="EF204" s="119"/>
      <c r="EL204" s="99"/>
      <c r="EM204" s="119"/>
      <c r="ES204" s="99"/>
      <c r="ET204" s="119"/>
      <c r="EZ204" s="99"/>
      <c r="FA204" s="119"/>
      <c r="FG204" s="99"/>
      <c r="FH204" s="119"/>
      <c r="FN204" s="99"/>
      <c r="FO204" s="119"/>
      <c r="FU204" s="99"/>
      <c r="FV204" s="119"/>
      <c r="GB204" s="99"/>
      <c r="GC204" s="119"/>
      <c r="GI204" s="99"/>
      <c r="GJ204" s="119"/>
      <c r="GP204" s="99"/>
      <c r="GQ204" s="119"/>
      <c r="GW204" s="99"/>
      <c r="GX204" s="119"/>
      <c r="HD204" s="99"/>
      <c r="HE204" s="119"/>
      <c r="HK204" s="99"/>
      <c r="HL204" s="119"/>
      <c r="HR204" s="99"/>
      <c r="HS204" s="119"/>
      <c r="HY204" s="99"/>
      <c r="HZ204" s="119"/>
      <c r="IF204" s="99"/>
      <c r="IG204" s="119"/>
      <c r="IM204" s="99"/>
      <c r="IN204" s="119"/>
      <c r="IT204" s="99"/>
      <c r="IU204" s="119"/>
    </row>
    <row r="205" spans="1:256">
      <c r="A205" s="126" t="s">
        <v>905</v>
      </c>
      <c r="B205" s="126" t="s">
        <v>1428</v>
      </c>
      <c r="C205" s="127">
        <v>376016777001</v>
      </c>
      <c r="D205" s="126" t="s">
        <v>591</v>
      </c>
      <c r="E205" s="126" t="s">
        <v>1065</v>
      </c>
      <c r="F205" s="126" t="str">
        <f t="shared" si="10"/>
        <v>376016777001Acute</v>
      </c>
      <c r="G205" s="126" t="s">
        <v>549</v>
      </c>
      <c r="H205" s="126" t="s">
        <v>1018</v>
      </c>
      <c r="I205" s="126" t="s">
        <v>833</v>
      </c>
      <c r="J205" s="108">
        <v>363.8</v>
      </c>
      <c r="K205" s="129">
        <v>0.8395999999999999</v>
      </c>
      <c r="L205" s="126" t="s">
        <v>1247</v>
      </c>
      <c r="M205" s="126" t="s">
        <v>1245</v>
      </c>
      <c r="N205" s="130">
        <f t="shared" si="12"/>
        <v>328.79</v>
      </c>
      <c r="O205" s="130">
        <f t="shared" si="11"/>
        <v>325.20999999999998</v>
      </c>
      <c r="P205" s="126"/>
      <c r="Q205" s="126"/>
      <c r="R205" s="93"/>
      <c r="W205" s="99"/>
      <c r="X205" s="119"/>
      <c r="AD205" s="99"/>
      <c r="AE205" s="119"/>
      <c r="AK205" s="99"/>
      <c r="AL205" s="119"/>
      <c r="AR205" s="99"/>
      <c r="AS205" s="119"/>
      <c r="AY205" s="99"/>
      <c r="AZ205" s="119"/>
      <c r="BF205" s="99"/>
      <c r="BG205" s="119"/>
      <c r="BM205" s="99"/>
      <c r="BN205" s="119"/>
      <c r="BT205" s="99"/>
      <c r="BU205" s="119"/>
      <c r="CA205" s="99"/>
      <c r="CB205" s="119"/>
      <c r="CH205" s="99"/>
      <c r="CI205" s="119"/>
      <c r="CO205" s="99"/>
      <c r="CP205" s="119"/>
      <c r="CV205" s="99"/>
      <c r="CW205" s="119"/>
      <c r="DC205" s="99"/>
      <c r="DD205" s="119"/>
      <c r="DJ205" s="99"/>
      <c r="DK205" s="119"/>
      <c r="DQ205" s="99"/>
      <c r="DR205" s="119"/>
      <c r="DX205" s="99"/>
      <c r="DY205" s="119"/>
      <c r="EE205" s="99"/>
      <c r="EF205" s="119"/>
      <c r="EL205" s="99"/>
      <c r="EM205" s="119"/>
      <c r="ES205" s="99"/>
      <c r="ET205" s="119"/>
      <c r="EZ205" s="99"/>
      <c r="FA205" s="119"/>
      <c r="FG205" s="99"/>
      <c r="FH205" s="119"/>
      <c r="FN205" s="99"/>
      <c r="FO205" s="119"/>
      <c r="FU205" s="99"/>
      <c r="FV205" s="119"/>
      <c r="GB205" s="99"/>
      <c r="GC205" s="119"/>
      <c r="GI205" s="99"/>
      <c r="GJ205" s="119"/>
      <c r="GP205" s="99"/>
      <c r="GQ205" s="119"/>
      <c r="GW205" s="99"/>
      <c r="GX205" s="119"/>
      <c r="HD205" s="99"/>
      <c r="HE205" s="119"/>
      <c r="HK205" s="99"/>
      <c r="HL205" s="119"/>
      <c r="HR205" s="99"/>
      <c r="HS205" s="119"/>
      <c r="HY205" s="99"/>
      <c r="HZ205" s="119"/>
      <c r="IF205" s="99"/>
      <c r="IG205" s="119"/>
      <c r="IM205" s="99"/>
      <c r="IN205" s="119"/>
      <c r="IT205" s="99"/>
      <c r="IU205" s="119"/>
    </row>
    <row r="206" spans="1:256">
      <c r="A206" s="126" t="s">
        <v>905</v>
      </c>
      <c r="B206" s="126" t="s">
        <v>1428</v>
      </c>
      <c r="C206" s="127">
        <v>376016777401</v>
      </c>
      <c r="D206" s="126" t="s">
        <v>591</v>
      </c>
      <c r="E206" s="126" t="s">
        <v>1065</v>
      </c>
      <c r="F206" s="126" t="str">
        <f t="shared" si="10"/>
        <v>376016777401Acute</v>
      </c>
      <c r="G206" s="126" t="s">
        <v>549</v>
      </c>
      <c r="H206" s="126" t="s">
        <v>1018</v>
      </c>
      <c r="I206" s="126" t="s">
        <v>833</v>
      </c>
      <c r="J206" s="108">
        <v>363.8</v>
      </c>
      <c r="K206" s="129">
        <v>0.8395999999999999</v>
      </c>
      <c r="L206" s="126" t="s">
        <v>1247</v>
      </c>
      <c r="M206" s="126" t="s">
        <v>1245</v>
      </c>
      <c r="N206" s="130">
        <f t="shared" si="12"/>
        <v>328.79</v>
      </c>
      <c r="O206" s="130">
        <f t="shared" si="11"/>
        <v>325.20999999999998</v>
      </c>
      <c r="P206" s="126"/>
      <c r="Q206" s="126"/>
      <c r="R206" s="93"/>
      <c r="W206" s="99"/>
      <c r="X206" s="119"/>
      <c r="AD206" s="99"/>
      <c r="AE206" s="119"/>
      <c r="AK206" s="99"/>
      <c r="AL206" s="119"/>
      <c r="AR206" s="99"/>
      <c r="AS206" s="119"/>
      <c r="AY206" s="99"/>
      <c r="AZ206" s="119"/>
      <c r="BF206" s="99"/>
      <c r="BG206" s="119"/>
      <c r="BM206" s="99"/>
      <c r="BN206" s="119"/>
      <c r="BT206" s="99"/>
      <c r="BU206" s="119"/>
      <c r="CA206" s="99"/>
      <c r="CB206" s="119"/>
      <c r="CH206" s="99"/>
      <c r="CI206" s="119"/>
      <c r="CO206" s="99"/>
      <c r="CP206" s="119"/>
      <c r="CV206" s="99"/>
      <c r="CW206" s="119"/>
      <c r="DC206" s="99"/>
      <c r="DD206" s="119"/>
      <c r="DJ206" s="99"/>
      <c r="DK206" s="119"/>
      <c r="DQ206" s="99"/>
      <c r="DR206" s="119"/>
      <c r="DX206" s="99"/>
      <c r="DY206" s="119"/>
      <c r="EE206" s="99"/>
      <c r="EF206" s="119"/>
      <c r="EL206" s="99"/>
      <c r="EM206" s="119"/>
      <c r="ES206" s="99"/>
      <c r="ET206" s="119"/>
      <c r="EZ206" s="99"/>
      <c r="FA206" s="119"/>
      <c r="FG206" s="99"/>
      <c r="FH206" s="119"/>
      <c r="FN206" s="99"/>
      <c r="FO206" s="119"/>
      <c r="FU206" s="99"/>
      <c r="FV206" s="119"/>
      <c r="GB206" s="99"/>
      <c r="GC206" s="119"/>
      <c r="GI206" s="99"/>
      <c r="GJ206" s="119"/>
      <c r="GP206" s="99"/>
      <c r="GQ206" s="119"/>
      <c r="GW206" s="99"/>
      <c r="GX206" s="119"/>
      <c r="HD206" s="99"/>
      <c r="HE206" s="119"/>
      <c r="HK206" s="99"/>
      <c r="HL206" s="119"/>
      <c r="HR206" s="99"/>
      <c r="HS206" s="119"/>
      <c r="HY206" s="99"/>
      <c r="HZ206" s="119"/>
      <c r="IF206" s="99"/>
      <c r="IG206" s="119"/>
      <c r="IM206" s="99"/>
      <c r="IN206" s="119"/>
      <c r="IT206" s="99"/>
      <c r="IU206" s="119"/>
    </row>
    <row r="207" spans="1:256" s="174" customFormat="1">
      <c r="A207" s="168" t="s">
        <v>783</v>
      </c>
      <c r="B207" s="168" t="s">
        <v>1429</v>
      </c>
      <c r="C207" s="169">
        <v>376019589001</v>
      </c>
      <c r="D207" s="168" t="s">
        <v>701</v>
      </c>
      <c r="E207" s="168" t="s">
        <v>1175</v>
      </c>
      <c r="F207" s="168" t="str">
        <f t="shared" si="10"/>
        <v>376019589001CAH</v>
      </c>
      <c r="G207" s="168" t="s">
        <v>1155</v>
      </c>
      <c r="H207" s="168" t="s">
        <v>1018</v>
      </c>
      <c r="I207" s="168" t="s">
        <v>833</v>
      </c>
      <c r="J207" s="170">
        <v>855.75</v>
      </c>
      <c r="K207" s="171">
        <v>1</v>
      </c>
      <c r="L207" s="168" t="s">
        <v>1247</v>
      </c>
      <c r="M207" s="168" t="s">
        <v>1247</v>
      </c>
      <c r="N207" s="172">
        <f t="shared" si="12"/>
        <v>855.75</v>
      </c>
      <c r="O207" s="172">
        <f t="shared" si="11"/>
        <v>855.75</v>
      </c>
      <c r="P207" s="168"/>
      <c r="Q207" s="168"/>
      <c r="R207" s="173"/>
      <c r="S207" s="173"/>
      <c r="W207" s="175"/>
      <c r="X207" s="173"/>
      <c r="AD207" s="175"/>
      <c r="AE207" s="173"/>
      <c r="AK207" s="175"/>
      <c r="AL207" s="173"/>
      <c r="AR207" s="175"/>
      <c r="AS207" s="173"/>
      <c r="AY207" s="175"/>
      <c r="AZ207" s="173"/>
      <c r="BF207" s="175"/>
      <c r="BG207" s="173"/>
      <c r="BM207" s="175"/>
      <c r="BN207" s="173"/>
      <c r="BT207" s="175"/>
      <c r="BU207" s="173"/>
      <c r="CA207" s="175"/>
      <c r="CB207" s="173"/>
      <c r="CH207" s="175"/>
      <c r="CI207" s="173"/>
      <c r="CO207" s="175"/>
      <c r="CP207" s="173"/>
      <c r="CV207" s="175"/>
      <c r="CW207" s="173"/>
      <c r="DC207" s="175"/>
      <c r="DD207" s="173"/>
      <c r="DJ207" s="175"/>
      <c r="DK207" s="173"/>
      <c r="DQ207" s="175"/>
      <c r="DR207" s="173"/>
      <c r="DX207" s="175"/>
      <c r="DY207" s="173"/>
      <c r="EE207" s="175"/>
      <c r="EF207" s="173"/>
      <c r="EL207" s="175"/>
      <c r="EM207" s="173"/>
      <c r="ES207" s="175"/>
      <c r="ET207" s="173"/>
      <c r="EZ207" s="175"/>
      <c r="FA207" s="173"/>
      <c r="FG207" s="175"/>
      <c r="FH207" s="173"/>
      <c r="FN207" s="175"/>
      <c r="FO207" s="173"/>
      <c r="FU207" s="175"/>
      <c r="FV207" s="173"/>
      <c r="GB207" s="175"/>
      <c r="GC207" s="173"/>
      <c r="GI207" s="175"/>
      <c r="GJ207" s="173"/>
      <c r="GP207" s="175"/>
      <c r="GQ207" s="173"/>
      <c r="GW207" s="175"/>
      <c r="GX207" s="173"/>
      <c r="HD207" s="175"/>
      <c r="HE207" s="173"/>
      <c r="HK207" s="175"/>
      <c r="HL207" s="173"/>
      <c r="HR207" s="175"/>
      <c r="HS207" s="173"/>
      <c r="HY207" s="175"/>
      <c r="HZ207" s="173"/>
      <c r="IF207" s="175"/>
      <c r="IG207" s="173"/>
      <c r="IM207" s="175"/>
      <c r="IN207" s="173"/>
      <c r="IT207" s="175"/>
      <c r="IU207" s="173"/>
    </row>
    <row r="208" spans="1:256">
      <c r="A208" s="126" t="s">
        <v>783</v>
      </c>
      <c r="B208" s="126" t="s">
        <v>1429</v>
      </c>
      <c r="C208" s="127">
        <v>376019589401</v>
      </c>
      <c r="D208" s="126" t="s">
        <v>701</v>
      </c>
      <c r="E208" s="126" t="s">
        <v>1175</v>
      </c>
      <c r="F208" s="126" t="str">
        <f t="shared" si="10"/>
        <v>376019589401CAH</v>
      </c>
      <c r="G208" s="126" t="s">
        <v>1155</v>
      </c>
      <c r="H208" s="126" t="s">
        <v>1018</v>
      </c>
      <c r="I208" s="126" t="s">
        <v>833</v>
      </c>
      <c r="J208" s="108">
        <v>855.75</v>
      </c>
      <c r="K208" s="129">
        <v>1</v>
      </c>
      <c r="L208" s="126" t="s">
        <v>1247</v>
      </c>
      <c r="M208" s="126" t="s">
        <v>1247</v>
      </c>
      <c r="N208" s="130">
        <f t="shared" si="12"/>
        <v>855.75</v>
      </c>
      <c r="O208" s="130">
        <f t="shared" si="11"/>
        <v>855.75</v>
      </c>
      <c r="P208" s="126"/>
      <c r="Q208" s="126"/>
      <c r="R208" s="119"/>
      <c r="S208" s="119"/>
      <c r="W208" s="99"/>
      <c r="X208" s="119"/>
      <c r="AD208" s="99"/>
      <c r="AE208" s="119"/>
      <c r="AK208" s="99"/>
      <c r="AL208" s="119"/>
      <c r="AR208" s="99"/>
      <c r="AS208" s="119"/>
      <c r="AY208" s="99"/>
      <c r="AZ208" s="119"/>
      <c r="BF208" s="99"/>
      <c r="BG208" s="119"/>
      <c r="BM208" s="99"/>
      <c r="BN208" s="119"/>
      <c r="BT208" s="99"/>
      <c r="BU208" s="119"/>
      <c r="CA208" s="99"/>
      <c r="CB208" s="119"/>
      <c r="CH208" s="99"/>
      <c r="CI208" s="119"/>
      <c r="CO208" s="99"/>
      <c r="CP208" s="119"/>
      <c r="CV208" s="99"/>
      <c r="CW208" s="119"/>
      <c r="DC208" s="99"/>
      <c r="DD208" s="119"/>
      <c r="DJ208" s="99"/>
      <c r="DK208" s="119"/>
      <c r="DQ208" s="99"/>
      <c r="DR208" s="119"/>
      <c r="DX208" s="99"/>
      <c r="DY208" s="119"/>
      <c r="EE208" s="99"/>
      <c r="EF208" s="119"/>
      <c r="EL208" s="99"/>
      <c r="EM208" s="119"/>
      <c r="ES208" s="99"/>
      <c r="ET208" s="119"/>
      <c r="EZ208" s="99"/>
      <c r="FA208" s="119"/>
      <c r="FG208" s="99"/>
      <c r="FH208" s="119"/>
      <c r="FN208" s="99"/>
      <c r="FO208" s="119"/>
      <c r="FU208" s="99"/>
      <c r="FV208" s="119"/>
      <c r="GB208" s="99"/>
      <c r="GC208" s="119"/>
      <c r="GI208" s="99"/>
      <c r="GJ208" s="119"/>
      <c r="GP208" s="99"/>
      <c r="GQ208" s="119"/>
      <c r="GW208" s="99"/>
      <c r="GX208" s="119"/>
      <c r="HD208" s="99"/>
      <c r="HE208" s="119"/>
      <c r="HK208" s="99"/>
      <c r="HL208" s="119"/>
      <c r="HR208" s="99"/>
      <c r="HS208" s="119"/>
      <c r="HY208" s="99"/>
      <c r="HZ208" s="119"/>
      <c r="IF208" s="99"/>
      <c r="IG208" s="119"/>
      <c r="IM208" s="99"/>
      <c r="IN208" s="119"/>
      <c r="IT208" s="99"/>
      <c r="IU208" s="119"/>
    </row>
    <row r="209" spans="1:256" s="174" customFormat="1">
      <c r="A209" s="168" t="s">
        <v>791</v>
      </c>
      <c r="B209" s="168" t="s">
        <v>1430</v>
      </c>
      <c r="C209" s="169">
        <v>370618939006</v>
      </c>
      <c r="D209" s="168" t="s">
        <v>709</v>
      </c>
      <c r="E209" s="168" t="s">
        <v>1182</v>
      </c>
      <c r="F209" s="168" t="str">
        <f t="shared" si="10"/>
        <v>370618939006CAH</v>
      </c>
      <c r="G209" s="168" t="s">
        <v>1155</v>
      </c>
      <c r="H209" s="168" t="s">
        <v>1018</v>
      </c>
      <c r="I209" s="168" t="s">
        <v>881</v>
      </c>
      <c r="J209" s="170">
        <v>761.39</v>
      </c>
      <c r="K209" s="171">
        <v>1</v>
      </c>
      <c r="L209" s="168" t="s">
        <v>1247</v>
      </c>
      <c r="M209" s="168" t="s">
        <v>1247</v>
      </c>
      <c r="N209" s="172">
        <f t="shared" si="12"/>
        <v>761.39</v>
      </c>
      <c r="O209" s="172">
        <f t="shared" si="11"/>
        <v>761.39</v>
      </c>
      <c r="P209" s="168"/>
      <c r="Q209" s="168"/>
      <c r="T209" s="173"/>
      <c r="U209" s="173"/>
      <c r="V209" s="173"/>
      <c r="W209" s="173"/>
      <c r="X209" s="173"/>
      <c r="Y209" s="173"/>
      <c r="Z209" s="173"/>
      <c r="AA209" s="173"/>
      <c r="AB209" s="173"/>
      <c r="AC209" s="173"/>
      <c r="AD209" s="173"/>
      <c r="AE209" s="173"/>
      <c r="AF209" s="173"/>
      <c r="AG209" s="173"/>
      <c r="AH209" s="173"/>
      <c r="AI209" s="173"/>
      <c r="AJ209" s="173"/>
      <c r="AK209" s="173"/>
      <c r="AL209" s="173"/>
      <c r="AM209" s="173"/>
      <c r="AN209" s="173"/>
      <c r="AO209" s="173"/>
      <c r="AP209" s="173"/>
      <c r="AQ209" s="173"/>
      <c r="AR209" s="173"/>
      <c r="AS209" s="173"/>
      <c r="AT209" s="173"/>
      <c r="AU209" s="173"/>
      <c r="AV209" s="173"/>
      <c r="AW209" s="173"/>
      <c r="AX209" s="173"/>
      <c r="AY209" s="173"/>
      <c r="AZ209" s="173"/>
      <c r="BA209" s="173"/>
      <c r="BB209" s="173"/>
      <c r="BC209" s="173"/>
      <c r="BD209" s="173"/>
      <c r="BE209" s="173"/>
      <c r="BF209" s="173"/>
      <c r="BG209" s="173"/>
      <c r="BH209" s="173"/>
      <c r="BI209" s="173"/>
      <c r="BJ209" s="173"/>
      <c r="BK209" s="173"/>
      <c r="BL209" s="173"/>
      <c r="BM209" s="173"/>
      <c r="BN209" s="173"/>
      <c r="BO209" s="173"/>
      <c r="BP209" s="173"/>
      <c r="BQ209" s="173"/>
      <c r="BR209" s="173"/>
      <c r="BS209" s="173"/>
      <c r="BT209" s="173"/>
      <c r="BU209" s="173"/>
      <c r="BV209" s="173"/>
      <c r="BW209" s="173"/>
      <c r="BX209" s="173"/>
      <c r="BY209" s="173"/>
      <c r="BZ209" s="173"/>
      <c r="CA209" s="173"/>
      <c r="CB209" s="173"/>
      <c r="CC209" s="173"/>
      <c r="CD209" s="173"/>
      <c r="CE209" s="173"/>
      <c r="CF209" s="173"/>
      <c r="CG209" s="173"/>
      <c r="CH209" s="173"/>
      <c r="CI209" s="173"/>
      <c r="CJ209" s="173"/>
      <c r="CK209" s="173"/>
      <c r="CL209" s="173"/>
      <c r="CM209" s="173"/>
      <c r="CN209" s="173"/>
      <c r="CO209" s="173"/>
      <c r="CP209" s="173"/>
      <c r="CQ209" s="173"/>
      <c r="CR209" s="173"/>
      <c r="CS209" s="173"/>
      <c r="CT209" s="173"/>
      <c r="CU209" s="173"/>
      <c r="CV209" s="173"/>
      <c r="CW209" s="173"/>
      <c r="CX209" s="173"/>
      <c r="CY209" s="173"/>
      <c r="CZ209" s="173"/>
      <c r="DA209" s="173"/>
      <c r="DB209" s="173"/>
      <c r="DC209" s="173"/>
      <c r="DD209" s="173"/>
      <c r="DE209" s="173"/>
      <c r="DF209" s="173"/>
      <c r="DG209" s="173"/>
      <c r="DH209" s="173"/>
      <c r="DI209" s="173"/>
      <c r="DJ209" s="173"/>
      <c r="DK209" s="173"/>
      <c r="DL209" s="173"/>
      <c r="DM209" s="173"/>
      <c r="DN209" s="173"/>
      <c r="DO209" s="173"/>
      <c r="DP209" s="173"/>
      <c r="DQ209" s="173"/>
      <c r="DR209" s="173"/>
      <c r="DS209" s="173"/>
      <c r="DT209" s="173"/>
      <c r="DU209" s="173"/>
      <c r="DV209" s="173"/>
      <c r="DW209" s="173"/>
      <c r="DX209" s="173"/>
      <c r="DY209" s="173"/>
      <c r="DZ209" s="173"/>
      <c r="EA209" s="173"/>
      <c r="EB209" s="173"/>
      <c r="EC209" s="173"/>
      <c r="ED209" s="173"/>
      <c r="EE209" s="173"/>
      <c r="EF209" s="173"/>
      <c r="EG209" s="173"/>
      <c r="EH209" s="173"/>
      <c r="EI209" s="173"/>
      <c r="EJ209" s="173"/>
      <c r="EK209" s="173"/>
      <c r="EL209" s="173"/>
      <c r="EM209" s="173"/>
      <c r="EN209" s="173"/>
      <c r="EO209" s="173"/>
      <c r="EP209" s="173"/>
      <c r="EQ209" s="173"/>
      <c r="ER209" s="173"/>
      <c r="ES209" s="173"/>
      <c r="ET209" s="173"/>
      <c r="EU209" s="173"/>
      <c r="EV209" s="173"/>
      <c r="EW209" s="173"/>
      <c r="EX209" s="173"/>
      <c r="EY209" s="173"/>
      <c r="EZ209" s="173"/>
      <c r="FA209" s="173"/>
      <c r="FB209" s="173"/>
      <c r="FC209" s="173"/>
      <c r="FD209" s="173"/>
      <c r="FE209" s="173"/>
      <c r="FF209" s="173"/>
      <c r="FG209" s="173"/>
      <c r="FH209" s="173"/>
      <c r="FI209" s="173"/>
      <c r="FJ209" s="173"/>
      <c r="FK209" s="173"/>
      <c r="FL209" s="173"/>
      <c r="FM209" s="173"/>
      <c r="FN209" s="173"/>
      <c r="FO209" s="173"/>
      <c r="FP209" s="173"/>
      <c r="FQ209" s="173"/>
      <c r="FR209" s="173"/>
      <c r="FS209" s="173"/>
      <c r="FT209" s="173"/>
      <c r="FU209" s="173"/>
      <c r="FV209" s="173"/>
      <c r="FW209" s="173"/>
      <c r="FX209" s="173"/>
      <c r="FY209" s="173"/>
      <c r="FZ209" s="173"/>
      <c r="GA209" s="173"/>
      <c r="GB209" s="173"/>
      <c r="GC209" s="173"/>
      <c r="GD209" s="173"/>
      <c r="GE209" s="173"/>
      <c r="GF209" s="173"/>
      <c r="GG209" s="173"/>
      <c r="GH209" s="173"/>
      <c r="GI209" s="173"/>
      <c r="GJ209" s="173"/>
      <c r="GK209" s="173"/>
      <c r="GL209" s="173"/>
      <c r="GM209" s="173"/>
      <c r="GN209" s="173"/>
      <c r="GO209" s="173"/>
      <c r="GP209" s="173"/>
      <c r="GQ209" s="173"/>
      <c r="GR209" s="173"/>
      <c r="GS209" s="173"/>
      <c r="GT209" s="173"/>
      <c r="GU209" s="173"/>
      <c r="GV209" s="173"/>
      <c r="GW209" s="173"/>
      <c r="GX209" s="173"/>
      <c r="GY209" s="173"/>
      <c r="GZ209" s="173"/>
      <c r="HA209" s="173"/>
      <c r="HB209" s="173"/>
      <c r="HC209" s="173"/>
      <c r="HD209" s="173"/>
      <c r="HE209" s="173"/>
      <c r="HF209" s="173"/>
      <c r="HG209" s="173"/>
      <c r="HH209" s="173"/>
      <c r="HI209" s="173"/>
      <c r="HJ209" s="173"/>
      <c r="HK209" s="173"/>
      <c r="HL209" s="173"/>
      <c r="HM209" s="173"/>
      <c r="HN209" s="173"/>
      <c r="HO209" s="173"/>
      <c r="HP209" s="173"/>
      <c r="HQ209" s="173"/>
      <c r="HR209" s="173"/>
      <c r="HS209" s="173"/>
      <c r="HT209" s="173"/>
      <c r="HU209" s="173"/>
      <c r="HV209" s="173"/>
      <c r="HW209" s="173"/>
      <c r="HX209" s="173"/>
      <c r="HY209" s="173"/>
      <c r="HZ209" s="173"/>
      <c r="IA209" s="173"/>
      <c r="IB209" s="173"/>
      <c r="IC209" s="173"/>
      <c r="ID209" s="173"/>
      <c r="IE209" s="173"/>
      <c r="IF209" s="173"/>
      <c r="IG209" s="173"/>
      <c r="IH209" s="173"/>
      <c r="II209" s="173"/>
      <c r="IJ209" s="173"/>
      <c r="IK209" s="173"/>
      <c r="IL209" s="173"/>
      <c r="IM209" s="173"/>
      <c r="IN209" s="173"/>
      <c r="IO209" s="173"/>
      <c r="IP209" s="173"/>
      <c r="IQ209" s="173"/>
      <c r="IR209" s="173"/>
      <c r="IS209" s="173"/>
      <c r="IT209" s="173"/>
      <c r="IU209" s="173"/>
      <c r="IV209" s="173"/>
    </row>
    <row r="210" spans="1:256">
      <c r="A210" s="126" t="s">
        <v>791</v>
      </c>
      <c r="B210" s="126" t="s">
        <v>1430</v>
      </c>
      <c r="C210" s="127">
        <v>370618939406</v>
      </c>
      <c r="D210" s="126" t="s">
        <v>709</v>
      </c>
      <c r="E210" s="126" t="s">
        <v>1182</v>
      </c>
      <c r="F210" s="126" t="str">
        <f t="shared" si="10"/>
        <v>370618939406CAH</v>
      </c>
      <c r="G210" s="126" t="s">
        <v>1155</v>
      </c>
      <c r="H210" s="126" t="s">
        <v>1018</v>
      </c>
      <c r="I210" s="126" t="s">
        <v>881</v>
      </c>
      <c r="J210" s="108">
        <v>761.39</v>
      </c>
      <c r="K210" s="129">
        <v>1</v>
      </c>
      <c r="L210" s="126" t="s">
        <v>1247</v>
      </c>
      <c r="M210" s="126" t="s">
        <v>1247</v>
      </c>
      <c r="N210" s="130">
        <f t="shared" si="12"/>
        <v>761.39</v>
      </c>
      <c r="O210" s="130">
        <f t="shared" si="11"/>
        <v>761.39</v>
      </c>
      <c r="P210" s="126"/>
      <c r="Q210" s="126"/>
      <c r="T210" s="119"/>
      <c r="U210" s="119"/>
      <c r="V210" s="119"/>
      <c r="W210" s="119"/>
      <c r="X210" s="119"/>
      <c r="Y210" s="119"/>
      <c r="Z210" s="119"/>
      <c r="AA210" s="119"/>
      <c r="AB210" s="119"/>
      <c r="AC210" s="119"/>
      <c r="AD210" s="119"/>
      <c r="AE210" s="119"/>
      <c r="AF210" s="119"/>
      <c r="AG210" s="119"/>
      <c r="AH210" s="119"/>
      <c r="AI210" s="119"/>
      <c r="AJ210" s="119"/>
      <c r="AK210" s="119"/>
      <c r="AL210" s="119"/>
      <c r="AM210" s="119"/>
      <c r="AN210" s="119"/>
      <c r="AO210" s="119"/>
      <c r="AP210" s="119"/>
      <c r="AQ210" s="119"/>
      <c r="AR210" s="119"/>
      <c r="AS210" s="119"/>
      <c r="AT210" s="119"/>
      <c r="AU210" s="119"/>
      <c r="AV210" s="119"/>
      <c r="AW210" s="119"/>
      <c r="AX210" s="119"/>
      <c r="AY210" s="119"/>
      <c r="AZ210" s="119"/>
      <c r="BA210" s="119"/>
      <c r="BB210" s="119"/>
      <c r="BC210" s="119"/>
      <c r="BD210" s="119"/>
      <c r="BE210" s="119"/>
      <c r="BF210" s="119"/>
      <c r="BG210" s="119"/>
      <c r="BH210" s="119"/>
      <c r="BI210" s="119"/>
      <c r="BJ210" s="119"/>
      <c r="BK210" s="119"/>
      <c r="BL210" s="119"/>
      <c r="BM210" s="119"/>
      <c r="BN210" s="119"/>
      <c r="BO210" s="119"/>
      <c r="BP210" s="119"/>
      <c r="BQ210" s="119"/>
      <c r="BR210" s="119"/>
      <c r="BS210" s="119"/>
      <c r="BT210" s="119"/>
      <c r="BU210" s="119"/>
      <c r="BV210" s="119"/>
      <c r="BW210" s="119"/>
      <c r="BX210" s="119"/>
      <c r="BY210" s="119"/>
      <c r="BZ210" s="119"/>
      <c r="CA210" s="119"/>
      <c r="CB210" s="119"/>
      <c r="CC210" s="119"/>
      <c r="CD210" s="119"/>
      <c r="CE210" s="119"/>
      <c r="CF210" s="119"/>
      <c r="CG210" s="119"/>
      <c r="CH210" s="119"/>
      <c r="CI210" s="119"/>
      <c r="CJ210" s="119"/>
      <c r="CK210" s="119"/>
      <c r="CL210" s="119"/>
      <c r="CM210" s="119"/>
      <c r="CN210" s="119"/>
      <c r="CO210" s="119"/>
      <c r="CP210" s="119"/>
      <c r="CQ210" s="119"/>
      <c r="CR210" s="119"/>
      <c r="CS210" s="119"/>
      <c r="CT210" s="119"/>
      <c r="CU210" s="119"/>
      <c r="CV210" s="119"/>
      <c r="CW210" s="119"/>
      <c r="CX210" s="119"/>
      <c r="CY210" s="119"/>
      <c r="CZ210" s="119"/>
      <c r="DA210" s="119"/>
      <c r="DB210" s="119"/>
      <c r="DC210" s="119"/>
      <c r="DD210" s="119"/>
      <c r="DE210" s="119"/>
      <c r="DF210" s="119"/>
      <c r="DG210" s="119"/>
      <c r="DH210" s="119"/>
      <c r="DI210" s="119"/>
      <c r="DJ210" s="119"/>
      <c r="DK210" s="119"/>
      <c r="DL210" s="119"/>
      <c r="DM210" s="119"/>
      <c r="DN210" s="119"/>
      <c r="DO210" s="119"/>
      <c r="DP210" s="119"/>
      <c r="DQ210" s="119"/>
      <c r="DR210" s="119"/>
      <c r="DS210" s="119"/>
      <c r="DT210" s="119"/>
      <c r="DU210" s="119"/>
      <c r="DV210" s="119"/>
      <c r="DW210" s="119"/>
      <c r="DX210" s="119"/>
      <c r="DY210" s="119"/>
      <c r="DZ210" s="119"/>
      <c r="EA210" s="119"/>
      <c r="EB210" s="119"/>
      <c r="EC210" s="119"/>
      <c r="ED210" s="119"/>
      <c r="EE210" s="119"/>
      <c r="EF210" s="119"/>
      <c r="EG210" s="119"/>
      <c r="EH210" s="119"/>
      <c r="EI210" s="119"/>
      <c r="EJ210" s="119"/>
      <c r="EK210" s="119"/>
      <c r="EL210" s="119"/>
      <c r="EM210" s="119"/>
      <c r="EN210" s="119"/>
      <c r="EO210" s="119"/>
      <c r="EP210" s="119"/>
      <c r="EQ210" s="119"/>
      <c r="ER210" s="119"/>
      <c r="ES210" s="119"/>
      <c r="ET210" s="119"/>
      <c r="EU210" s="119"/>
      <c r="EV210" s="119"/>
      <c r="EW210" s="119"/>
      <c r="EX210" s="119"/>
      <c r="EY210" s="119"/>
      <c r="EZ210" s="119"/>
      <c r="FA210" s="119"/>
      <c r="FB210" s="119"/>
      <c r="FC210" s="119"/>
      <c r="FD210" s="119"/>
      <c r="FE210" s="119"/>
      <c r="FF210" s="119"/>
      <c r="FG210" s="119"/>
      <c r="FH210" s="119"/>
      <c r="FI210" s="119"/>
      <c r="FJ210" s="119"/>
      <c r="FK210" s="119"/>
      <c r="FL210" s="119"/>
      <c r="FM210" s="119"/>
      <c r="FN210" s="119"/>
      <c r="FO210" s="119"/>
      <c r="FP210" s="119"/>
      <c r="FQ210" s="119"/>
      <c r="FR210" s="119"/>
      <c r="FS210" s="119"/>
      <c r="FT210" s="119"/>
      <c r="FU210" s="119"/>
      <c r="FV210" s="119"/>
      <c r="FW210" s="119"/>
      <c r="FX210" s="119"/>
      <c r="FY210" s="119"/>
      <c r="FZ210" s="119"/>
      <c r="GA210" s="119"/>
      <c r="GB210" s="119"/>
      <c r="GC210" s="119"/>
      <c r="GD210" s="119"/>
      <c r="GE210" s="119"/>
      <c r="GF210" s="119"/>
      <c r="GG210" s="119"/>
      <c r="GH210" s="119"/>
      <c r="GI210" s="119"/>
      <c r="GJ210" s="119"/>
      <c r="GK210" s="119"/>
      <c r="GL210" s="119"/>
      <c r="GM210" s="119"/>
      <c r="GN210" s="119"/>
      <c r="GO210" s="119"/>
      <c r="GP210" s="119"/>
      <c r="GQ210" s="119"/>
      <c r="GR210" s="119"/>
      <c r="GS210" s="119"/>
      <c r="GT210" s="119"/>
      <c r="GU210" s="119"/>
      <c r="GV210" s="119"/>
      <c r="GW210" s="119"/>
      <c r="GX210" s="119"/>
      <c r="GY210" s="119"/>
      <c r="GZ210" s="119"/>
      <c r="HA210" s="119"/>
      <c r="HB210" s="119"/>
      <c r="HC210" s="119"/>
      <c r="HD210" s="119"/>
      <c r="HE210" s="119"/>
      <c r="HF210" s="119"/>
      <c r="HG210" s="119"/>
      <c r="HH210" s="119"/>
      <c r="HI210" s="119"/>
      <c r="HJ210" s="119"/>
      <c r="HK210" s="119"/>
      <c r="HL210" s="119"/>
      <c r="HM210" s="119"/>
      <c r="HN210" s="119"/>
      <c r="HO210" s="119"/>
      <c r="HP210" s="119"/>
      <c r="HQ210" s="119"/>
      <c r="HR210" s="119"/>
      <c r="HS210" s="119"/>
      <c r="HT210" s="119"/>
      <c r="HU210" s="119"/>
      <c r="HV210" s="119"/>
      <c r="HW210" s="119"/>
      <c r="HX210" s="119"/>
      <c r="HY210" s="119"/>
      <c r="HZ210" s="119"/>
      <c r="IA210" s="119"/>
      <c r="IB210" s="119"/>
      <c r="IC210" s="119"/>
      <c r="ID210" s="119"/>
      <c r="IE210" s="119"/>
      <c r="IF210" s="119"/>
      <c r="IG210" s="119"/>
      <c r="IH210" s="119"/>
      <c r="II210" s="119"/>
      <c r="IJ210" s="119"/>
      <c r="IK210" s="119"/>
      <c r="IL210" s="119"/>
      <c r="IM210" s="119"/>
      <c r="IN210" s="119"/>
      <c r="IO210" s="119"/>
      <c r="IP210" s="119"/>
      <c r="IQ210" s="119"/>
      <c r="IR210" s="119"/>
      <c r="IS210" s="119"/>
      <c r="IT210" s="119"/>
      <c r="IU210" s="119"/>
      <c r="IV210" s="119"/>
    </row>
    <row r="211" spans="1:256">
      <c r="A211" s="126" t="s">
        <v>791</v>
      </c>
      <c r="B211" s="126" t="s">
        <v>1430</v>
      </c>
      <c r="C211" s="127">
        <v>370741761001</v>
      </c>
      <c r="D211" s="126" t="s">
        <v>709</v>
      </c>
      <c r="E211" s="126" t="s">
        <v>1182</v>
      </c>
      <c r="F211" s="126" t="str">
        <f t="shared" si="10"/>
        <v>370741761001CAH</v>
      </c>
      <c r="G211" s="126" t="s">
        <v>1155</v>
      </c>
      <c r="H211" s="126" t="s">
        <v>1018</v>
      </c>
      <c r="I211" s="126" t="s">
        <v>881</v>
      </c>
      <c r="J211" s="108">
        <v>761.39</v>
      </c>
      <c r="K211" s="129">
        <v>1</v>
      </c>
      <c r="L211" s="126" t="s">
        <v>1247</v>
      </c>
      <c r="M211" s="126" t="s">
        <v>1247</v>
      </c>
      <c r="N211" s="130">
        <f t="shared" si="12"/>
        <v>761.39</v>
      </c>
      <c r="O211" s="130">
        <f t="shared" si="11"/>
        <v>761.39</v>
      </c>
      <c r="P211" s="126"/>
      <c r="Q211" s="126"/>
      <c r="T211" s="119"/>
      <c r="U211" s="119"/>
      <c r="V211" s="119"/>
      <c r="W211" s="119"/>
      <c r="X211" s="119"/>
      <c r="Y211" s="119"/>
      <c r="Z211" s="119"/>
      <c r="AA211" s="119"/>
      <c r="AB211" s="119"/>
      <c r="AC211" s="119"/>
      <c r="AD211" s="119"/>
      <c r="AE211" s="119"/>
      <c r="AF211" s="119"/>
      <c r="AG211" s="119"/>
      <c r="AH211" s="119"/>
      <c r="AI211" s="119"/>
      <c r="AJ211" s="119"/>
      <c r="AK211" s="119"/>
      <c r="AL211" s="119"/>
      <c r="AM211" s="119"/>
      <c r="AN211" s="119"/>
      <c r="AO211" s="119"/>
      <c r="AP211" s="119"/>
      <c r="AQ211" s="119"/>
      <c r="AR211" s="119"/>
      <c r="AS211" s="119"/>
      <c r="AT211" s="119"/>
      <c r="AU211" s="119"/>
      <c r="AV211" s="119"/>
      <c r="AW211" s="119"/>
      <c r="AX211" s="119"/>
      <c r="AY211" s="119"/>
      <c r="AZ211" s="119"/>
      <c r="BA211" s="119"/>
      <c r="BB211" s="119"/>
      <c r="BC211" s="119"/>
      <c r="BD211" s="119"/>
      <c r="BE211" s="119"/>
      <c r="BF211" s="119"/>
      <c r="BG211" s="119"/>
      <c r="BH211" s="119"/>
      <c r="BI211" s="119"/>
      <c r="BJ211" s="119"/>
      <c r="BK211" s="119"/>
      <c r="BL211" s="119"/>
      <c r="BM211" s="119"/>
      <c r="BN211" s="119"/>
      <c r="BO211" s="119"/>
      <c r="BP211" s="119"/>
      <c r="BQ211" s="119"/>
      <c r="BR211" s="119"/>
      <c r="BS211" s="119"/>
      <c r="BT211" s="119"/>
      <c r="BU211" s="119"/>
      <c r="BV211" s="119"/>
      <c r="BW211" s="119"/>
      <c r="BX211" s="119"/>
      <c r="BY211" s="119"/>
      <c r="BZ211" s="119"/>
      <c r="CA211" s="119"/>
      <c r="CB211" s="119"/>
      <c r="CC211" s="119"/>
      <c r="CD211" s="119"/>
      <c r="CE211" s="119"/>
      <c r="CF211" s="119"/>
      <c r="CG211" s="119"/>
      <c r="CH211" s="119"/>
      <c r="CI211" s="119"/>
      <c r="CJ211" s="119"/>
      <c r="CK211" s="119"/>
      <c r="CL211" s="119"/>
      <c r="CM211" s="119"/>
      <c r="CN211" s="119"/>
      <c r="CO211" s="119"/>
      <c r="CP211" s="119"/>
      <c r="CQ211" s="119"/>
      <c r="CR211" s="119"/>
      <c r="CS211" s="119"/>
      <c r="CT211" s="119"/>
      <c r="CU211" s="119"/>
      <c r="CV211" s="119"/>
      <c r="CW211" s="119"/>
      <c r="CX211" s="119"/>
      <c r="CY211" s="119"/>
      <c r="CZ211" s="119"/>
      <c r="DA211" s="119"/>
      <c r="DB211" s="119"/>
      <c r="DC211" s="119"/>
      <c r="DD211" s="119"/>
      <c r="DE211" s="119"/>
      <c r="DF211" s="119"/>
      <c r="DG211" s="119"/>
      <c r="DH211" s="119"/>
      <c r="DI211" s="119"/>
      <c r="DJ211" s="119"/>
      <c r="DK211" s="119"/>
      <c r="DL211" s="119"/>
      <c r="DM211" s="119"/>
      <c r="DN211" s="119"/>
      <c r="DO211" s="119"/>
      <c r="DP211" s="119"/>
      <c r="DQ211" s="119"/>
      <c r="DR211" s="119"/>
      <c r="DS211" s="119"/>
      <c r="DT211" s="119"/>
      <c r="DU211" s="119"/>
      <c r="DV211" s="119"/>
      <c r="DW211" s="119"/>
      <c r="DX211" s="119"/>
      <c r="DY211" s="119"/>
      <c r="DZ211" s="119"/>
      <c r="EA211" s="119"/>
      <c r="EB211" s="119"/>
      <c r="EC211" s="119"/>
      <c r="ED211" s="119"/>
      <c r="EE211" s="119"/>
      <c r="EF211" s="119"/>
      <c r="EG211" s="119"/>
      <c r="EH211" s="119"/>
      <c r="EI211" s="119"/>
      <c r="EJ211" s="119"/>
      <c r="EK211" s="119"/>
      <c r="EL211" s="119"/>
      <c r="EM211" s="119"/>
      <c r="EN211" s="119"/>
      <c r="EO211" s="119"/>
      <c r="EP211" s="119"/>
      <c r="EQ211" s="119"/>
      <c r="ER211" s="119"/>
      <c r="ES211" s="119"/>
      <c r="ET211" s="119"/>
      <c r="EU211" s="119"/>
      <c r="EV211" s="119"/>
      <c r="EW211" s="119"/>
      <c r="EX211" s="119"/>
      <c r="EY211" s="119"/>
      <c r="EZ211" s="119"/>
      <c r="FA211" s="119"/>
      <c r="FB211" s="119"/>
      <c r="FC211" s="119"/>
      <c r="FD211" s="119"/>
      <c r="FE211" s="119"/>
      <c r="FF211" s="119"/>
      <c r="FG211" s="119"/>
      <c r="FH211" s="119"/>
      <c r="FI211" s="119"/>
      <c r="FJ211" s="119"/>
      <c r="FK211" s="119"/>
      <c r="FL211" s="119"/>
      <c r="FM211" s="119"/>
      <c r="FN211" s="119"/>
      <c r="FO211" s="119"/>
      <c r="FP211" s="119"/>
      <c r="FQ211" s="119"/>
      <c r="FR211" s="119"/>
      <c r="FS211" s="119"/>
      <c r="FT211" s="119"/>
      <c r="FU211" s="119"/>
      <c r="FV211" s="119"/>
      <c r="FW211" s="119"/>
      <c r="FX211" s="119"/>
      <c r="FY211" s="119"/>
      <c r="FZ211" s="119"/>
      <c r="GA211" s="119"/>
      <c r="GB211" s="119"/>
      <c r="GC211" s="119"/>
      <c r="GD211" s="119"/>
      <c r="GE211" s="119"/>
      <c r="GF211" s="119"/>
      <c r="GG211" s="119"/>
      <c r="GH211" s="119"/>
      <c r="GI211" s="119"/>
      <c r="GJ211" s="119"/>
      <c r="GK211" s="119"/>
      <c r="GL211" s="119"/>
      <c r="GM211" s="119"/>
      <c r="GN211" s="119"/>
      <c r="GO211" s="119"/>
      <c r="GP211" s="119"/>
      <c r="GQ211" s="119"/>
      <c r="GR211" s="119"/>
      <c r="GS211" s="119"/>
      <c r="GT211" s="119"/>
      <c r="GU211" s="119"/>
      <c r="GV211" s="119"/>
      <c r="GW211" s="119"/>
      <c r="GX211" s="119"/>
      <c r="GY211" s="119"/>
      <c r="GZ211" s="119"/>
      <c r="HA211" s="119"/>
      <c r="HB211" s="119"/>
      <c r="HC211" s="119"/>
      <c r="HD211" s="119"/>
      <c r="HE211" s="119"/>
      <c r="HF211" s="119"/>
      <c r="HG211" s="119"/>
      <c r="HH211" s="119"/>
      <c r="HI211" s="119"/>
      <c r="HJ211" s="119"/>
      <c r="HK211" s="119"/>
      <c r="HL211" s="119"/>
      <c r="HM211" s="119"/>
      <c r="HN211" s="119"/>
      <c r="HO211" s="119"/>
      <c r="HP211" s="119"/>
      <c r="HQ211" s="119"/>
      <c r="HR211" s="119"/>
      <c r="HS211" s="119"/>
      <c r="HT211" s="119"/>
      <c r="HU211" s="119"/>
      <c r="HV211" s="119"/>
      <c r="HW211" s="119"/>
      <c r="HX211" s="119"/>
      <c r="HY211" s="119"/>
      <c r="HZ211" s="119"/>
      <c r="IA211" s="119"/>
      <c r="IB211" s="119"/>
      <c r="IC211" s="119"/>
      <c r="ID211" s="119"/>
      <c r="IE211" s="119"/>
      <c r="IF211" s="119"/>
      <c r="IG211" s="119"/>
      <c r="IH211" s="119"/>
      <c r="II211" s="119"/>
      <c r="IJ211" s="119"/>
      <c r="IK211" s="119"/>
      <c r="IL211" s="119"/>
      <c r="IM211" s="119"/>
      <c r="IN211" s="119"/>
      <c r="IO211" s="119"/>
      <c r="IP211" s="119"/>
      <c r="IQ211" s="119"/>
      <c r="IR211" s="119"/>
      <c r="IS211" s="119"/>
      <c r="IT211" s="119"/>
      <c r="IU211" s="119"/>
      <c r="IV211" s="119"/>
    </row>
    <row r="212" spans="1:256">
      <c r="A212" s="126" t="s">
        <v>791</v>
      </c>
      <c r="B212" s="126" t="s">
        <v>1430</v>
      </c>
      <c r="C212" s="127">
        <v>370741761401</v>
      </c>
      <c r="D212" s="126" t="s">
        <v>709</v>
      </c>
      <c r="E212" s="126" t="s">
        <v>1182</v>
      </c>
      <c r="F212" s="126" t="str">
        <f t="shared" si="10"/>
        <v>370741761401CAH</v>
      </c>
      <c r="G212" s="126" t="s">
        <v>1155</v>
      </c>
      <c r="H212" s="126" t="s">
        <v>1018</v>
      </c>
      <c r="I212" s="126" t="s">
        <v>881</v>
      </c>
      <c r="J212" s="108">
        <v>761.39</v>
      </c>
      <c r="K212" s="129">
        <v>1</v>
      </c>
      <c r="L212" s="126" t="s">
        <v>1247</v>
      </c>
      <c r="M212" s="126" t="s">
        <v>1247</v>
      </c>
      <c r="N212" s="130">
        <f t="shared" si="12"/>
        <v>761.39</v>
      </c>
      <c r="O212" s="130">
        <f t="shared" si="11"/>
        <v>761.39</v>
      </c>
      <c r="P212" s="126"/>
      <c r="Q212" s="126"/>
      <c r="T212" s="119"/>
      <c r="U212" s="119"/>
      <c r="V212" s="119"/>
      <c r="W212" s="119"/>
      <c r="X212" s="119"/>
      <c r="Y212" s="119"/>
      <c r="Z212" s="119"/>
      <c r="AA212" s="119"/>
      <c r="AB212" s="119"/>
      <c r="AC212" s="119"/>
      <c r="AD212" s="119"/>
      <c r="AE212" s="119"/>
      <c r="AF212" s="119"/>
      <c r="AG212" s="119"/>
      <c r="AH212" s="119"/>
      <c r="AI212" s="119"/>
      <c r="AJ212" s="119"/>
      <c r="AK212" s="119"/>
      <c r="AL212" s="119"/>
      <c r="AM212" s="119"/>
      <c r="AN212" s="119"/>
      <c r="AO212" s="119"/>
      <c r="AP212" s="119"/>
      <c r="AQ212" s="119"/>
      <c r="AR212" s="119"/>
      <c r="AS212" s="119"/>
      <c r="AT212" s="119"/>
      <c r="AU212" s="119"/>
      <c r="AV212" s="119"/>
      <c r="AW212" s="119"/>
      <c r="AX212" s="119"/>
      <c r="AY212" s="119"/>
      <c r="AZ212" s="119"/>
      <c r="BA212" s="119"/>
      <c r="BB212" s="119"/>
      <c r="BC212" s="119"/>
      <c r="BD212" s="119"/>
      <c r="BE212" s="119"/>
      <c r="BF212" s="119"/>
      <c r="BG212" s="119"/>
      <c r="BH212" s="119"/>
      <c r="BI212" s="119"/>
      <c r="BJ212" s="119"/>
      <c r="BK212" s="119"/>
      <c r="BL212" s="119"/>
      <c r="BM212" s="119"/>
      <c r="BN212" s="119"/>
      <c r="BO212" s="119"/>
      <c r="BP212" s="119"/>
      <c r="BQ212" s="119"/>
      <c r="BR212" s="119"/>
      <c r="BS212" s="119"/>
      <c r="BT212" s="119"/>
      <c r="BU212" s="119"/>
      <c r="BV212" s="119"/>
      <c r="BW212" s="119"/>
      <c r="BX212" s="119"/>
      <c r="BY212" s="119"/>
      <c r="BZ212" s="119"/>
      <c r="CA212" s="119"/>
      <c r="CB212" s="119"/>
      <c r="CC212" s="119"/>
      <c r="CD212" s="119"/>
      <c r="CE212" s="119"/>
      <c r="CF212" s="119"/>
      <c r="CG212" s="119"/>
      <c r="CH212" s="119"/>
      <c r="CI212" s="119"/>
      <c r="CJ212" s="119"/>
      <c r="CK212" s="119"/>
      <c r="CL212" s="119"/>
      <c r="CM212" s="119"/>
      <c r="CN212" s="119"/>
      <c r="CO212" s="119"/>
      <c r="CP212" s="119"/>
      <c r="CQ212" s="119"/>
      <c r="CR212" s="119"/>
      <c r="CS212" s="119"/>
      <c r="CT212" s="119"/>
      <c r="CU212" s="119"/>
      <c r="CV212" s="119"/>
      <c r="CW212" s="119"/>
      <c r="CX212" s="119"/>
      <c r="CY212" s="119"/>
      <c r="CZ212" s="119"/>
      <c r="DA212" s="119"/>
      <c r="DB212" s="119"/>
      <c r="DC212" s="119"/>
      <c r="DD212" s="119"/>
      <c r="DE212" s="119"/>
      <c r="DF212" s="119"/>
      <c r="DG212" s="119"/>
      <c r="DH212" s="119"/>
      <c r="DI212" s="119"/>
      <c r="DJ212" s="119"/>
      <c r="DK212" s="119"/>
      <c r="DL212" s="119"/>
      <c r="DM212" s="119"/>
      <c r="DN212" s="119"/>
      <c r="DO212" s="119"/>
      <c r="DP212" s="119"/>
      <c r="DQ212" s="119"/>
      <c r="DR212" s="119"/>
      <c r="DS212" s="119"/>
      <c r="DT212" s="119"/>
      <c r="DU212" s="119"/>
      <c r="DV212" s="119"/>
      <c r="DW212" s="119"/>
      <c r="DX212" s="119"/>
      <c r="DY212" s="119"/>
      <c r="DZ212" s="119"/>
      <c r="EA212" s="119"/>
      <c r="EB212" s="119"/>
      <c r="EC212" s="119"/>
      <c r="ED212" s="119"/>
      <c r="EE212" s="119"/>
      <c r="EF212" s="119"/>
      <c r="EG212" s="119"/>
      <c r="EH212" s="119"/>
      <c r="EI212" s="119"/>
      <c r="EJ212" s="119"/>
      <c r="EK212" s="119"/>
      <c r="EL212" s="119"/>
      <c r="EM212" s="119"/>
      <c r="EN212" s="119"/>
      <c r="EO212" s="119"/>
      <c r="EP212" s="119"/>
      <c r="EQ212" s="119"/>
      <c r="ER212" s="119"/>
      <c r="ES212" s="119"/>
      <c r="ET212" s="119"/>
      <c r="EU212" s="119"/>
      <c r="EV212" s="119"/>
      <c r="EW212" s="119"/>
      <c r="EX212" s="119"/>
      <c r="EY212" s="119"/>
      <c r="EZ212" s="119"/>
      <c r="FA212" s="119"/>
      <c r="FB212" s="119"/>
      <c r="FC212" s="119"/>
      <c r="FD212" s="119"/>
      <c r="FE212" s="119"/>
      <c r="FF212" s="119"/>
      <c r="FG212" s="119"/>
      <c r="FH212" s="119"/>
      <c r="FI212" s="119"/>
      <c r="FJ212" s="119"/>
      <c r="FK212" s="119"/>
      <c r="FL212" s="119"/>
      <c r="FM212" s="119"/>
      <c r="FN212" s="119"/>
      <c r="FO212" s="119"/>
      <c r="FP212" s="119"/>
      <c r="FQ212" s="119"/>
      <c r="FR212" s="119"/>
      <c r="FS212" s="119"/>
      <c r="FT212" s="119"/>
      <c r="FU212" s="119"/>
      <c r="FV212" s="119"/>
      <c r="FW212" s="119"/>
      <c r="FX212" s="119"/>
      <c r="FY212" s="119"/>
      <c r="FZ212" s="119"/>
      <c r="GA212" s="119"/>
      <c r="GB212" s="119"/>
      <c r="GC212" s="119"/>
      <c r="GD212" s="119"/>
      <c r="GE212" s="119"/>
      <c r="GF212" s="119"/>
      <c r="GG212" s="119"/>
      <c r="GH212" s="119"/>
      <c r="GI212" s="119"/>
      <c r="GJ212" s="119"/>
      <c r="GK212" s="119"/>
      <c r="GL212" s="119"/>
      <c r="GM212" s="119"/>
      <c r="GN212" s="119"/>
      <c r="GO212" s="119"/>
      <c r="GP212" s="119"/>
      <c r="GQ212" s="119"/>
      <c r="GR212" s="119"/>
      <c r="GS212" s="119"/>
      <c r="GT212" s="119"/>
      <c r="GU212" s="119"/>
      <c r="GV212" s="119"/>
      <c r="GW212" s="119"/>
      <c r="GX212" s="119"/>
      <c r="GY212" s="119"/>
      <c r="GZ212" s="119"/>
      <c r="HA212" s="119"/>
      <c r="HB212" s="119"/>
      <c r="HC212" s="119"/>
      <c r="HD212" s="119"/>
      <c r="HE212" s="119"/>
      <c r="HF212" s="119"/>
      <c r="HG212" s="119"/>
      <c r="HH212" s="119"/>
      <c r="HI212" s="119"/>
      <c r="HJ212" s="119"/>
      <c r="HK212" s="119"/>
      <c r="HL212" s="119"/>
      <c r="HM212" s="119"/>
      <c r="HN212" s="119"/>
      <c r="HO212" s="119"/>
      <c r="HP212" s="119"/>
      <c r="HQ212" s="119"/>
      <c r="HR212" s="119"/>
      <c r="HS212" s="119"/>
      <c r="HT212" s="119"/>
      <c r="HU212" s="119"/>
      <c r="HV212" s="119"/>
      <c r="HW212" s="119"/>
      <c r="HX212" s="119"/>
      <c r="HY212" s="119"/>
      <c r="HZ212" s="119"/>
      <c r="IA212" s="119"/>
      <c r="IB212" s="119"/>
      <c r="IC212" s="119"/>
      <c r="ID212" s="119"/>
      <c r="IE212" s="119"/>
      <c r="IF212" s="119"/>
      <c r="IG212" s="119"/>
      <c r="IH212" s="119"/>
      <c r="II212" s="119"/>
      <c r="IJ212" s="119"/>
      <c r="IK212" s="119"/>
      <c r="IL212" s="119"/>
      <c r="IM212" s="119"/>
      <c r="IN212" s="119"/>
      <c r="IO212" s="119"/>
      <c r="IP212" s="119"/>
      <c r="IQ212" s="119"/>
      <c r="IR212" s="119"/>
      <c r="IS212" s="119"/>
      <c r="IT212" s="119"/>
      <c r="IU212" s="119"/>
      <c r="IV212" s="119"/>
    </row>
    <row r="213" spans="1:256">
      <c r="A213" s="126" t="s">
        <v>994</v>
      </c>
      <c r="B213" s="126" t="s">
        <v>1431</v>
      </c>
      <c r="C213" s="127">
        <v>390808509001</v>
      </c>
      <c r="D213" s="126" t="s">
        <v>755</v>
      </c>
      <c r="E213" s="126" t="s">
        <v>1237</v>
      </c>
      <c r="F213" s="126" t="str">
        <f t="shared" si="10"/>
        <v>390808509001Acute</v>
      </c>
      <c r="G213" s="126" t="s">
        <v>549</v>
      </c>
      <c r="H213" s="126" t="s">
        <v>1018</v>
      </c>
      <c r="I213" s="126" t="s">
        <v>835</v>
      </c>
      <c r="J213" s="108">
        <v>363.8</v>
      </c>
      <c r="K213" s="129">
        <v>1.1376999999999997</v>
      </c>
      <c r="L213" s="126" t="s">
        <v>1247</v>
      </c>
      <c r="M213" s="126" t="s">
        <v>1245</v>
      </c>
      <c r="N213" s="130">
        <f t="shared" si="12"/>
        <v>393.86</v>
      </c>
      <c r="O213" s="130">
        <f t="shared" si="11"/>
        <v>389.57</v>
      </c>
      <c r="P213" s="126"/>
      <c r="Q213" s="126"/>
      <c r="T213" s="119"/>
      <c r="U213" s="119"/>
      <c r="V213" s="119"/>
      <c r="W213" s="119"/>
      <c r="X213" s="119"/>
      <c r="Y213" s="119"/>
      <c r="Z213" s="119"/>
      <c r="AA213" s="119"/>
      <c r="AB213" s="119"/>
      <c r="AC213" s="119"/>
      <c r="AD213" s="119"/>
      <c r="AE213" s="119"/>
      <c r="AF213" s="119"/>
      <c r="AG213" s="119"/>
      <c r="AH213" s="119"/>
      <c r="AI213" s="119"/>
      <c r="AJ213" s="119"/>
      <c r="AK213" s="119"/>
      <c r="AL213" s="119"/>
      <c r="AM213" s="119"/>
      <c r="AN213" s="119"/>
      <c r="AO213" s="119"/>
      <c r="AP213" s="119"/>
      <c r="AQ213" s="119"/>
      <c r="AR213" s="119"/>
      <c r="AS213" s="119"/>
      <c r="AT213" s="119"/>
      <c r="AU213" s="119"/>
      <c r="AV213" s="119"/>
      <c r="AW213" s="119"/>
      <c r="AX213" s="119"/>
      <c r="AY213" s="119"/>
      <c r="AZ213" s="119"/>
      <c r="BA213" s="119"/>
      <c r="BB213" s="119"/>
      <c r="BC213" s="119"/>
      <c r="BD213" s="119"/>
      <c r="BE213" s="119"/>
      <c r="BF213" s="119"/>
      <c r="BG213" s="119"/>
      <c r="BH213" s="119"/>
      <c r="BI213" s="119"/>
      <c r="BJ213" s="119"/>
      <c r="BK213" s="119"/>
      <c r="BL213" s="119"/>
      <c r="BM213" s="119"/>
      <c r="BN213" s="119"/>
      <c r="BO213" s="119"/>
      <c r="BP213" s="119"/>
      <c r="BQ213" s="119"/>
      <c r="BR213" s="119"/>
      <c r="BS213" s="119"/>
      <c r="BT213" s="119"/>
      <c r="BU213" s="119"/>
      <c r="BV213" s="119"/>
      <c r="BW213" s="119"/>
      <c r="BX213" s="119"/>
      <c r="BY213" s="119"/>
      <c r="BZ213" s="119"/>
      <c r="CA213" s="119"/>
      <c r="CB213" s="119"/>
      <c r="CC213" s="119"/>
      <c r="CD213" s="119"/>
      <c r="CE213" s="119"/>
      <c r="CF213" s="119"/>
      <c r="CG213" s="119"/>
      <c r="CH213" s="119"/>
      <c r="CI213" s="119"/>
      <c r="CJ213" s="119"/>
      <c r="CK213" s="119"/>
      <c r="CL213" s="119"/>
      <c r="CM213" s="119"/>
      <c r="CN213" s="119"/>
      <c r="CO213" s="119"/>
      <c r="CP213" s="119"/>
      <c r="CQ213" s="119"/>
      <c r="CR213" s="119"/>
      <c r="CS213" s="119"/>
      <c r="CT213" s="119"/>
      <c r="CU213" s="119"/>
      <c r="CV213" s="119"/>
      <c r="CW213" s="119"/>
      <c r="CX213" s="119"/>
      <c r="CY213" s="119"/>
      <c r="CZ213" s="119"/>
      <c r="DA213" s="119"/>
      <c r="DB213" s="119"/>
      <c r="DC213" s="119"/>
      <c r="DD213" s="119"/>
      <c r="DE213" s="119"/>
      <c r="DF213" s="119"/>
      <c r="DG213" s="119"/>
      <c r="DH213" s="119"/>
      <c r="DI213" s="119"/>
      <c r="DJ213" s="119"/>
      <c r="DK213" s="119"/>
      <c r="DL213" s="119"/>
      <c r="DM213" s="119"/>
      <c r="DN213" s="119"/>
      <c r="DO213" s="119"/>
      <c r="DP213" s="119"/>
      <c r="DQ213" s="119"/>
      <c r="DR213" s="119"/>
      <c r="DS213" s="119"/>
      <c r="DT213" s="119"/>
      <c r="DU213" s="119"/>
      <c r="DV213" s="119"/>
      <c r="DW213" s="119"/>
      <c r="DX213" s="119"/>
      <c r="DY213" s="119"/>
      <c r="DZ213" s="119"/>
      <c r="EA213" s="119"/>
      <c r="EB213" s="119"/>
      <c r="EC213" s="119"/>
      <c r="ED213" s="119"/>
      <c r="EE213" s="119"/>
      <c r="EF213" s="119"/>
      <c r="EG213" s="119"/>
      <c r="EH213" s="119"/>
      <c r="EI213" s="119"/>
      <c r="EJ213" s="119"/>
      <c r="EK213" s="119"/>
      <c r="EL213" s="119"/>
      <c r="EM213" s="119"/>
      <c r="EN213" s="119"/>
      <c r="EO213" s="119"/>
      <c r="EP213" s="119"/>
      <c r="EQ213" s="119"/>
      <c r="ER213" s="119"/>
      <c r="ES213" s="119"/>
      <c r="ET213" s="119"/>
      <c r="EU213" s="119"/>
      <c r="EV213" s="119"/>
      <c r="EW213" s="119"/>
      <c r="EX213" s="119"/>
      <c r="EY213" s="119"/>
      <c r="EZ213" s="119"/>
      <c r="FA213" s="119"/>
      <c r="FB213" s="119"/>
      <c r="FC213" s="119"/>
      <c r="FD213" s="119"/>
      <c r="FE213" s="119"/>
      <c r="FF213" s="119"/>
      <c r="FG213" s="119"/>
      <c r="FH213" s="119"/>
      <c r="FI213" s="119"/>
      <c r="FJ213" s="119"/>
      <c r="FK213" s="119"/>
      <c r="FL213" s="119"/>
      <c r="FM213" s="119"/>
      <c r="FN213" s="119"/>
      <c r="FO213" s="119"/>
      <c r="FP213" s="119"/>
      <c r="FQ213" s="119"/>
      <c r="FR213" s="119"/>
      <c r="FS213" s="119"/>
      <c r="FT213" s="119"/>
      <c r="FU213" s="119"/>
      <c r="FV213" s="119"/>
      <c r="FW213" s="119"/>
      <c r="FX213" s="119"/>
      <c r="FY213" s="119"/>
      <c r="FZ213" s="119"/>
      <c r="GA213" s="119"/>
      <c r="GB213" s="119"/>
      <c r="GC213" s="119"/>
      <c r="GD213" s="119"/>
      <c r="GE213" s="119"/>
      <c r="GF213" s="119"/>
      <c r="GG213" s="119"/>
      <c r="GH213" s="119"/>
      <c r="GI213" s="119"/>
      <c r="GJ213" s="119"/>
      <c r="GK213" s="119"/>
      <c r="GL213" s="119"/>
      <c r="GM213" s="119"/>
      <c r="GN213" s="119"/>
      <c r="GO213" s="119"/>
      <c r="GP213" s="119"/>
      <c r="GQ213" s="119"/>
      <c r="GR213" s="119"/>
      <c r="GS213" s="119"/>
      <c r="GT213" s="119"/>
      <c r="GU213" s="119"/>
      <c r="GV213" s="119"/>
      <c r="GW213" s="119"/>
      <c r="GX213" s="119"/>
      <c r="GY213" s="119"/>
      <c r="GZ213" s="119"/>
      <c r="HA213" s="119"/>
      <c r="HB213" s="119"/>
      <c r="HC213" s="119"/>
      <c r="HD213" s="119"/>
      <c r="HE213" s="119"/>
      <c r="HF213" s="119"/>
      <c r="HG213" s="119"/>
      <c r="HH213" s="119"/>
      <c r="HI213" s="119"/>
      <c r="HJ213" s="119"/>
      <c r="HK213" s="119"/>
      <c r="HL213" s="119"/>
      <c r="HM213" s="119"/>
      <c r="HN213" s="119"/>
      <c r="HO213" s="119"/>
      <c r="HP213" s="119"/>
      <c r="HQ213" s="119"/>
      <c r="HR213" s="119"/>
      <c r="HS213" s="119"/>
      <c r="HT213" s="119"/>
      <c r="HU213" s="119"/>
      <c r="HV213" s="119"/>
      <c r="HW213" s="119"/>
      <c r="HX213" s="119"/>
      <c r="HY213" s="119"/>
      <c r="HZ213" s="119"/>
      <c r="IA213" s="119"/>
      <c r="IB213" s="119"/>
      <c r="IC213" s="119"/>
      <c r="ID213" s="119"/>
      <c r="IE213" s="119"/>
      <c r="IF213" s="119"/>
      <c r="IG213" s="119"/>
      <c r="IH213" s="119"/>
      <c r="II213" s="119"/>
      <c r="IJ213" s="119"/>
      <c r="IK213" s="119"/>
      <c r="IL213" s="119"/>
      <c r="IM213" s="119"/>
      <c r="IN213" s="119"/>
      <c r="IO213" s="119"/>
      <c r="IP213" s="119"/>
      <c r="IQ213" s="119"/>
      <c r="IR213" s="119"/>
      <c r="IS213" s="119"/>
      <c r="IT213" s="119"/>
      <c r="IU213" s="119"/>
      <c r="IV213" s="119"/>
    </row>
    <row r="214" spans="1:256">
      <c r="A214" s="126" t="s">
        <v>994</v>
      </c>
      <c r="B214" s="126" t="s">
        <v>1431</v>
      </c>
      <c r="C214" s="127">
        <v>390808509006</v>
      </c>
      <c r="D214" s="126" t="s">
        <v>755</v>
      </c>
      <c r="E214" s="126" t="s">
        <v>1237</v>
      </c>
      <c r="F214" s="126" t="str">
        <f t="shared" si="10"/>
        <v>390808509006Acute</v>
      </c>
      <c r="G214" s="126" t="s">
        <v>549</v>
      </c>
      <c r="H214" s="126" t="s">
        <v>1018</v>
      </c>
      <c r="I214" s="126" t="s">
        <v>835</v>
      </c>
      <c r="J214" s="108">
        <v>363.8</v>
      </c>
      <c r="K214" s="129">
        <v>1.1376999999999997</v>
      </c>
      <c r="L214" s="126" t="s">
        <v>1247</v>
      </c>
      <c r="M214" s="126" t="s">
        <v>1245</v>
      </c>
      <c r="N214" s="130">
        <f t="shared" si="12"/>
        <v>393.86</v>
      </c>
      <c r="O214" s="130">
        <f t="shared" si="11"/>
        <v>389.57</v>
      </c>
      <c r="P214" s="126"/>
      <c r="Q214" s="126"/>
      <c r="T214" s="119"/>
      <c r="U214" s="119"/>
      <c r="V214" s="119"/>
      <c r="W214" s="119"/>
      <c r="X214" s="119"/>
      <c r="Y214" s="119"/>
      <c r="Z214" s="119"/>
      <c r="AA214" s="119"/>
      <c r="AB214" s="119"/>
      <c r="AC214" s="119"/>
      <c r="AD214" s="119"/>
      <c r="AE214" s="119"/>
      <c r="AF214" s="119"/>
      <c r="AG214" s="119"/>
      <c r="AH214" s="119"/>
      <c r="AI214" s="119"/>
      <c r="AJ214" s="119"/>
      <c r="AK214" s="119"/>
      <c r="AL214" s="119"/>
      <c r="AM214" s="119"/>
      <c r="AN214" s="119"/>
      <c r="AO214" s="119"/>
      <c r="AP214" s="119"/>
      <c r="AQ214" s="119"/>
      <c r="AR214" s="119"/>
      <c r="AS214" s="119"/>
      <c r="AT214" s="119"/>
      <c r="AU214" s="119"/>
      <c r="AV214" s="119"/>
      <c r="AW214" s="119"/>
      <c r="AX214" s="119"/>
      <c r="AY214" s="119"/>
      <c r="AZ214" s="119"/>
      <c r="BA214" s="119"/>
      <c r="BB214" s="119"/>
      <c r="BC214" s="119"/>
      <c r="BD214" s="119"/>
      <c r="BE214" s="119"/>
      <c r="BF214" s="119"/>
      <c r="BG214" s="119"/>
      <c r="BH214" s="119"/>
      <c r="BI214" s="119"/>
      <c r="BJ214" s="119"/>
      <c r="BK214" s="119"/>
      <c r="BL214" s="119"/>
      <c r="BM214" s="119"/>
      <c r="BN214" s="119"/>
      <c r="BO214" s="119"/>
      <c r="BP214" s="119"/>
      <c r="BQ214" s="119"/>
      <c r="BR214" s="119"/>
      <c r="BS214" s="119"/>
      <c r="BT214" s="119"/>
      <c r="BU214" s="119"/>
      <c r="BV214" s="119"/>
      <c r="BW214" s="119"/>
      <c r="BX214" s="119"/>
      <c r="BY214" s="119"/>
      <c r="BZ214" s="119"/>
      <c r="CA214" s="119"/>
      <c r="CB214" s="119"/>
      <c r="CC214" s="119"/>
      <c r="CD214" s="119"/>
      <c r="CE214" s="119"/>
      <c r="CF214" s="119"/>
      <c r="CG214" s="119"/>
      <c r="CH214" s="119"/>
      <c r="CI214" s="119"/>
      <c r="CJ214" s="119"/>
      <c r="CK214" s="119"/>
      <c r="CL214" s="119"/>
      <c r="CM214" s="119"/>
      <c r="CN214" s="119"/>
      <c r="CO214" s="119"/>
      <c r="CP214" s="119"/>
      <c r="CQ214" s="119"/>
      <c r="CR214" s="119"/>
      <c r="CS214" s="119"/>
      <c r="CT214" s="119"/>
      <c r="CU214" s="119"/>
      <c r="CV214" s="119"/>
      <c r="CW214" s="119"/>
      <c r="CX214" s="119"/>
      <c r="CY214" s="119"/>
      <c r="CZ214" s="119"/>
      <c r="DA214" s="119"/>
      <c r="DB214" s="119"/>
      <c r="DC214" s="119"/>
      <c r="DD214" s="119"/>
      <c r="DE214" s="119"/>
      <c r="DF214" s="119"/>
      <c r="DG214" s="119"/>
      <c r="DH214" s="119"/>
      <c r="DI214" s="119"/>
      <c r="DJ214" s="119"/>
      <c r="DK214" s="119"/>
      <c r="DL214" s="119"/>
      <c r="DM214" s="119"/>
      <c r="DN214" s="119"/>
      <c r="DO214" s="119"/>
      <c r="DP214" s="119"/>
      <c r="DQ214" s="119"/>
      <c r="DR214" s="119"/>
      <c r="DS214" s="119"/>
      <c r="DT214" s="119"/>
      <c r="DU214" s="119"/>
      <c r="DV214" s="119"/>
      <c r="DW214" s="119"/>
      <c r="DX214" s="119"/>
      <c r="DY214" s="119"/>
      <c r="DZ214" s="119"/>
      <c r="EA214" s="119"/>
      <c r="EB214" s="119"/>
      <c r="EC214" s="119"/>
      <c r="ED214" s="119"/>
      <c r="EE214" s="119"/>
      <c r="EF214" s="119"/>
      <c r="EG214" s="119"/>
      <c r="EH214" s="119"/>
      <c r="EI214" s="119"/>
      <c r="EJ214" s="119"/>
      <c r="EK214" s="119"/>
      <c r="EL214" s="119"/>
      <c r="EM214" s="119"/>
      <c r="EN214" s="119"/>
      <c r="EO214" s="119"/>
      <c r="EP214" s="119"/>
      <c r="EQ214" s="119"/>
      <c r="ER214" s="119"/>
      <c r="ES214" s="119"/>
      <c r="ET214" s="119"/>
      <c r="EU214" s="119"/>
      <c r="EV214" s="119"/>
      <c r="EW214" s="119"/>
      <c r="EX214" s="119"/>
      <c r="EY214" s="119"/>
      <c r="EZ214" s="119"/>
      <c r="FA214" s="119"/>
      <c r="FB214" s="119"/>
      <c r="FC214" s="119"/>
      <c r="FD214" s="119"/>
      <c r="FE214" s="119"/>
      <c r="FF214" s="119"/>
      <c r="FG214" s="119"/>
      <c r="FH214" s="119"/>
      <c r="FI214" s="119"/>
      <c r="FJ214" s="119"/>
      <c r="FK214" s="119"/>
      <c r="FL214" s="119"/>
      <c r="FM214" s="119"/>
      <c r="FN214" s="119"/>
      <c r="FO214" s="119"/>
      <c r="FP214" s="119"/>
      <c r="FQ214" s="119"/>
      <c r="FR214" s="119"/>
      <c r="FS214" s="119"/>
      <c r="FT214" s="119"/>
      <c r="FU214" s="119"/>
      <c r="FV214" s="119"/>
      <c r="FW214" s="119"/>
      <c r="FX214" s="119"/>
      <c r="FY214" s="119"/>
      <c r="FZ214" s="119"/>
      <c r="GA214" s="119"/>
      <c r="GB214" s="119"/>
      <c r="GC214" s="119"/>
      <c r="GD214" s="119"/>
      <c r="GE214" s="119"/>
      <c r="GF214" s="119"/>
      <c r="GG214" s="119"/>
      <c r="GH214" s="119"/>
      <c r="GI214" s="119"/>
      <c r="GJ214" s="119"/>
      <c r="GK214" s="119"/>
      <c r="GL214" s="119"/>
      <c r="GM214" s="119"/>
      <c r="GN214" s="119"/>
      <c r="GO214" s="119"/>
      <c r="GP214" s="119"/>
      <c r="GQ214" s="119"/>
      <c r="GR214" s="119"/>
      <c r="GS214" s="119"/>
      <c r="GT214" s="119"/>
      <c r="GU214" s="119"/>
      <c r="GV214" s="119"/>
      <c r="GW214" s="119"/>
      <c r="GX214" s="119"/>
      <c r="GY214" s="119"/>
      <c r="GZ214" s="119"/>
      <c r="HA214" s="119"/>
      <c r="HB214" s="119"/>
      <c r="HC214" s="119"/>
      <c r="HD214" s="119"/>
      <c r="HE214" s="119"/>
      <c r="HF214" s="119"/>
      <c r="HG214" s="119"/>
      <c r="HH214" s="119"/>
      <c r="HI214" s="119"/>
      <c r="HJ214" s="119"/>
      <c r="HK214" s="119"/>
      <c r="HL214" s="119"/>
      <c r="HM214" s="119"/>
      <c r="HN214" s="119"/>
      <c r="HO214" s="119"/>
      <c r="HP214" s="119"/>
      <c r="HQ214" s="119"/>
      <c r="HR214" s="119"/>
      <c r="HS214" s="119"/>
      <c r="HT214" s="119"/>
      <c r="HU214" s="119"/>
      <c r="HV214" s="119"/>
      <c r="HW214" s="119"/>
      <c r="HX214" s="119"/>
      <c r="HY214" s="119"/>
      <c r="HZ214" s="119"/>
      <c r="IA214" s="119"/>
      <c r="IB214" s="119"/>
      <c r="IC214" s="119"/>
      <c r="ID214" s="119"/>
      <c r="IE214" s="119"/>
      <c r="IF214" s="119"/>
      <c r="IG214" s="119"/>
      <c r="IH214" s="119"/>
      <c r="II214" s="119"/>
      <c r="IJ214" s="119"/>
      <c r="IK214" s="119"/>
      <c r="IL214" s="119"/>
      <c r="IM214" s="119"/>
      <c r="IN214" s="119"/>
      <c r="IO214" s="119"/>
      <c r="IP214" s="119"/>
      <c r="IQ214" s="119"/>
      <c r="IR214" s="119"/>
      <c r="IS214" s="119"/>
      <c r="IT214" s="119"/>
      <c r="IU214" s="119"/>
      <c r="IV214" s="119"/>
    </row>
    <row r="215" spans="1:256">
      <c r="A215" s="126" t="s">
        <v>994</v>
      </c>
      <c r="B215" s="126" t="s">
        <v>1431</v>
      </c>
      <c r="C215" s="127">
        <v>390808509401</v>
      </c>
      <c r="D215" s="126" t="s">
        <v>755</v>
      </c>
      <c r="E215" s="126" t="s">
        <v>1237</v>
      </c>
      <c r="F215" s="126" t="str">
        <f t="shared" si="10"/>
        <v>390808509401Acute</v>
      </c>
      <c r="G215" s="126" t="s">
        <v>549</v>
      </c>
      <c r="H215" s="126" t="s">
        <v>1018</v>
      </c>
      <c r="I215" s="126" t="s">
        <v>835</v>
      </c>
      <c r="J215" s="108">
        <v>363.8</v>
      </c>
      <c r="K215" s="129">
        <v>1.1376999999999997</v>
      </c>
      <c r="L215" s="126" t="s">
        <v>1247</v>
      </c>
      <c r="M215" s="126" t="s">
        <v>1245</v>
      </c>
      <c r="N215" s="130">
        <f t="shared" si="12"/>
        <v>393.86</v>
      </c>
      <c r="O215" s="130">
        <f t="shared" si="11"/>
        <v>389.57</v>
      </c>
      <c r="P215" s="126"/>
      <c r="Q215" s="126"/>
      <c r="T215" s="119"/>
      <c r="U215" s="119"/>
      <c r="V215" s="119"/>
      <c r="W215" s="119"/>
      <c r="X215" s="119"/>
      <c r="Y215" s="119"/>
      <c r="Z215" s="119"/>
      <c r="AA215" s="119"/>
      <c r="AB215" s="119"/>
      <c r="AC215" s="119"/>
      <c r="AD215" s="119"/>
      <c r="AE215" s="119"/>
      <c r="AF215" s="119"/>
      <c r="AG215" s="119"/>
      <c r="AH215" s="119"/>
      <c r="AI215" s="119"/>
      <c r="AJ215" s="119"/>
      <c r="AK215" s="119"/>
      <c r="AL215" s="119"/>
      <c r="AM215" s="119"/>
      <c r="AN215" s="119"/>
      <c r="AO215" s="119"/>
      <c r="AP215" s="119"/>
      <c r="AQ215" s="119"/>
      <c r="AR215" s="119"/>
      <c r="AS215" s="119"/>
      <c r="AT215" s="119"/>
      <c r="AU215" s="119"/>
      <c r="AV215" s="119"/>
      <c r="AW215" s="119"/>
      <c r="AX215" s="119"/>
      <c r="AY215" s="119"/>
      <c r="AZ215" s="119"/>
      <c r="BA215" s="119"/>
      <c r="BB215" s="119"/>
      <c r="BC215" s="119"/>
      <c r="BD215" s="119"/>
      <c r="BE215" s="119"/>
      <c r="BF215" s="119"/>
      <c r="BG215" s="119"/>
      <c r="BH215" s="119"/>
      <c r="BI215" s="119"/>
      <c r="BJ215" s="119"/>
      <c r="BK215" s="119"/>
      <c r="BL215" s="119"/>
      <c r="BM215" s="119"/>
      <c r="BN215" s="119"/>
      <c r="BO215" s="119"/>
      <c r="BP215" s="119"/>
      <c r="BQ215" s="119"/>
      <c r="BR215" s="119"/>
      <c r="BS215" s="119"/>
      <c r="BT215" s="119"/>
      <c r="BU215" s="119"/>
      <c r="BV215" s="119"/>
      <c r="BW215" s="119"/>
      <c r="BX215" s="119"/>
      <c r="BY215" s="119"/>
      <c r="BZ215" s="119"/>
      <c r="CA215" s="119"/>
      <c r="CB215" s="119"/>
      <c r="CC215" s="119"/>
      <c r="CD215" s="119"/>
      <c r="CE215" s="119"/>
      <c r="CF215" s="119"/>
      <c r="CG215" s="119"/>
      <c r="CH215" s="119"/>
      <c r="CI215" s="119"/>
      <c r="CJ215" s="119"/>
      <c r="CK215" s="119"/>
      <c r="CL215" s="119"/>
      <c r="CM215" s="119"/>
      <c r="CN215" s="119"/>
      <c r="CO215" s="119"/>
      <c r="CP215" s="119"/>
      <c r="CQ215" s="119"/>
      <c r="CR215" s="119"/>
      <c r="CS215" s="119"/>
      <c r="CT215" s="119"/>
      <c r="CU215" s="119"/>
      <c r="CV215" s="119"/>
      <c r="CW215" s="119"/>
      <c r="CX215" s="119"/>
      <c r="CY215" s="119"/>
      <c r="CZ215" s="119"/>
      <c r="DA215" s="119"/>
      <c r="DB215" s="119"/>
      <c r="DC215" s="119"/>
      <c r="DD215" s="119"/>
      <c r="DE215" s="119"/>
      <c r="DF215" s="119"/>
      <c r="DG215" s="119"/>
      <c r="DH215" s="119"/>
      <c r="DI215" s="119"/>
      <c r="DJ215" s="119"/>
      <c r="DK215" s="119"/>
      <c r="DL215" s="119"/>
      <c r="DM215" s="119"/>
      <c r="DN215" s="119"/>
      <c r="DO215" s="119"/>
      <c r="DP215" s="119"/>
      <c r="DQ215" s="119"/>
      <c r="DR215" s="119"/>
      <c r="DS215" s="119"/>
      <c r="DT215" s="119"/>
      <c r="DU215" s="119"/>
      <c r="DV215" s="119"/>
      <c r="DW215" s="119"/>
      <c r="DX215" s="119"/>
      <c r="DY215" s="119"/>
      <c r="DZ215" s="119"/>
      <c r="EA215" s="119"/>
      <c r="EB215" s="119"/>
      <c r="EC215" s="119"/>
      <c r="ED215" s="119"/>
      <c r="EE215" s="119"/>
      <c r="EF215" s="119"/>
      <c r="EG215" s="119"/>
      <c r="EH215" s="119"/>
      <c r="EI215" s="119"/>
      <c r="EJ215" s="119"/>
      <c r="EK215" s="119"/>
      <c r="EL215" s="119"/>
      <c r="EM215" s="119"/>
      <c r="EN215" s="119"/>
      <c r="EO215" s="119"/>
      <c r="EP215" s="119"/>
      <c r="EQ215" s="119"/>
      <c r="ER215" s="119"/>
      <c r="ES215" s="119"/>
      <c r="ET215" s="119"/>
      <c r="EU215" s="119"/>
      <c r="EV215" s="119"/>
      <c r="EW215" s="119"/>
      <c r="EX215" s="119"/>
      <c r="EY215" s="119"/>
      <c r="EZ215" s="119"/>
      <c r="FA215" s="119"/>
      <c r="FB215" s="119"/>
      <c r="FC215" s="119"/>
      <c r="FD215" s="119"/>
      <c r="FE215" s="119"/>
      <c r="FF215" s="119"/>
      <c r="FG215" s="119"/>
      <c r="FH215" s="119"/>
      <c r="FI215" s="119"/>
      <c r="FJ215" s="119"/>
      <c r="FK215" s="119"/>
      <c r="FL215" s="119"/>
      <c r="FM215" s="119"/>
      <c r="FN215" s="119"/>
      <c r="FO215" s="119"/>
      <c r="FP215" s="119"/>
      <c r="FQ215" s="119"/>
      <c r="FR215" s="119"/>
      <c r="FS215" s="119"/>
      <c r="FT215" s="119"/>
      <c r="FU215" s="119"/>
      <c r="FV215" s="119"/>
      <c r="FW215" s="119"/>
      <c r="FX215" s="119"/>
      <c r="FY215" s="119"/>
      <c r="FZ215" s="119"/>
      <c r="GA215" s="119"/>
      <c r="GB215" s="119"/>
      <c r="GC215" s="119"/>
      <c r="GD215" s="119"/>
      <c r="GE215" s="119"/>
      <c r="GF215" s="119"/>
      <c r="GG215" s="119"/>
      <c r="GH215" s="119"/>
      <c r="GI215" s="119"/>
      <c r="GJ215" s="119"/>
      <c r="GK215" s="119"/>
      <c r="GL215" s="119"/>
      <c r="GM215" s="119"/>
      <c r="GN215" s="119"/>
      <c r="GO215" s="119"/>
      <c r="GP215" s="119"/>
      <c r="GQ215" s="119"/>
      <c r="GR215" s="119"/>
      <c r="GS215" s="119"/>
      <c r="GT215" s="119"/>
      <c r="GU215" s="119"/>
      <c r="GV215" s="119"/>
      <c r="GW215" s="119"/>
      <c r="GX215" s="119"/>
      <c r="GY215" s="119"/>
      <c r="GZ215" s="119"/>
      <c r="HA215" s="119"/>
      <c r="HB215" s="119"/>
      <c r="HC215" s="119"/>
      <c r="HD215" s="119"/>
      <c r="HE215" s="119"/>
      <c r="HF215" s="119"/>
      <c r="HG215" s="119"/>
      <c r="HH215" s="119"/>
      <c r="HI215" s="119"/>
      <c r="HJ215" s="119"/>
      <c r="HK215" s="119"/>
      <c r="HL215" s="119"/>
      <c r="HM215" s="119"/>
      <c r="HN215" s="119"/>
      <c r="HO215" s="119"/>
      <c r="HP215" s="119"/>
      <c r="HQ215" s="119"/>
      <c r="HR215" s="119"/>
      <c r="HS215" s="119"/>
      <c r="HT215" s="119"/>
      <c r="HU215" s="119"/>
      <c r="HV215" s="119"/>
      <c r="HW215" s="119"/>
      <c r="HX215" s="119"/>
      <c r="HY215" s="119"/>
      <c r="HZ215" s="119"/>
      <c r="IA215" s="119"/>
      <c r="IB215" s="119"/>
      <c r="IC215" s="119"/>
      <c r="ID215" s="119"/>
      <c r="IE215" s="119"/>
      <c r="IF215" s="119"/>
      <c r="IG215" s="119"/>
      <c r="IH215" s="119"/>
      <c r="II215" s="119"/>
      <c r="IJ215" s="119"/>
      <c r="IK215" s="119"/>
      <c r="IL215" s="119"/>
      <c r="IM215" s="119"/>
      <c r="IN215" s="119"/>
      <c r="IO215" s="119"/>
      <c r="IP215" s="119"/>
      <c r="IQ215" s="119"/>
      <c r="IR215" s="119"/>
      <c r="IS215" s="119"/>
      <c r="IT215" s="119"/>
      <c r="IU215" s="119"/>
      <c r="IV215" s="119"/>
    </row>
    <row r="216" spans="1:256">
      <c r="A216" s="126" t="s">
        <v>994</v>
      </c>
      <c r="B216" s="126" t="s">
        <v>1431</v>
      </c>
      <c r="C216" s="127">
        <v>390808509406</v>
      </c>
      <c r="D216" s="126" t="s">
        <v>755</v>
      </c>
      <c r="E216" s="126" t="s">
        <v>1237</v>
      </c>
      <c r="F216" s="126" t="str">
        <f t="shared" si="10"/>
        <v>390808509406Acute</v>
      </c>
      <c r="G216" s="126" t="s">
        <v>549</v>
      </c>
      <c r="H216" s="126" t="s">
        <v>1018</v>
      </c>
      <c r="I216" s="126" t="s">
        <v>835</v>
      </c>
      <c r="J216" s="108">
        <v>363.8</v>
      </c>
      <c r="K216" s="129">
        <v>1.1376999999999997</v>
      </c>
      <c r="L216" s="126" t="s">
        <v>1247</v>
      </c>
      <c r="M216" s="126" t="s">
        <v>1245</v>
      </c>
      <c r="N216" s="130">
        <f t="shared" si="12"/>
        <v>393.86</v>
      </c>
      <c r="O216" s="130">
        <f t="shared" si="11"/>
        <v>389.57</v>
      </c>
      <c r="P216" s="126"/>
      <c r="Q216" s="126"/>
      <c r="T216" s="119"/>
      <c r="U216" s="119"/>
      <c r="V216" s="119"/>
      <c r="W216" s="119"/>
      <c r="X216" s="119"/>
      <c r="Y216" s="119"/>
      <c r="Z216" s="119"/>
      <c r="AA216" s="119"/>
      <c r="AB216" s="119"/>
      <c r="AC216" s="119"/>
      <c r="AD216" s="119"/>
      <c r="AE216" s="119"/>
      <c r="AF216" s="119"/>
      <c r="AG216" s="119"/>
      <c r="AH216" s="119"/>
      <c r="AI216" s="119"/>
      <c r="AJ216" s="119"/>
      <c r="AK216" s="119"/>
      <c r="AL216" s="119"/>
      <c r="AM216" s="119"/>
      <c r="AN216" s="119"/>
      <c r="AO216" s="119"/>
      <c r="AP216" s="119"/>
      <c r="AQ216" s="119"/>
      <c r="AR216" s="119"/>
      <c r="AS216" s="119"/>
      <c r="AT216" s="119"/>
      <c r="AU216" s="119"/>
      <c r="AV216" s="119"/>
      <c r="AW216" s="119"/>
      <c r="AX216" s="119"/>
      <c r="AY216" s="119"/>
      <c r="AZ216" s="119"/>
      <c r="BA216" s="119"/>
      <c r="BB216" s="119"/>
      <c r="BC216" s="119"/>
      <c r="BD216" s="119"/>
      <c r="BE216" s="119"/>
      <c r="BF216" s="119"/>
      <c r="BG216" s="119"/>
      <c r="BH216" s="119"/>
      <c r="BI216" s="119"/>
      <c r="BJ216" s="119"/>
      <c r="BK216" s="119"/>
      <c r="BL216" s="119"/>
      <c r="BM216" s="119"/>
      <c r="BN216" s="119"/>
      <c r="BO216" s="119"/>
      <c r="BP216" s="119"/>
      <c r="BQ216" s="119"/>
      <c r="BR216" s="119"/>
      <c r="BS216" s="119"/>
      <c r="BT216" s="119"/>
      <c r="BU216" s="119"/>
      <c r="BV216" s="119"/>
      <c r="BW216" s="119"/>
      <c r="BX216" s="119"/>
      <c r="BY216" s="119"/>
      <c r="BZ216" s="119"/>
      <c r="CA216" s="119"/>
      <c r="CB216" s="119"/>
      <c r="CC216" s="119"/>
      <c r="CD216" s="119"/>
      <c r="CE216" s="119"/>
      <c r="CF216" s="119"/>
      <c r="CG216" s="119"/>
      <c r="CH216" s="119"/>
      <c r="CI216" s="119"/>
      <c r="CJ216" s="119"/>
      <c r="CK216" s="119"/>
      <c r="CL216" s="119"/>
      <c r="CM216" s="119"/>
      <c r="CN216" s="119"/>
      <c r="CO216" s="119"/>
      <c r="CP216" s="119"/>
      <c r="CQ216" s="119"/>
      <c r="CR216" s="119"/>
      <c r="CS216" s="119"/>
      <c r="CT216" s="119"/>
      <c r="CU216" s="119"/>
      <c r="CV216" s="119"/>
      <c r="CW216" s="119"/>
      <c r="CX216" s="119"/>
      <c r="CY216" s="119"/>
      <c r="CZ216" s="119"/>
      <c r="DA216" s="119"/>
      <c r="DB216" s="119"/>
      <c r="DC216" s="119"/>
      <c r="DD216" s="119"/>
      <c r="DE216" s="119"/>
      <c r="DF216" s="119"/>
      <c r="DG216" s="119"/>
      <c r="DH216" s="119"/>
      <c r="DI216" s="119"/>
      <c r="DJ216" s="119"/>
      <c r="DK216" s="119"/>
      <c r="DL216" s="119"/>
      <c r="DM216" s="119"/>
      <c r="DN216" s="119"/>
      <c r="DO216" s="119"/>
      <c r="DP216" s="119"/>
      <c r="DQ216" s="119"/>
      <c r="DR216" s="119"/>
      <c r="DS216" s="119"/>
      <c r="DT216" s="119"/>
      <c r="DU216" s="119"/>
      <c r="DV216" s="119"/>
      <c r="DW216" s="119"/>
      <c r="DX216" s="119"/>
      <c r="DY216" s="119"/>
      <c r="DZ216" s="119"/>
      <c r="EA216" s="119"/>
      <c r="EB216" s="119"/>
      <c r="EC216" s="119"/>
      <c r="ED216" s="119"/>
      <c r="EE216" s="119"/>
      <c r="EF216" s="119"/>
      <c r="EG216" s="119"/>
      <c r="EH216" s="119"/>
      <c r="EI216" s="119"/>
      <c r="EJ216" s="119"/>
      <c r="EK216" s="119"/>
      <c r="EL216" s="119"/>
      <c r="EM216" s="119"/>
      <c r="EN216" s="119"/>
      <c r="EO216" s="119"/>
      <c r="EP216" s="119"/>
      <c r="EQ216" s="119"/>
      <c r="ER216" s="119"/>
      <c r="ES216" s="119"/>
      <c r="ET216" s="119"/>
      <c r="EU216" s="119"/>
      <c r="EV216" s="119"/>
      <c r="EW216" s="119"/>
      <c r="EX216" s="119"/>
      <c r="EY216" s="119"/>
      <c r="EZ216" s="119"/>
      <c r="FA216" s="119"/>
      <c r="FB216" s="119"/>
      <c r="FC216" s="119"/>
      <c r="FD216" s="119"/>
      <c r="FE216" s="119"/>
      <c r="FF216" s="119"/>
      <c r="FG216" s="119"/>
      <c r="FH216" s="119"/>
      <c r="FI216" s="119"/>
      <c r="FJ216" s="119"/>
      <c r="FK216" s="119"/>
      <c r="FL216" s="119"/>
      <c r="FM216" s="119"/>
      <c r="FN216" s="119"/>
      <c r="FO216" s="119"/>
      <c r="FP216" s="119"/>
      <c r="FQ216" s="119"/>
      <c r="FR216" s="119"/>
      <c r="FS216" s="119"/>
      <c r="FT216" s="119"/>
      <c r="FU216" s="119"/>
      <c r="FV216" s="119"/>
      <c r="FW216" s="119"/>
      <c r="FX216" s="119"/>
      <c r="FY216" s="119"/>
      <c r="FZ216" s="119"/>
      <c r="GA216" s="119"/>
      <c r="GB216" s="119"/>
      <c r="GC216" s="119"/>
      <c r="GD216" s="119"/>
      <c r="GE216" s="119"/>
      <c r="GF216" s="119"/>
      <c r="GG216" s="119"/>
      <c r="GH216" s="119"/>
      <c r="GI216" s="119"/>
      <c r="GJ216" s="119"/>
      <c r="GK216" s="119"/>
      <c r="GL216" s="119"/>
      <c r="GM216" s="119"/>
      <c r="GN216" s="119"/>
      <c r="GO216" s="119"/>
      <c r="GP216" s="119"/>
      <c r="GQ216" s="119"/>
      <c r="GR216" s="119"/>
      <c r="GS216" s="119"/>
      <c r="GT216" s="119"/>
      <c r="GU216" s="119"/>
      <c r="GV216" s="119"/>
      <c r="GW216" s="119"/>
      <c r="GX216" s="119"/>
      <c r="GY216" s="119"/>
      <c r="GZ216" s="119"/>
      <c r="HA216" s="119"/>
      <c r="HB216" s="119"/>
      <c r="HC216" s="119"/>
      <c r="HD216" s="119"/>
      <c r="HE216" s="119"/>
      <c r="HF216" s="119"/>
      <c r="HG216" s="119"/>
      <c r="HH216" s="119"/>
      <c r="HI216" s="119"/>
      <c r="HJ216" s="119"/>
      <c r="HK216" s="119"/>
      <c r="HL216" s="119"/>
      <c r="HM216" s="119"/>
      <c r="HN216" s="119"/>
      <c r="HO216" s="119"/>
      <c r="HP216" s="119"/>
      <c r="HQ216" s="119"/>
      <c r="HR216" s="119"/>
      <c r="HS216" s="119"/>
      <c r="HT216" s="119"/>
      <c r="HU216" s="119"/>
      <c r="HV216" s="119"/>
      <c r="HW216" s="119"/>
      <c r="HX216" s="119"/>
      <c r="HY216" s="119"/>
      <c r="HZ216" s="119"/>
      <c r="IA216" s="119"/>
      <c r="IB216" s="119"/>
      <c r="IC216" s="119"/>
      <c r="ID216" s="119"/>
      <c r="IE216" s="119"/>
      <c r="IF216" s="119"/>
      <c r="IG216" s="119"/>
      <c r="IH216" s="119"/>
      <c r="II216" s="119"/>
      <c r="IJ216" s="119"/>
      <c r="IK216" s="119"/>
      <c r="IL216" s="119"/>
      <c r="IM216" s="119"/>
      <c r="IN216" s="119"/>
      <c r="IO216" s="119"/>
      <c r="IP216" s="119"/>
      <c r="IQ216" s="119"/>
      <c r="IR216" s="119"/>
      <c r="IS216" s="119"/>
      <c r="IT216" s="119"/>
      <c r="IU216" s="119"/>
      <c r="IV216" s="119"/>
    </row>
    <row r="217" spans="1:256">
      <c r="A217" s="126" t="s">
        <v>898</v>
      </c>
      <c r="B217" s="126" t="s">
        <v>1432</v>
      </c>
      <c r="C217" s="127">
        <v>362379649001</v>
      </c>
      <c r="D217" s="126" t="s">
        <v>554</v>
      </c>
      <c r="E217" s="126" t="s">
        <v>1022</v>
      </c>
      <c r="F217" s="126" t="str">
        <f t="shared" ref="F217:F280" si="13">CONCATENATE(C217,G217)</f>
        <v>362379649001Acute</v>
      </c>
      <c r="G217" s="126" t="s">
        <v>549</v>
      </c>
      <c r="H217" s="126" t="s">
        <v>1018</v>
      </c>
      <c r="I217" s="126" t="s">
        <v>899</v>
      </c>
      <c r="J217" s="108">
        <v>363.8</v>
      </c>
      <c r="K217" s="129">
        <v>1.0324</v>
      </c>
      <c r="L217" s="126" t="s">
        <v>1247</v>
      </c>
      <c r="M217" s="126" t="s">
        <v>1245</v>
      </c>
      <c r="N217" s="130">
        <f t="shared" si="12"/>
        <v>370.87</v>
      </c>
      <c r="O217" s="130">
        <f t="shared" si="11"/>
        <v>366.83</v>
      </c>
      <c r="P217" s="126"/>
      <c r="Q217" s="126"/>
      <c r="R217" s="119"/>
      <c r="S217" s="119"/>
      <c r="T217" s="119"/>
      <c r="U217" s="119"/>
      <c r="V217" s="119"/>
      <c r="W217" s="119"/>
      <c r="X217" s="119"/>
      <c r="Y217" s="119"/>
      <c r="Z217" s="119"/>
      <c r="AA217" s="119"/>
      <c r="AB217" s="119"/>
      <c r="AC217" s="119"/>
      <c r="AD217" s="119"/>
      <c r="AE217" s="119"/>
      <c r="AF217" s="119"/>
      <c r="AG217" s="119"/>
      <c r="AH217" s="119"/>
      <c r="AI217" s="119"/>
      <c r="AJ217" s="119"/>
      <c r="AK217" s="119"/>
      <c r="AL217" s="119"/>
      <c r="AM217" s="119"/>
      <c r="AN217" s="119"/>
      <c r="AO217" s="119"/>
      <c r="AP217" s="119"/>
      <c r="AQ217" s="119"/>
      <c r="AR217" s="119"/>
      <c r="AS217" s="119"/>
      <c r="AT217" s="119"/>
      <c r="AU217" s="119"/>
      <c r="AV217" s="119"/>
      <c r="AW217" s="119"/>
      <c r="AX217" s="119"/>
      <c r="AY217" s="119"/>
      <c r="AZ217" s="119"/>
      <c r="BA217" s="119"/>
      <c r="BB217" s="119"/>
      <c r="BC217" s="119"/>
      <c r="BD217" s="119"/>
      <c r="BE217" s="119"/>
      <c r="BF217" s="119"/>
      <c r="BG217" s="119"/>
      <c r="BH217" s="119"/>
      <c r="BI217" s="119"/>
      <c r="BJ217" s="119"/>
      <c r="BK217" s="119"/>
      <c r="BL217" s="119"/>
      <c r="BM217" s="119"/>
      <c r="BN217" s="119"/>
      <c r="BO217" s="119"/>
      <c r="BP217" s="119"/>
      <c r="BQ217" s="119"/>
      <c r="BR217" s="119"/>
      <c r="BS217" s="119"/>
      <c r="BT217" s="119"/>
      <c r="BU217" s="119"/>
      <c r="BV217" s="119"/>
      <c r="BW217" s="119"/>
      <c r="BX217" s="119"/>
      <c r="BY217" s="119"/>
      <c r="BZ217" s="119"/>
      <c r="CA217" s="119"/>
      <c r="CB217" s="119"/>
      <c r="CC217" s="119"/>
      <c r="CD217" s="119"/>
      <c r="CE217" s="119"/>
      <c r="CF217" s="119"/>
      <c r="CG217" s="119"/>
      <c r="CH217" s="119"/>
      <c r="CI217" s="119"/>
      <c r="CJ217" s="119"/>
      <c r="CK217" s="119"/>
      <c r="CL217" s="119"/>
      <c r="CM217" s="119"/>
      <c r="CN217" s="119"/>
      <c r="CO217" s="119"/>
      <c r="CP217" s="119"/>
      <c r="CQ217" s="119"/>
      <c r="CR217" s="119"/>
      <c r="CS217" s="119"/>
      <c r="CT217" s="119"/>
      <c r="CU217" s="119"/>
      <c r="CV217" s="119"/>
      <c r="CW217" s="119"/>
      <c r="CX217" s="119"/>
      <c r="CY217" s="119"/>
      <c r="CZ217" s="119"/>
      <c r="DA217" s="119"/>
      <c r="DB217" s="119"/>
      <c r="DC217" s="119"/>
      <c r="DD217" s="119"/>
      <c r="DE217" s="119"/>
      <c r="DF217" s="119"/>
      <c r="DG217" s="119"/>
      <c r="DH217" s="119"/>
      <c r="DI217" s="119"/>
      <c r="DJ217" s="119"/>
      <c r="DK217" s="119"/>
      <c r="DL217" s="119"/>
      <c r="DM217" s="119"/>
      <c r="DN217" s="119"/>
      <c r="DO217" s="119"/>
      <c r="DP217" s="119"/>
      <c r="DQ217" s="119"/>
      <c r="DR217" s="119"/>
      <c r="DS217" s="119"/>
      <c r="DT217" s="119"/>
      <c r="DU217" s="119"/>
      <c r="DV217" s="119"/>
      <c r="DW217" s="119"/>
      <c r="DX217" s="119"/>
      <c r="DY217" s="119"/>
      <c r="DZ217" s="119"/>
      <c r="EA217" s="119"/>
      <c r="EB217" s="119"/>
      <c r="EC217" s="119"/>
      <c r="ED217" s="119"/>
      <c r="EE217" s="119"/>
      <c r="EF217" s="119"/>
      <c r="EG217" s="119"/>
      <c r="EH217" s="119"/>
      <c r="EI217" s="119"/>
      <c r="EJ217" s="119"/>
      <c r="EK217" s="119"/>
      <c r="EL217" s="119"/>
      <c r="EM217" s="119"/>
      <c r="EN217" s="119"/>
      <c r="EO217" s="119"/>
      <c r="EP217" s="119"/>
      <c r="EQ217" s="119"/>
      <c r="ER217" s="119"/>
      <c r="ES217" s="119"/>
      <c r="ET217" s="119"/>
      <c r="EU217" s="119"/>
      <c r="EV217" s="119"/>
      <c r="EW217" s="119"/>
      <c r="EX217" s="119"/>
      <c r="EY217" s="119"/>
      <c r="EZ217" s="119"/>
      <c r="FA217" s="119"/>
      <c r="FB217" s="119"/>
      <c r="FC217" s="119"/>
      <c r="FD217" s="119"/>
      <c r="FE217" s="119"/>
      <c r="FF217" s="119"/>
      <c r="FG217" s="119"/>
      <c r="FH217" s="119"/>
      <c r="FI217" s="119"/>
      <c r="FJ217" s="119"/>
      <c r="FK217" s="119"/>
      <c r="FL217" s="119"/>
      <c r="FM217" s="119"/>
      <c r="FN217" s="119"/>
      <c r="FO217" s="119"/>
      <c r="FP217" s="119"/>
      <c r="FQ217" s="119"/>
      <c r="FR217" s="119"/>
      <c r="FS217" s="119"/>
      <c r="FT217" s="119"/>
      <c r="FU217" s="119"/>
      <c r="FV217" s="119"/>
      <c r="FW217" s="119"/>
      <c r="FX217" s="119"/>
      <c r="FY217" s="119"/>
      <c r="FZ217" s="119"/>
      <c r="GA217" s="119"/>
      <c r="GB217" s="119"/>
      <c r="GC217" s="119"/>
      <c r="GD217" s="119"/>
      <c r="GE217" s="119"/>
      <c r="GF217" s="119"/>
      <c r="GG217" s="119"/>
      <c r="GH217" s="119"/>
      <c r="GI217" s="119"/>
      <c r="GJ217" s="119"/>
      <c r="GK217" s="119"/>
      <c r="GL217" s="119"/>
      <c r="GM217" s="119"/>
      <c r="GN217" s="119"/>
      <c r="GO217" s="119"/>
      <c r="GP217" s="119"/>
      <c r="GQ217" s="119"/>
      <c r="GR217" s="119"/>
      <c r="GS217" s="119"/>
      <c r="GT217" s="119"/>
      <c r="GU217" s="119"/>
      <c r="GV217" s="119"/>
      <c r="GW217" s="119"/>
      <c r="GX217" s="119"/>
      <c r="GY217" s="119"/>
      <c r="GZ217" s="119"/>
      <c r="HA217" s="119"/>
      <c r="HB217" s="119"/>
      <c r="HC217" s="119"/>
      <c r="HD217" s="119"/>
      <c r="HE217" s="119"/>
      <c r="HF217" s="119"/>
      <c r="HG217" s="119"/>
      <c r="HH217" s="119"/>
      <c r="HI217" s="119"/>
      <c r="HJ217" s="119"/>
      <c r="HK217" s="119"/>
      <c r="HL217" s="119"/>
      <c r="HM217" s="119"/>
      <c r="HN217" s="119"/>
      <c r="HO217" s="119"/>
      <c r="HP217" s="119"/>
      <c r="HQ217" s="119"/>
      <c r="HR217" s="119"/>
      <c r="HS217" s="119"/>
      <c r="HT217" s="119"/>
      <c r="HU217" s="119"/>
      <c r="HV217" s="119"/>
      <c r="HW217" s="119"/>
      <c r="HX217" s="119"/>
      <c r="HY217" s="119"/>
      <c r="HZ217" s="119"/>
      <c r="IA217" s="119"/>
      <c r="IB217" s="119"/>
      <c r="IC217" s="119"/>
      <c r="ID217" s="119"/>
      <c r="IE217" s="119"/>
      <c r="IF217" s="119"/>
      <c r="IG217" s="119"/>
      <c r="IH217" s="119"/>
      <c r="II217" s="119"/>
      <c r="IJ217" s="119"/>
      <c r="IK217" s="119"/>
      <c r="IL217" s="119"/>
      <c r="IM217" s="119"/>
      <c r="IN217" s="119"/>
      <c r="IO217" s="119"/>
      <c r="IP217" s="119"/>
      <c r="IQ217" s="119"/>
      <c r="IR217" s="119"/>
      <c r="IS217" s="119"/>
      <c r="IT217" s="119"/>
      <c r="IU217" s="119"/>
      <c r="IV217" s="119"/>
    </row>
    <row r="218" spans="1:256">
      <c r="A218" s="126" t="s">
        <v>898</v>
      </c>
      <c r="B218" s="126" t="s">
        <v>1432</v>
      </c>
      <c r="C218" s="127">
        <v>362379649401</v>
      </c>
      <c r="D218" s="126" t="s">
        <v>554</v>
      </c>
      <c r="E218" s="126" t="s">
        <v>1022</v>
      </c>
      <c r="F218" s="126" t="str">
        <f t="shared" si="13"/>
        <v>362379649401Acute</v>
      </c>
      <c r="G218" s="126" t="s">
        <v>549</v>
      </c>
      <c r="H218" s="126" t="s">
        <v>1018</v>
      </c>
      <c r="I218" s="126" t="s">
        <v>899</v>
      </c>
      <c r="J218" s="108">
        <v>363.8</v>
      </c>
      <c r="K218" s="129">
        <v>1.0324</v>
      </c>
      <c r="L218" s="126" t="s">
        <v>1247</v>
      </c>
      <c r="M218" s="126" t="s">
        <v>1245</v>
      </c>
      <c r="N218" s="130">
        <f t="shared" si="12"/>
        <v>370.87</v>
      </c>
      <c r="O218" s="130">
        <f t="shared" si="11"/>
        <v>366.83</v>
      </c>
      <c r="P218" s="126"/>
      <c r="Q218" s="126"/>
      <c r="R218" s="119"/>
      <c r="S218" s="119"/>
      <c r="T218" s="119"/>
      <c r="U218" s="119"/>
      <c r="V218" s="119"/>
      <c r="W218" s="119"/>
      <c r="X218" s="119"/>
      <c r="Y218" s="119"/>
      <c r="Z218" s="119"/>
      <c r="AA218" s="119"/>
      <c r="AB218" s="119"/>
      <c r="AC218" s="119"/>
      <c r="AD218" s="119"/>
      <c r="AE218" s="119"/>
      <c r="AF218" s="119"/>
      <c r="AG218" s="119"/>
      <c r="AH218" s="119"/>
      <c r="AI218" s="119"/>
      <c r="AJ218" s="119"/>
      <c r="AK218" s="119"/>
      <c r="AL218" s="119"/>
      <c r="AM218" s="119"/>
      <c r="AN218" s="119"/>
      <c r="AO218" s="119"/>
      <c r="AP218" s="119"/>
      <c r="AQ218" s="119"/>
      <c r="AR218" s="119"/>
      <c r="AS218" s="119"/>
      <c r="AT218" s="119"/>
      <c r="AU218" s="119"/>
      <c r="AV218" s="119"/>
      <c r="AW218" s="119"/>
      <c r="AX218" s="119"/>
      <c r="AY218" s="119"/>
      <c r="AZ218" s="119"/>
      <c r="BA218" s="119"/>
      <c r="BB218" s="119"/>
      <c r="BC218" s="119"/>
      <c r="BD218" s="119"/>
      <c r="BE218" s="119"/>
      <c r="BF218" s="119"/>
      <c r="BG218" s="119"/>
      <c r="BH218" s="119"/>
      <c r="BI218" s="119"/>
      <c r="BJ218" s="119"/>
      <c r="BK218" s="119"/>
      <c r="BL218" s="119"/>
      <c r="BM218" s="119"/>
      <c r="BN218" s="119"/>
      <c r="BO218" s="119"/>
      <c r="BP218" s="119"/>
      <c r="BQ218" s="119"/>
      <c r="BR218" s="119"/>
      <c r="BS218" s="119"/>
      <c r="BT218" s="119"/>
      <c r="BU218" s="119"/>
      <c r="BV218" s="119"/>
      <c r="BW218" s="119"/>
      <c r="BX218" s="119"/>
      <c r="BY218" s="119"/>
      <c r="BZ218" s="119"/>
      <c r="CA218" s="119"/>
      <c r="CB218" s="119"/>
      <c r="CC218" s="119"/>
      <c r="CD218" s="119"/>
      <c r="CE218" s="119"/>
      <c r="CF218" s="119"/>
      <c r="CG218" s="119"/>
      <c r="CH218" s="119"/>
      <c r="CI218" s="119"/>
      <c r="CJ218" s="119"/>
      <c r="CK218" s="119"/>
      <c r="CL218" s="119"/>
      <c r="CM218" s="119"/>
      <c r="CN218" s="119"/>
      <c r="CO218" s="119"/>
      <c r="CP218" s="119"/>
      <c r="CQ218" s="119"/>
      <c r="CR218" s="119"/>
      <c r="CS218" s="119"/>
      <c r="CT218" s="119"/>
      <c r="CU218" s="119"/>
      <c r="CV218" s="119"/>
      <c r="CW218" s="119"/>
      <c r="CX218" s="119"/>
      <c r="CY218" s="119"/>
      <c r="CZ218" s="119"/>
      <c r="DA218" s="119"/>
      <c r="DB218" s="119"/>
      <c r="DC218" s="119"/>
      <c r="DD218" s="119"/>
      <c r="DE218" s="119"/>
      <c r="DF218" s="119"/>
      <c r="DG218" s="119"/>
      <c r="DH218" s="119"/>
      <c r="DI218" s="119"/>
      <c r="DJ218" s="119"/>
      <c r="DK218" s="119"/>
      <c r="DL218" s="119"/>
      <c r="DM218" s="119"/>
      <c r="DN218" s="119"/>
      <c r="DO218" s="119"/>
      <c r="DP218" s="119"/>
      <c r="DQ218" s="119"/>
      <c r="DR218" s="119"/>
      <c r="DS218" s="119"/>
      <c r="DT218" s="119"/>
      <c r="DU218" s="119"/>
      <c r="DV218" s="119"/>
      <c r="DW218" s="119"/>
      <c r="DX218" s="119"/>
      <c r="DY218" s="119"/>
      <c r="DZ218" s="119"/>
      <c r="EA218" s="119"/>
      <c r="EB218" s="119"/>
      <c r="EC218" s="119"/>
      <c r="ED218" s="119"/>
      <c r="EE218" s="119"/>
      <c r="EF218" s="119"/>
      <c r="EG218" s="119"/>
      <c r="EH218" s="119"/>
      <c r="EI218" s="119"/>
      <c r="EJ218" s="119"/>
      <c r="EK218" s="119"/>
      <c r="EL218" s="119"/>
      <c r="EM218" s="119"/>
      <c r="EN218" s="119"/>
      <c r="EO218" s="119"/>
      <c r="EP218" s="119"/>
      <c r="EQ218" s="119"/>
      <c r="ER218" s="119"/>
      <c r="ES218" s="119"/>
      <c r="ET218" s="119"/>
      <c r="EU218" s="119"/>
      <c r="EV218" s="119"/>
      <c r="EW218" s="119"/>
      <c r="EX218" s="119"/>
      <c r="EY218" s="119"/>
      <c r="EZ218" s="119"/>
      <c r="FA218" s="119"/>
      <c r="FB218" s="119"/>
      <c r="FC218" s="119"/>
      <c r="FD218" s="119"/>
      <c r="FE218" s="119"/>
      <c r="FF218" s="119"/>
      <c r="FG218" s="119"/>
      <c r="FH218" s="119"/>
      <c r="FI218" s="119"/>
      <c r="FJ218" s="119"/>
      <c r="FK218" s="119"/>
      <c r="FL218" s="119"/>
      <c r="FM218" s="119"/>
      <c r="FN218" s="119"/>
      <c r="FO218" s="119"/>
      <c r="FP218" s="119"/>
      <c r="FQ218" s="119"/>
      <c r="FR218" s="119"/>
      <c r="FS218" s="119"/>
      <c r="FT218" s="119"/>
      <c r="FU218" s="119"/>
      <c r="FV218" s="119"/>
      <c r="FW218" s="119"/>
      <c r="FX218" s="119"/>
      <c r="FY218" s="119"/>
      <c r="FZ218" s="119"/>
      <c r="GA218" s="119"/>
      <c r="GB218" s="119"/>
      <c r="GC218" s="119"/>
      <c r="GD218" s="119"/>
      <c r="GE218" s="119"/>
      <c r="GF218" s="119"/>
      <c r="GG218" s="119"/>
      <c r="GH218" s="119"/>
      <c r="GI218" s="119"/>
      <c r="GJ218" s="119"/>
      <c r="GK218" s="119"/>
      <c r="GL218" s="119"/>
      <c r="GM218" s="119"/>
      <c r="GN218" s="119"/>
      <c r="GO218" s="119"/>
      <c r="GP218" s="119"/>
      <c r="GQ218" s="119"/>
      <c r="GR218" s="119"/>
      <c r="GS218" s="119"/>
      <c r="GT218" s="119"/>
      <c r="GU218" s="119"/>
      <c r="GV218" s="119"/>
      <c r="GW218" s="119"/>
      <c r="GX218" s="119"/>
      <c r="GY218" s="119"/>
      <c r="GZ218" s="119"/>
      <c r="HA218" s="119"/>
      <c r="HB218" s="119"/>
      <c r="HC218" s="119"/>
      <c r="HD218" s="119"/>
      <c r="HE218" s="119"/>
      <c r="HF218" s="119"/>
      <c r="HG218" s="119"/>
      <c r="HH218" s="119"/>
      <c r="HI218" s="119"/>
      <c r="HJ218" s="119"/>
      <c r="HK218" s="119"/>
      <c r="HL218" s="119"/>
      <c r="HM218" s="119"/>
      <c r="HN218" s="119"/>
      <c r="HO218" s="119"/>
      <c r="HP218" s="119"/>
      <c r="HQ218" s="119"/>
      <c r="HR218" s="119"/>
      <c r="HS218" s="119"/>
      <c r="HT218" s="119"/>
      <c r="HU218" s="119"/>
      <c r="HV218" s="119"/>
      <c r="HW218" s="119"/>
      <c r="HX218" s="119"/>
      <c r="HY218" s="119"/>
      <c r="HZ218" s="119"/>
      <c r="IA218" s="119"/>
      <c r="IB218" s="119"/>
      <c r="IC218" s="119"/>
      <c r="ID218" s="119"/>
      <c r="IE218" s="119"/>
      <c r="IF218" s="119"/>
      <c r="IG218" s="119"/>
      <c r="IH218" s="119"/>
      <c r="II218" s="119"/>
      <c r="IJ218" s="119"/>
      <c r="IK218" s="119"/>
      <c r="IL218" s="119"/>
      <c r="IM218" s="119"/>
      <c r="IN218" s="119"/>
      <c r="IO218" s="119"/>
      <c r="IP218" s="119"/>
      <c r="IQ218" s="119"/>
      <c r="IR218" s="119"/>
      <c r="IS218" s="119"/>
      <c r="IT218" s="119"/>
      <c r="IU218" s="119"/>
      <c r="IV218" s="119"/>
    </row>
    <row r="219" spans="1:256">
      <c r="A219" s="126" t="s">
        <v>900</v>
      </c>
      <c r="B219" s="126" t="s">
        <v>1433</v>
      </c>
      <c r="C219" s="127">
        <v>361408475001</v>
      </c>
      <c r="D219" s="126" t="s">
        <v>665</v>
      </c>
      <c r="E219" s="126" t="s">
        <v>1143</v>
      </c>
      <c r="F219" s="126" t="str">
        <f t="shared" si="13"/>
        <v>361408475001Acute</v>
      </c>
      <c r="G219" s="126" t="s">
        <v>549</v>
      </c>
      <c r="H219" s="126" t="s">
        <v>1018</v>
      </c>
      <c r="I219" s="126" t="s">
        <v>899</v>
      </c>
      <c r="J219" s="108">
        <v>363.8</v>
      </c>
      <c r="K219" s="129">
        <v>1.0324</v>
      </c>
      <c r="L219" s="126" t="s">
        <v>1245</v>
      </c>
      <c r="M219" s="126" t="s">
        <v>1245</v>
      </c>
      <c r="N219" s="130">
        <f t="shared" si="12"/>
        <v>490.22</v>
      </c>
      <c r="O219" s="130">
        <f t="shared" si="11"/>
        <v>484.89</v>
      </c>
      <c r="P219" s="126"/>
      <c r="Q219" s="126"/>
      <c r="R219" s="119"/>
      <c r="S219" s="119"/>
      <c r="T219" s="119"/>
      <c r="U219" s="119"/>
      <c r="V219" s="119"/>
      <c r="W219" s="119"/>
      <c r="X219" s="119"/>
      <c r="Y219" s="119"/>
      <c r="Z219" s="119"/>
      <c r="AA219" s="119"/>
      <c r="AB219" s="119"/>
      <c r="AC219" s="119"/>
      <c r="AD219" s="119"/>
      <c r="AE219" s="119"/>
      <c r="AF219" s="119"/>
      <c r="AG219" s="119"/>
      <c r="AH219" s="119"/>
      <c r="AI219" s="119"/>
      <c r="AJ219" s="119"/>
      <c r="AK219" s="119"/>
      <c r="AL219" s="119"/>
      <c r="AM219" s="119"/>
      <c r="AN219" s="119"/>
      <c r="AO219" s="119"/>
      <c r="AP219" s="119"/>
      <c r="AQ219" s="119"/>
      <c r="AR219" s="119"/>
      <c r="AS219" s="119"/>
      <c r="AT219" s="119"/>
      <c r="AU219" s="119"/>
      <c r="AV219" s="119"/>
      <c r="AW219" s="119"/>
      <c r="AX219" s="119"/>
      <c r="AY219" s="119"/>
      <c r="AZ219" s="119"/>
      <c r="BA219" s="119"/>
      <c r="BB219" s="119"/>
      <c r="BC219" s="119"/>
      <c r="BD219" s="119"/>
      <c r="BE219" s="119"/>
      <c r="BF219" s="119"/>
      <c r="BG219" s="119"/>
      <c r="BH219" s="119"/>
      <c r="BI219" s="119"/>
      <c r="BJ219" s="119"/>
      <c r="BK219" s="119"/>
      <c r="BL219" s="119"/>
      <c r="BM219" s="119"/>
      <c r="BN219" s="119"/>
      <c r="BO219" s="119"/>
      <c r="BP219" s="119"/>
      <c r="BQ219" s="119"/>
      <c r="BR219" s="119"/>
      <c r="BS219" s="119"/>
      <c r="BT219" s="119"/>
      <c r="BU219" s="119"/>
      <c r="BV219" s="119"/>
      <c r="BW219" s="119"/>
      <c r="BX219" s="119"/>
      <c r="BY219" s="119"/>
      <c r="BZ219" s="119"/>
      <c r="CA219" s="119"/>
      <c r="CB219" s="119"/>
      <c r="CC219" s="119"/>
      <c r="CD219" s="119"/>
      <c r="CE219" s="119"/>
      <c r="CF219" s="119"/>
      <c r="CG219" s="119"/>
      <c r="CH219" s="119"/>
      <c r="CI219" s="119"/>
      <c r="CJ219" s="119"/>
      <c r="CK219" s="119"/>
      <c r="CL219" s="119"/>
      <c r="CM219" s="119"/>
      <c r="CN219" s="119"/>
      <c r="CO219" s="119"/>
      <c r="CP219" s="119"/>
      <c r="CQ219" s="119"/>
      <c r="CR219" s="119"/>
      <c r="CS219" s="119"/>
      <c r="CT219" s="119"/>
      <c r="CU219" s="119"/>
      <c r="CV219" s="119"/>
      <c r="CW219" s="119"/>
      <c r="CX219" s="119"/>
      <c r="CY219" s="119"/>
      <c r="CZ219" s="119"/>
      <c r="DA219" s="119"/>
      <c r="DB219" s="119"/>
      <c r="DC219" s="119"/>
      <c r="DD219" s="119"/>
      <c r="DE219" s="119"/>
      <c r="DF219" s="119"/>
      <c r="DG219" s="119"/>
      <c r="DH219" s="119"/>
      <c r="DI219" s="119"/>
      <c r="DJ219" s="119"/>
      <c r="DK219" s="119"/>
      <c r="DL219" s="119"/>
      <c r="DM219" s="119"/>
      <c r="DN219" s="119"/>
      <c r="DO219" s="119"/>
      <c r="DP219" s="119"/>
      <c r="DQ219" s="119"/>
      <c r="DR219" s="119"/>
      <c r="DS219" s="119"/>
      <c r="DT219" s="119"/>
      <c r="DU219" s="119"/>
      <c r="DV219" s="119"/>
      <c r="DW219" s="119"/>
      <c r="DX219" s="119"/>
      <c r="DY219" s="119"/>
      <c r="DZ219" s="119"/>
      <c r="EA219" s="119"/>
      <c r="EB219" s="119"/>
      <c r="EC219" s="119"/>
      <c r="ED219" s="119"/>
      <c r="EE219" s="119"/>
      <c r="EF219" s="119"/>
      <c r="EG219" s="119"/>
      <c r="EH219" s="119"/>
      <c r="EI219" s="119"/>
      <c r="EJ219" s="119"/>
      <c r="EK219" s="119"/>
      <c r="EL219" s="119"/>
      <c r="EM219" s="119"/>
      <c r="EN219" s="119"/>
      <c r="EO219" s="119"/>
      <c r="EP219" s="119"/>
      <c r="EQ219" s="119"/>
      <c r="ER219" s="119"/>
      <c r="ES219" s="119"/>
      <c r="ET219" s="119"/>
      <c r="EU219" s="119"/>
      <c r="EV219" s="119"/>
      <c r="EW219" s="119"/>
      <c r="EX219" s="119"/>
      <c r="EY219" s="119"/>
      <c r="EZ219" s="119"/>
      <c r="FA219" s="119"/>
      <c r="FB219" s="119"/>
      <c r="FC219" s="119"/>
      <c r="FD219" s="119"/>
      <c r="FE219" s="119"/>
      <c r="FF219" s="119"/>
      <c r="FG219" s="119"/>
      <c r="FH219" s="119"/>
      <c r="FI219" s="119"/>
      <c r="FJ219" s="119"/>
      <c r="FK219" s="119"/>
      <c r="FL219" s="119"/>
      <c r="FM219" s="119"/>
      <c r="FN219" s="119"/>
      <c r="FO219" s="119"/>
      <c r="FP219" s="119"/>
      <c r="FQ219" s="119"/>
      <c r="FR219" s="119"/>
      <c r="FS219" s="119"/>
      <c r="FT219" s="119"/>
      <c r="FU219" s="119"/>
      <c r="FV219" s="119"/>
      <c r="FW219" s="119"/>
      <c r="FX219" s="119"/>
      <c r="FY219" s="119"/>
      <c r="FZ219" s="119"/>
      <c r="GA219" s="119"/>
      <c r="GB219" s="119"/>
      <c r="GC219" s="119"/>
      <c r="GD219" s="119"/>
      <c r="GE219" s="119"/>
      <c r="GF219" s="119"/>
      <c r="GG219" s="119"/>
      <c r="GH219" s="119"/>
      <c r="GI219" s="119"/>
      <c r="GJ219" s="119"/>
      <c r="GK219" s="119"/>
      <c r="GL219" s="119"/>
      <c r="GM219" s="119"/>
      <c r="GN219" s="119"/>
      <c r="GO219" s="119"/>
      <c r="GP219" s="119"/>
      <c r="GQ219" s="119"/>
      <c r="GR219" s="119"/>
      <c r="GS219" s="119"/>
      <c r="GT219" s="119"/>
      <c r="GU219" s="119"/>
      <c r="GV219" s="119"/>
      <c r="GW219" s="119"/>
      <c r="GX219" s="119"/>
      <c r="GY219" s="119"/>
      <c r="GZ219" s="119"/>
      <c r="HA219" s="119"/>
      <c r="HB219" s="119"/>
      <c r="HC219" s="119"/>
      <c r="HD219" s="119"/>
      <c r="HE219" s="119"/>
      <c r="HF219" s="119"/>
      <c r="HG219" s="119"/>
      <c r="HH219" s="119"/>
      <c r="HI219" s="119"/>
      <c r="HJ219" s="119"/>
      <c r="HK219" s="119"/>
      <c r="HL219" s="119"/>
      <c r="HM219" s="119"/>
      <c r="HN219" s="119"/>
      <c r="HO219" s="119"/>
      <c r="HP219" s="119"/>
      <c r="HQ219" s="119"/>
      <c r="HR219" s="119"/>
      <c r="HS219" s="119"/>
      <c r="HT219" s="119"/>
      <c r="HU219" s="119"/>
      <c r="HV219" s="119"/>
      <c r="HW219" s="119"/>
      <c r="HX219" s="119"/>
      <c r="HY219" s="119"/>
      <c r="HZ219" s="119"/>
      <c r="IA219" s="119"/>
      <c r="IB219" s="119"/>
      <c r="IC219" s="119"/>
      <c r="ID219" s="119"/>
      <c r="IE219" s="119"/>
      <c r="IF219" s="119"/>
      <c r="IG219" s="119"/>
      <c r="IH219" s="119"/>
      <c r="II219" s="119"/>
      <c r="IJ219" s="119"/>
      <c r="IK219" s="119"/>
      <c r="IL219" s="119"/>
      <c r="IM219" s="119"/>
      <c r="IN219" s="119"/>
      <c r="IO219" s="119"/>
      <c r="IP219" s="119"/>
      <c r="IQ219" s="119"/>
      <c r="IR219" s="119"/>
      <c r="IS219" s="119"/>
      <c r="IT219" s="119"/>
      <c r="IU219" s="119"/>
      <c r="IV219" s="119"/>
    </row>
    <row r="220" spans="1:256">
      <c r="A220" s="126" t="s">
        <v>900</v>
      </c>
      <c r="B220" s="126" t="s">
        <v>1433</v>
      </c>
      <c r="C220" s="127">
        <v>361408475040</v>
      </c>
      <c r="D220" s="126" t="s">
        <v>665</v>
      </c>
      <c r="E220" s="126" t="s">
        <v>1143</v>
      </c>
      <c r="F220" s="126" t="str">
        <f t="shared" si="13"/>
        <v>361408475040Acute</v>
      </c>
      <c r="G220" s="126" t="s">
        <v>549</v>
      </c>
      <c r="H220" s="126" t="s">
        <v>1018</v>
      </c>
      <c r="I220" s="126" t="s">
        <v>899</v>
      </c>
      <c r="J220" s="108">
        <v>363.8</v>
      </c>
      <c r="K220" s="129">
        <v>1.0324</v>
      </c>
      <c r="L220" s="126" t="s">
        <v>1245</v>
      </c>
      <c r="M220" s="126" t="s">
        <v>1245</v>
      </c>
      <c r="N220" s="130">
        <f t="shared" si="12"/>
        <v>490.22</v>
      </c>
      <c r="O220" s="130">
        <f t="shared" si="11"/>
        <v>484.89</v>
      </c>
      <c r="P220" s="126"/>
      <c r="Q220" s="126"/>
      <c r="R220" s="119"/>
      <c r="S220" s="119"/>
      <c r="W220" s="99"/>
      <c r="X220" s="119"/>
      <c r="AD220" s="99"/>
      <c r="AE220" s="119"/>
      <c r="AK220" s="99"/>
      <c r="AL220" s="119"/>
      <c r="AR220" s="99"/>
      <c r="AS220" s="119"/>
      <c r="AY220" s="99"/>
      <c r="AZ220" s="119"/>
      <c r="BF220" s="99"/>
      <c r="BG220" s="119"/>
      <c r="BM220" s="99"/>
      <c r="BN220" s="119"/>
      <c r="BT220" s="99"/>
      <c r="BU220" s="119"/>
      <c r="CA220" s="99"/>
      <c r="CB220" s="119"/>
      <c r="CH220" s="99"/>
      <c r="CI220" s="119"/>
      <c r="CO220" s="99"/>
      <c r="CP220" s="119"/>
      <c r="CV220" s="99"/>
      <c r="CW220" s="119"/>
      <c r="DC220" s="99"/>
      <c r="DD220" s="119"/>
      <c r="DJ220" s="99"/>
      <c r="DK220" s="119"/>
      <c r="DQ220" s="99"/>
      <c r="DR220" s="119"/>
      <c r="DX220" s="99"/>
      <c r="DY220" s="119"/>
      <c r="EE220" s="99"/>
      <c r="EF220" s="119"/>
      <c r="EL220" s="99"/>
      <c r="EM220" s="119"/>
      <c r="ES220" s="99"/>
      <c r="ET220" s="119"/>
      <c r="EZ220" s="99"/>
      <c r="FA220" s="119"/>
      <c r="FG220" s="99"/>
      <c r="FH220" s="119"/>
      <c r="FN220" s="99"/>
      <c r="FO220" s="119"/>
      <c r="FU220" s="99"/>
      <c r="FV220" s="119"/>
      <c r="GB220" s="99"/>
      <c r="GC220" s="119"/>
      <c r="GI220" s="99"/>
      <c r="GJ220" s="119"/>
      <c r="GP220" s="99"/>
      <c r="GQ220" s="119"/>
      <c r="GW220" s="99"/>
      <c r="GX220" s="119"/>
      <c r="HD220" s="99"/>
      <c r="HE220" s="119"/>
      <c r="HK220" s="99"/>
      <c r="HL220" s="119"/>
      <c r="HR220" s="99"/>
      <c r="HS220" s="119"/>
      <c r="HY220" s="99"/>
      <c r="HZ220" s="119"/>
      <c r="IF220" s="99"/>
      <c r="IG220" s="119"/>
      <c r="IM220" s="99"/>
      <c r="IN220" s="119"/>
      <c r="IT220" s="99"/>
      <c r="IU220" s="119"/>
    </row>
    <row r="221" spans="1:256">
      <c r="A221" s="126" t="s">
        <v>900</v>
      </c>
      <c r="B221" s="126" t="s">
        <v>1433</v>
      </c>
      <c r="C221" s="127">
        <v>361408475401</v>
      </c>
      <c r="D221" s="126" t="s">
        <v>665</v>
      </c>
      <c r="E221" s="126" t="s">
        <v>1143</v>
      </c>
      <c r="F221" s="126" t="str">
        <f t="shared" si="13"/>
        <v>361408475401Acute</v>
      </c>
      <c r="G221" s="126" t="s">
        <v>549</v>
      </c>
      <c r="H221" s="126" t="s">
        <v>1018</v>
      </c>
      <c r="I221" s="126" t="s">
        <v>899</v>
      </c>
      <c r="J221" s="108">
        <v>363.8</v>
      </c>
      <c r="K221" s="129">
        <v>1.0324</v>
      </c>
      <c r="L221" s="126" t="s">
        <v>1245</v>
      </c>
      <c r="M221" s="126" t="s">
        <v>1245</v>
      </c>
      <c r="N221" s="130">
        <f t="shared" si="12"/>
        <v>490.22</v>
      </c>
      <c r="O221" s="130">
        <f t="shared" si="11"/>
        <v>484.89</v>
      </c>
      <c r="P221" s="126"/>
      <c r="Q221" s="126"/>
      <c r="R221" s="119"/>
      <c r="S221" s="119"/>
      <c r="W221" s="99"/>
      <c r="X221" s="119"/>
      <c r="AD221" s="99"/>
      <c r="AE221" s="119"/>
      <c r="AK221" s="99"/>
      <c r="AL221" s="119"/>
      <c r="AR221" s="99"/>
      <c r="AS221" s="119"/>
      <c r="AY221" s="99"/>
      <c r="AZ221" s="119"/>
      <c r="BF221" s="99"/>
      <c r="BG221" s="119"/>
      <c r="BM221" s="99"/>
      <c r="BN221" s="119"/>
      <c r="BT221" s="99"/>
      <c r="BU221" s="119"/>
      <c r="CA221" s="99"/>
      <c r="CB221" s="119"/>
      <c r="CH221" s="99"/>
      <c r="CI221" s="119"/>
      <c r="CO221" s="99"/>
      <c r="CP221" s="119"/>
      <c r="CV221" s="99"/>
      <c r="CW221" s="119"/>
      <c r="DC221" s="99"/>
      <c r="DD221" s="119"/>
      <c r="DJ221" s="99"/>
      <c r="DK221" s="119"/>
      <c r="DQ221" s="99"/>
      <c r="DR221" s="119"/>
      <c r="DX221" s="99"/>
      <c r="DY221" s="119"/>
      <c r="EE221" s="99"/>
      <c r="EF221" s="119"/>
      <c r="EL221" s="99"/>
      <c r="EM221" s="119"/>
      <c r="ES221" s="99"/>
      <c r="ET221" s="119"/>
      <c r="EZ221" s="99"/>
      <c r="FA221" s="119"/>
      <c r="FG221" s="99"/>
      <c r="FH221" s="119"/>
      <c r="FN221" s="99"/>
      <c r="FO221" s="119"/>
      <c r="FU221" s="99"/>
      <c r="FV221" s="119"/>
      <c r="GB221" s="99"/>
      <c r="GC221" s="119"/>
      <c r="GI221" s="99"/>
      <c r="GJ221" s="119"/>
      <c r="GP221" s="99"/>
      <c r="GQ221" s="119"/>
      <c r="GW221" s="99"/>
      <c r="GX221" s="119"/>
      <c r="HD221" s="99"/>
      <c r="HE221" s="119"/>
      <c r="HK221" s="99"/>
      <c r="HL221" s="119"/>
      <c r="HR221" s="99"/>
      <c r="HS221" s="119"/>
      <c r="HY221" s="99"/>
      <c r="HZ221" s="119"/>
      <c r="IF221" s="99"/>
      <c r="IG221" s="119"/>
      <c r="IM221" s="99"/>
      <c r="IN221" s="119"/>
      <c r="IT221" s="99"/>
      <c r="IU221" s="119"/>
    </row>
    <row r="222" spans="1:256">
      <c r="A222" s="126" t="s">
        <v>900</v>
      </c>
      <c r="B222" s="126" t="s">
        <v>1433</v>
      </c>
      <c r="C222" s="127">
        <v>361408475501</v>
      </c>
      <c r="D222" s="126" t="s">
        <v>665</v>
      </c>
      <c r="E222" s="126" t="s">
        <v>1143</v>
      </c>
      <c r="F222" s="126" t="str">
        <f t="shared" si="13"/>
        <v>361408475501Acute</v>
      </c>
      <c r="G222" s="126" t="s">
        <v>549</v>
      </c>
      <c r="H222" s="126" t="s">
        <v>1018</v>
      </c>
      <c r="I222" s="126" t="s">
        <v>899</v>
      </c>
      <c r="J222" s="108">
        <v>363.8</v>
      </c>
      <c r="K222" s="129">
        <v>1.0324</v>
      </c>
      <c r="L222" s="126" t="s">
        <v>1245</v>
      </c>
      <c r="M222" s="126" t="s">
        <v>1245</v>
      </c>
      <c r="N222" s="130">
        <f t="shared" si="12"/>
        <v>490.22</v>
      </c>
      <c r="O222" s="130">
        <f t="shared" si="11"/>
        <v>484.89</v>
      </c>
      <c r="P222" s="126"/>
      <c r="Q222" s="126"/>
      <c r="R222" s="119"/>
      <c r="S222" s="119"/>
      <c r="W222" s="99"/>
      <c r="X222" s="119"/>
      <c r="AD222" s="99"/>
      <c r="AE222" s="119"/>
      <c r="AK222" s="99"/>
      <c r="AL222" s="119"/>
      <c r="AR222" s="99"/>
      <c r="AS222" s="119"/>
      <c r="AY222" s="99"/>
      <c r="AZ222" s="119"/>
      <c r="BF222" s="99"/>
      <c r="BG222" s="119"/>
      <c r="BM222" s="99"/>
      <c r="BN222" s="119"/>
      <c r="BT222" s="99"/>
      <c r="BU222" s="119"/>
      <c r="CA222" s="99"/>
      <c r="CB222" s="119"/>
      <c r="CH222" s="99"/>
      <c r="CI222" s="119"/>
      <c r="CO222" s="99"/>
      <c r="CP222" s="119"/>
      <c r="CV222" s="99"/>
      <c r="CW222" s="119"/>
      <c r="DC222" s="99"/>
      <c r="DD222" s="119"/>
      <c r="DJ222" s="99"/>
      <c r="DK222" s="119"/>
      <c r="DQ222" s="99"/>
      <c r="DR222" s="119"/>
      <c r="DX222" s="99"/>
      <c r="DY222" s="119"/>
      <c r="EE222" s="99"/>
      <c r="EF222" s="119"/>
      <c r="EL222" s="99"/>
      <c r="EM222" s="119"/>
      <c r="ES222" s="99"/>
      <c r="ET222" s="119"/>
      <c r="EZ222" s="99"/>
      <c r="FA222" s="119"/>
      <c r="FG222" s="99"/>
      <c r="FH222" s="119"/>
      <c r="FN222" s="99"/>
      <c r="FO222" s="119"/>
      <c r="FU222" s="99"/>
      <c r="FV222" s="119"/>
      <c r="GB222" s="99"/>
      <c r="GC222" s="119"/>
      <c r="GI222" s="99"/>
      <c r="GJ222" s="119"/>
      <c r="GP222" s="99"/>
      <c r="GQ222" s="119"/>
      <c r="GW222" s="99"/>
      <c r="GX222" s="119"/>
      <c r="HD222" s="99"/>
      <c r="HE222" s="119"/>
      <c r="HK222" s="99"/>
      <c r="HL222" s="119"/>
      <c r="HR222" s="99"/>
      <c r="HS222" s="119"/>
      <c r="HY222" s="99"/>
      <c r="HZ222" s="119"/>
      <c r="IF222" s="99"/>
      <c r="IG222" s="119"/>
      <c r="IM222" s="99"/>
      <c r="IN222" s="119"/>
      <c r="IT222" s="99"/>
      <c r="IU222" s="119"/>
    </row>
    <row r="223" spans="1:256">
      <c r="A223" s="126" t="s">
        <v>900</v>
      </c>
      <c r="B223" s="126" t="s">
        <v>1433</v>
      </c>
      <c r="C223" s="127">
        <v>364015560001</v>
      </c>
      <c r="D223" s="126" t="s">
        <v>665</v>
      </c>
      <c r="E223" s="126" t="s">
        <v>1143</v>
      </c>
      <c r="F223" s="126" t="str">
        <f t="shared" si="13"/>
        <v>364015560001Acute</v>
      </c>
      <c r="G223" s="126" t="s">
        <v>549</v>
      </c>
      <c r="H223" s="126" t="s">
        <v>1018</v>
      </c>
      <c r="I223" s="126" t="s">
        <v>899</v>
      </c>
      <c r="J223" s="108">
        <v>363.8</v>
      </c>
      <c r="K223" s="129">
        <v>1.0324</v>
      </c>
      <c r="L223" s="126" t="s">
        <v>1245</v>
      </c>
      <c r="M223" s="126" t="s">
        <v>1245</v>
      </c>
      <c r="N223" s="130">
        <f t="shared" si="12"/>
        <v>490.22</v>
      </c>
      <c r="O223" s="130">
        <f t="shared" si="11"/>
        <v>484.89</v>
      </c>
      <c r="P223" s="126"/>
      <c r="Q223" s="126"/>
      <c r="R223" s="119"/>
      <c r="S223" s="119"/>
      <c r="W223" s="99"/>
      <c r="X223" s="119"/>
      <c r="AD223" s="99"/>
      <c r="AE223" s="119"/>
      <c r="AK223" s="99"/>
      <c r="AL223" s="119"/>
      <c r="AR223" s="99"/>
      <c r="AS223" s="119"/>
      <c r="AY223" s="99"/>
      <c r="AZ223" s="119"/>
      <c r="BF223" s="99"/>
      <c r="BG223" s="119"/>
      <c r="BM223" s="99"/>
      <c r="BN223" s="119"/>
      <c r="BT223" s="99"/>
      <c r="BU223" s="119"/>
      <c r="CA223" s="99"/>
      <c r="CB223" s="119"/>
      <c r="CH223" s="99"/>
      <c r="CI223" s="119"/>
      <c r="CO223" s="99"/>
      <c r="CP223" s="119"/>
      <c r="CV223" s="99"/>
      <c r="CW223" s="119"/>
      <c r="DC223" s="99"/>
      <c r="DD223" s="119"/>
      <c r="DJ223" s="99"/>
      <c r="DK223" s="119"/>
      <c r="DQ223" s="99"/>
      <c r="DR223" s="119"/>
      <c r="DX223" s="99"/>
      <c r="DY223" s="119"/>
      <c r="EE223" s="99"/>
      <c r="EF223" s="119"/>
      <c r="EL223" s="99"/>
      <c r="EM223" s="119"/>
      <c r="ES223" s="99"/>
      <c r="ET223" s="119"/>
      <c r="EZ223" s="99"/>
      <c r="FA223" s="119"/>
      <c r="FG223" s="99"/>
      <c r="FH223" s="119"/>
      <c r="FN223" s="99"/>
      <c r="FO223" s="119"/>
      <c r="FU223" s="99"/>
      <c r="FV223" s="119"/>
      <c r="GB223" s="99"/>
      <c r="GC223" s="119"/>
      <c r="GI223" s="99"/>
      <c r="GJ223" s="119"/>
      <c r="GP223" s="99"/>
      <c r="GQ223" s="119"/>
      <c r="GW223" s="99"/>
      <c r="GX223" s="119"/>
      <c r="HD223" s="99"/>
      <c r="HE223" s="119"/>
      <c r="HK223" s="99"/>
      <c r="HL223" s="119"/>
      <c r="HR223" s="99"/>
      <c r="HS223" s="119"/>
      <c r="HY223" s="99"/>
      <c r="HZ223" s="119"/>
      <c r="IF223" s="99"/>
      <c r="IG223" s="119"/>
      <c r="IM223" s="99"/>
      <c r="IN223" s="119"/>
      <c r="IT223" s="99"/>
      <c r="IU223" s="119"/>
    </row>
    <row r="224" spans="1:256">
      <c r="A224" s="126" t="s">
        <v>900</v>
      </c>
      <c r="B224" s="126" t="s">
        <v>1433</v>
      </c>
      <c r="C224" s="127">
        <v>364015560001</v>
      </c>
      <c r="D224" s="126" t="s">
        <v>665</v>
      </c>
      <c r="E224" s="126" t="s">
        <v>1143</v>
      </c>
      <c r="F224" s="126" t="str">
        <f t="shared" si="13"/>
        <v>364015560001Rehab</v>
      </c>
      <c r="G224" s="126" t="s">
        <v>9</v>
      </c>
      <c r="H224" s="128" t="s">
        <v>1025</v>
      </c>
      <c r="I224" s="126" t="s">
        <v>899</v>
      </c>
      <c r="J224" s="108">
        <v>265</v>
      </c>
      <c r="K224" s="129">
        <v>1.0324</v>
      </c>
      <c r="L224" s="126" t="s">
        <v>1245</v>
      </c>
      <c r="M224" s="126" t="s">
        <v>1245</v>
      </c>
      <c r="N224" s="130">
        <f t="shared" si="12"/>
        <v>357.09</v>
      </c>
      <c r="O224" s="130">
        <f t="shared" si="11"/>
        <v>357.09</v>
      </c>
      <c r="P224" s="126"/>
      <c r="Q224" s="126"/>
      <c r="R224" s="119"/>
      <c r="S224" s="119"/>
      <c r="W224" s="99"/>
      <c r="X224" s="119"/>
      <c r="AD224" s="99"/>
      <c r="AE224" s="119"/>
      <c r="AK224" s="99"/>
      <c r="AL224" s="119"/>
      <c r="AR224" s="99"/>
      <c r="AS224" s="119"/>
      <c r="AY224" s="99"/>
      <c r="AZ224" s="119"/>
      <c r="BF224" s="99"/>
      <c r="BG224" s="119"/>
      <c r="BM224" s="99"/>
      <c r="BN224" s="119"/>
      <c r="BT224" s="99"/>
      <c r="BU224" s="119"/>
      <c r="CA224" s="99"/>
      <c r="CB224" s="119"/>
      <c r="CH224" s="99"/>
      <c r="CI224" s="119"/>
      <c r="CO224" s="99"/>
      <c r="CP224" s="119"/>
      <c r="CV224" s="99"/>
      <c r="CW224" s="119"/>
      <c r="DC224" s="99"/>
      <c r="DD224" s="119"/>
      <c r="DJ224" s="99"/>
      <c r="DK224" s="119"/>
      <c r="DQ224" s="99"/>
      <c r="DR224" s="119"/>
      <c r="DX224" s="99"/>
      <c r="DY224" s="119"/>
      <c r="EE224" s="99"/>
      <c r="EF224" s="119"/>
      <c r="EL224" s="99"/>
      <c r="EM224" s="119"/>
      <c r="ES224" s="99"/>
      <c r="ET224" s="119"/>
      <c r="EZ224" s="99"/>
      <c r="FA224" s="119"/>
      <c r="FG224" s="99"/>
      <c r="FH224" s="119"/>
      <c r="FN224" s="99"/>
      <c r="FO224" s="119"/>
      <c r="FU224" s="99"/>
      <c r="FV224" s="119"/>
      <c r="GB224" s="99"/>
      <c r="GC224" s="119"/>
      <c r="GI224" s="99"/>
      <c r="GJ224" s="119"/>
      <c r="GP224" s="99"/>
      <c r="GQ224" s="119"/>
      <c r="GW224" s="99"/>
      <c r="GX224" s="119"/>
      <c r="HD224" s="99"/>
      <c r="HE224" s="119"/>
      <c r="HK224" s="99"/>
      <c r="HL224" s="119"/>
      <c r="HR224" s="99"/>
      <c r="HS224" s="119"/>
      <c r="HY224" s="99"/>
      <c r="HZ224" s="119"/>
      <c r="IF224" s="99"/>
      <c r="IG224" s="119"/>
      <c r="IM224" s="99"/>
      <c r="IN224" s="119"/>
      <c r="IT224" s="99"/>
      <c r="IU224" s="119"/>
    </row>
    <row r="225" spans="1:256">
      <c r="A225" s="126" t="s">
        <v>900</v>
      </c>
      <c r="B225" s="126" t="s">
        <v>1433</v>
      </c>
      <c r="C225" s="127">
        <v>364015560401</v>
      </c>
      <c r="D225" s="126" t="s">
        <v>665</v>
      </c>
      <c r="E225" s="126" t="s">
        <v>1143</v>
      </c>
      <c r="F225" s="126" t="str">
        <f t="shared" si="13"/>
        <v>364015560401Acute</v>
      </c>
      <c r="G225" s="126" t="s">
        <v>549</v>
      </c>
      <c r="H225" s="126" t="s">
        <v>1018</v>
      </c>
      <c r="I225" s="126" t="s">
        <v>899</v>
      </c>
      <c r="J225" s="108">
        <v>363.8</v>
      </c>
      <c r="K225" s="129">
        <v>1.0324</v>
      </c>
      <c r="L225" s="126" t="s">
        <v>1245</v>
      </c>
      <c r="M225" s="126" t="s">
        <v>1245</v>
      </c>
      <c r="N225" s="130">
        <f t="shared" si="12"/>
        <v>490.22</v>
      </c>
      <c r="O225" s="130">
        <f t="shared" si="11"/>
        <v>484.89</v>
      </c>
      <c r="P225" s="126"/>
      <c r="Q225" s="126"/>
      <c r="R225" s="119"/>
      <c r="S225" s="119"/>
      <c r="W225" s="99"/>
      <c r="X225" s="119"/>
      <c r="AD225" s="99"/>
      <c r="AE225" s="119"/>
      <c r="AK225" s="99"/>
      <c r="AL225" s="119"/>
      <c r="AR225" s="99"/>
      <c r="AS225" s="119"/>
      <c r="AY225" s="99"/>
      <c r="AZ225" s="119"/>
      <c r="BF225" s="99"/>
      <c r="BG225" s="119"/>
      <c r="BM225" s="99"/>
      <c r="BN225" s="119"/>
      <c r="BT225" s="99"/>
      <c r="BU225" s="119"/>
      <c r="CA225" s="99"/>
      <c r="CB225" s="119"/>
      <c r="CH225" s="99"/>
      <c r="CI225" s="119"/>
      <c r="CO225" s="99"/>
      <c r="CP225" s="119"/>
      <c r="CV225" s="99"/>
      <c r="CW225" s="119"/>
      <c r="DC225" s="99"/>
      <c r="DD225" s="119"/>
      <c r="DJ225" s="99"/>
      <c r="DK225" s="119"/>
      <c r="DQ225" s="99"/>
      <c r="DR225" s="119"/>
      <c r="DX225" s="99"/>
      <c r="DY225" s="119"/>
      <c r="EE225" s="99"/>
      <c r="EF225" s="119"/>
      <c r="EL225" s="99"/>
      <c r="EM225" s="119"/>
      <c r="ES225" s="99"/>
      <c r="ET225" s="119"/>
      <c r="EZ225" s="99"/>
      <c r="FA225" s="119"/>
      <c r="FG225" s="99"/>
      <c r="FH225" s="119"/>
      <c r="FN225" s="99"/>
      <c r="FO225" s="119"/>
      <c r="FU225" s="99"/>
      <c r="FV225" s="119"/>
      <c r="GB225" s="99"/>
      <c r="GC225" s="119"/>
      <c r="GI225" s="99"/>
      <c r="GJ225" s="119"/>
      <c r="GP225" s="99"/>
      <c r="GQ225" s="119"/>
      <c r="GW225" s="99"/>
      <c r="GX225" s="119"/>
      <c r="HD225" s="99"/>
      <c r="HE225" s="119"/>
      <c r="HK225" s="99"/>
      <c r="HL225" s="119"/>
      <c r="HR225" s="99"/>
      <c r="HS225" s="119"/>
      <c r="HY225" s="99"/>
      <c r="HZ225" s="119"/>
      <c r="IF225" s="99"/>
      <c r="IG225" s="119"/>
      <c r="IM225" s="99"/>
      <c r="IN225" s="119"/>
      <c r="IT225" s="99"/>
      <c r="IU225" s="119"/>
    </row>
    <row r="226" spans="1:256">
      <c r="A226" s="126" t="s">
        <v>851</v>
      </c>
      <c r="B226" s="126" t="s">
        <v>1434</v>
      </c>
      <c r="C226" s="127">
        <v>390812532001</v>
      </c>
      <c r="D226" s="126" t="s">
        <v>758</v>
      </c>
      <c r="E226" s="126" t="s">
        <v>1240</v>
      </c>
      <c r="F226" s="126" t="str">
        <f t="shared" si="13"/>
        <v>390812532001Acute</v>
      </c>
      <c r="G226" s="126" t="s">
        <v>549</v>
      </c>
      <c r="H226" s="126" t="s">
        <v>1018</v>
      </c>
      <c r="I226" s="126" t="s">
        <v>835</v>
      </c>
      <c r="J226" s="108">
        <v>363.8</v>
      </c>
      <c r="K226" s="129">
        <v>0.9756999999999999</v>
      </c>
      <c r="L226" s="126" t="s">
        <v>1247</v>
      </c>
      <c r="M226" s="126" t="s">
        <v>1245</v>
      </c>
      <c r="N226" s="130">
        <f t="shared" si="12"/>
        <v>358.5</v>
      </c>
      <c r="O226" s="130">
        <f t="shared" si="11"/>
        <v>354.6</v>
      </c>
      <c r="P226" s="126"/>
      <c r="Q226" s="126"/>
      <c r="R226" s="119"/>
      <c r="S226" s="119"/>
      <c r="W226" s="99"/>
      <c r="X226" s="119"/>
      <c r="AD226" s="99"/>
      <c r="AE226" s="119"/>
      <c r="AK226" s="99"/>
      <c r="AL226" s="119"/>
      <c r="AR226" s="99"/>
      <c r="AS226" s="119"/>
      <c r="AY226" s="99"/>
      <c r="AZ226" s="119"/>
      <c r="BF226" s="99"/>
      <c r="BG226" s="119"/>
      <c r="BM226" s="99"/>
      <c r="BN226" s="119"/>
      <c r="BT226" s="99"/>
      <c r="BU226" s="119"/>
      <c r="CA226" s="99"/>
      <c r="CB226" s="119"/>
      <c r="CH226" s="99"/>
      <c r="CI226" s="119"/>
      <c r="CO226" s="99"/>
      <c r="CP226" s="119"/>
      <c r="CV226" s="99"/>
      <c r="CW226" s="119"/>
      <c r="DC226" s="99"/>
      <c r="DD226" s="119"/>
      <c r="DJ226" s="99"/>
      <c r="DK226" s="119"/>
      <c r="DQ226" s="99"/>
      <c r="DR226" s="119"/>
      <c r="DX226" s="99"/>
      <c r="DY226" s="119"/>
      <c r="EE226" s="99"/>
      <c r="EF226" s="119"/>
      <c r="EL226" s="99"/>
      <c r="EM226" s="119"/>
      <c r="ES226" s="99"/>
      <c r="ET226" s="119"/>
      <c r="EZ226" s="99"/>
      <c r="FA226" s="119"/>
      <c r="FG226" s="99"/>
      <c r="FH226" s="119"/>
      <c r="FN226" s="99"/>
      <c r="FO226" s="119"/>
      <c r="FU226" s="99"/>
      <c r="FV226" s="119"/>
      <c r="GB226" s="99"/>
      <c r="GC226" s="119"/>
      <c r="GI226" s="99"/>
      <c r="GJ226" s="119"/>
      <c r="GP226" s="99"/>
      <c r="GQ226" s="119"/>
      <c r="GW226" s="99"/>
      <c r="GX226" s="119"/>
      <c r="HD226" s="99"/>
      <c r="HE226" s="119"/>
      <c r="HK226" s="99"/>
      <c r="HL226" s="119"/>
      <c r="HR226" s="99"/>
      <c r="HS226" s="119"/>
      <c r="HY226" s="99"/>
      <c r="HZ226" s="119"/>
      <c r="IF226" s="99"/>
      <c r="IG226" s="119"/>
      <c r="IM226" s="99"/>
      <c r="IN226" s="119"/>
      <c r="IT226" s="99"/>
      <c r="IU226" s="119"/>
    </row>
    <row r="227" spans="1:256">
      <c r="A227" s="126" t="s">
        <v>851</v>
      </c>
      <c r="B227" s="126" t="s">
        <v>1434</v>
      </c>
      <c r="C227" s="127">
        <v>390812532401</v>
      </c>
      <c r="D227" s="126" t="s">
        <v>758</v>
      </c>
      <c r="E227" s="126" t="s">
        <v>1240</v>
      </c>
      <c r="F227" s="126" t="str">
        <f t="shared" si="13"/>
        <v>390812532401Acute</v>
      </c>
      <c r="G227" s="126" t="s">
        <v>549</v>
      </c>
      <c r="H227" s="126" t="s">
        <v>1018</v>
      </c>
      <c r="I227" s="126" t="s">
        <v>835</v>
      </c>
      <c r="J227" s="108">
        <v>363.8</v>
      </c>
      <c r="K227" s="129">
        <v>0.9756999999999999</v>
      </c>
      <c r="L227" s="126" t="s">
        <v>1247</v>
      </c>
      <c r="M227" s="126" t="s">
        <v>1245</v>
      </c>
      <c r="N227" s="130">
        <f t="shared" si="12"/>
        <v>358.5</v>
      </c>
      <c r="O227" s="130">
        <f t="shared" si="11"/>
        <v>354.6</v>
      </c>
      <c r="P227" s="126"/>
      <c r="Q227" s="126"/>
      <c r="R227" s="119"/>
      <c r="S227" s="119"/>
      <c r="W227" s="99"/>
      <c r="X227" s="119"/>
      <c r="AD227" s="99"/>
      <c r="AE227" s="119"/>
      <c r="AK227" s="99"/>
      <c r="AL227" s="119"/>
      <c r="AR227" s="99"/>
      <c r="AS227" s="119"/>
      <c r="AY227" s="99"/>
      <c r="AZ227" s="119"/>
      <c r="BF227" s="99"/>
      <c r="BG227" s="119"/>
      <c r="BM227" s="99"/>
      <c r="BN227" s="119"/>
      <c r="BT227" s="99"/>
      <c r="BU227" s="119"/>
      <c r="CA227" s="99"/>
      <c r="CB227" s="119"/>
      <c r="CH227" s="99"/>
      <c r="CI227" s="119"/>
      <c r="CO227" s="99"/>
      <c r="CP227" s="119"/>
      <c r="CV227" s="99"/>
      <c r="CW227" s="119"/>
      <c r="DC227" s="99"/>
      <c r="DD227" s="119"/>
      <c r="DJ227" s="99"/>
      <c r="DK227" s="119"/>
      <c r="DQ227" s="99"/>
      <c r="DR227" s="119"/>
      <c r="DX227" s="99"/>
      <c r="DY227" s="119"/>
      <c r="EE227" s="99"/>
      <c r="EF227" s="119"/>
      <c r="EL227" s="99"/>
      <c r="EM227" s="119"/>
      <c r="ES227" s="99"/>
      <c r="ET227" s="119"/>
      <c r="EZ227" s="99"/>
      <c r="FA227" s="119"/>
      <c r="FG227" s="99"/>
      <c r="FH227" s="119"/>
      <c r="FN227" s="99"/>
      <c r="FO227" s="119"/>
      <c r="FU227" s="99"/>
      <c r="FV227" s="119"/>
      <c r="GB227" s="99"/>
      <c r="GC227" s="119"/>
      <c r="GI227" s="99"/>
      <c r="GJ227" s="119"/>
      <c r="GP227" s="99"/>
      <c r="GQ227" s="119"/>
      <c r="GW227" s="99"/>
      <c r="GX227" s="119"/>
      <c r="HD227" s="99"/>
      <c r="HE227" s="119"/>
      <c r="HK227" s="99"/>
      <c r="HL227" s="119"/>
      <c r="HR227" s="99"/>
      <c r="HS227" s="119"/>
      <c r="HY227" s="99"/>
      <c r="HZ227" s="119"/>
      <c r="IF227" s="99"/>
      <c r="IG227" s="119"/>
      <c r="IM227" s="99"/>
      <c r="IN227" s="119"/>
      <c r="IT227" s="99"/>
      <c r="IU227" s="119"/>
    </row>
    <row r="228" spans="1:256">
      <c r="A228" s="126" t="s">
        <v>1004</v>
      </c>
      <c r="B228" s="126" t="s">
        <v>1435</v>
      </c>
      <c r="C228" s="127">
        <v>391835630001</v>
      </c>
      <c r="D228" s="126" t="s">
        <v>756</v>
      </c>
      <c r="E228" s="126" t="s">
        <v>1238</v>
      </c>
      <c r="F228" s="126" t="str">
        <f t="shared" si="13"/>
        <v>391835630001Acute</v>
      </c>
      <c r="G228" s="126" t="s">
        <v>549</v>
      </c>
      <c r="H228" s="126" t="s">
        <v>1018</v>
      </c>
      <c r="I228" s="126" t="s">
        <v>835</v>
      </c>
      <c r="J228" s="108">
        <v>363.8</v>
      </c>
      <c r="K228" s="129">
        <v>1.0886999999999998</v>
      </c>
      <c r="L228" s="126" t="s">
        <v>1247</v>
      </c>
      <c r="M228" s="126" t="s">
        <v>1245</v>
      </c>
      <c r="N228" s="130">
        <f t="shared" si="12"/>
        <v>383.16</v>
      </c>
      <c r="O228" s="130">
        <f t="shared" si="11"/>
        <v>378.99</v>
      </c>
      <c r="P228" s="126"/>
      <c r="Q228" s="126"/>
      <c r="T228" s="119"/>
      <c r="U228" s="119"/>
      <c r="V228" s="119"/>
      <c r="W228" s="119"/>
      <c r="X228" s="119"/>
      <c r="Y228" s="119"/>
      <c r="Z228" s="119"/>
      <c r="AA228" s="119"/>
      <c r="AB228" s="119"/>
      <c r="AC228" s="119"/>
      <c r="AD228" s="119"/>
      <c r="AE228" s="119"/>
      <c r="AF228" s="119"/>
      <c r="AG228" s="119"/>
      <c r="AH228" s="119"/>
      <c r="AI228" s="119"/>
      <c r="AJ228" s="119"/>
      <c r="AK228" s="119"/>
      <c r="AL228" s="119"/>
      <c r="AM228" s="119"/>
      <c r="AN228" s="119"/>
      <c r="AO228" s="119"/>
      <c r="AP228" s="119"/>
      <c r="AQ228" s="119"/>
      <c r="AR228" s="119"/>
      <c r="AS228" s="119"/>
      <c r="AT228" s="119"/>
      <c r="AU228" s="119"/>
      <c r="AV228" s="119"/>
      <c r="AW228" s="119"/>
      <c r="AX228" s="119"/>
      <c r="AY228" s="119"/>
      <c r="AZ228" s="119"/>
      <c r="BA228" s="119"/>
      <c r="BB228" s="119"/>
      <c r="BC228" s="119"/>
      <c r="BD228" s="119"/>
      <c r="BE228" s="119"/>
      <c r="BF228" s="119"/>
      <c r="BG228" s="119"/>
      <c r="BH228" s="119"/>
      <c r="BI228" s="119"/>
      <c r="BJ228" s="119"/>
      <c r="BK228" s="119"/>
      <c r="BL228" s="119"/>
      <c r="BM228" s="119"/>
      <c r="BN228" s="119"/>
      <c r="BO228" s="119"/>
      <c r="BP228" s="119"/>
      <c r="BQ228" s="119"/>
      <c r="BR228" s="119"/>
      <c r="BS228" s="119"/>
      <c r="BT228" s="119"/>
      <c r="BU228" s="119"/>
      <c r="BV228" s="119"/>
      <c r="BW228" s="119"/>
      <c r="BX228" s="119"/>
      <c r="BY228" s="119"/>
      <c r="BZ228" s="119"/>
      <c r="CA228" s="119"/>
      <c r="CB228" s="119"/>
      <c r="CC228" s="119"/>
      <c r="CD228" s="119"/>
      <c r="CE228" s="119"/>
      <c r="CF228" s="119"/>
      <c r="CG228" s="119"/>
      <c r="CH228" s="119"/>
      <c r="CI228" s="119"/>
      <c r="CJ228" s="119"/>
      <c r="CK228" s="119"/>
      <c r="CL228" s="119"/>
      <c r="CM228" s="119"/>
      <c r="CN228" s="119"/>
      <c r="CO228" s="119"/>
      <c r="CP228" s="119"/>
      <c r="CQ228" s="119"/>
      <c r="CR228" s="119"/>
      <c r="CS228" s="119"/>
      <c r="CT228" s="119"/>
      <c r="CU228" s="119"/>
      <c r="CV228" s="119"/>
      <c r="CW228" s="119"/>
      <c r="CX228" s="119"/>
      <c r="CY228" s="119"/>
      <c r="CZ228" s="119"/>
      <c r="DA228" s="119"/>
      <c r="DB228" s="119"/>
      <c r="DC228" s="119"/>
      <c r="DD228" s="119"/>
      <c r="DE228" s="119"/>
      <c r="DF228" s="119"/>
      <c r="DG228" s="119"/>
      <c r="DH228" s="119"/>
      <c r="DI228" s="119"/>
      <c r="DJ228" s="119"/>
      <c r="DK228" s="119"/>
      <c r="DL228" s="119"/>
      <c r="DM228" s="119"/>
      <c r="DN228" s="119"/>
      <c r="DO228" s="119"/>
      <c r="DP228" s="119"/>
      <c r="DQ228" s="119"/>
      <c r="DR228" s="119"/>
      <c r="DS228" s="119"/>
      <c r="DT228" s="119"/>
      <c r="DU228" s="119"/>
      <c r="DV228" s="119"/>
      <c r="DW228" s="119"/>
      <c r="DX228" s="119"/>
      <c r="DY228" s="119"/>
      <c r="DZ228" s="119"/>
      <c r="EA228" s="119"/>
      <c r="EB228" s="119"/>
      <c r="EC228" s="119"/>
      <c r="ED228" s="119"/>
      <c r="EE228" s="119"/>
      <c r="EF228" s="119"/>
      <c r="EG228" s="119"/>
      <c r="EH228" s="119"/>
      <c r="EI228" s="119"/>
      <c r="EJ228" s="119"/>
      <c r="EK228" s="119"/>
      <c r="EL228" s="119"/>
      <c r="EM228" s="119"/>
      <c r="EN228" s="119"/>
      <c r="EO228" s="119"/>
      <c r="EP228" s="119"/>
      <c r="EQ228" s="119"/>
      <c r="ER228" s="119"/>
      <c r="ES228" s="119"/>
      <c r="ET228" s="119"/>
      <c r="EU228" s="119"/>
      <c r="EV228" s="119"/>
      <c r="EW228" s="119"/>
      <c r="EX228" s="119"/>
      <c r="EY228" s="119"/>
      <c r="EZ228" s="119"/>
      <c r="FA228" s="119"/>
      <c r="FB228" s="119"/>
      <c r="FC228" s="119"/>
      <c r="FD228" s="119"/>
      <c r="FE228" s="119"/>
      <c r="FF228" s="119"/>
      <c r="FG228" s="119"/>
      <c r="FH228" s="119"/>
      <c r="FI228" s="119"/>
      <c r="FJ228" s="119"/>
      <c r="FK228" s="119"/>
      <c r="FL228" s="119"/>
      <c r="FM228" s="119"/>
      <c r="FN228" s="119"/>
      <c r="FO228" s="119"/>
      <c r="FP228" s="119"/>
      <c r="FQ228" s="119"/>
      <c r="FR228" s="119"/>
      <c r="FS228" s="119"/>
      <c r="FT228" s="119"/>
      <c r="FU228" s="119"/>
      <c r="FV228" s="119"/>
      <c r="FW228" s="119"/>
      <c r="FX228" s="119"/>
      <c r="FY228" s="119"/>
      <c r="FZ228" s="119"/>
      <c r="GA228" s="119"/>
      <c r="GB228" s="119"/>
      <c r="GC228" s="119"/>
      <c r="GD228" s="119"/>
      <c r="GE228" s="119"/>
      <c r="GF228" s="119"/>
      <c r="GG228" s="119"/>
      <c r="GH228" s="119"/>
      <c r="GI228" s="119"/>
      <c r="GJ228" s="119"/>
      <c r="GK228" s="119"/>
      <c r="GL228" s="119"/>
      <c r="GM228" s="119"/>
      <c r="GN228" s="119"/>
      <c r="GO228" s="119"/>
      <c r="GP228" s="119"/>
      <c r="GQ228" s="119"/>
      <c r="GR228" s="119"/>
      <c r="GS228" s="119"/>
      <c r="GT228" s="119"/>
      <c r="GU228" s="119"/>
      <c r="GV228" s="119"/>
      <c r="GW228" s="119"/>
      <c r="GX228" s="119"/>
      <c r="GY228" s="119"/>
      <c r="GZ228" s="119"/>
      <c r="HA228" s="119"/>
      <c r="HB228" s="119"/>
      <c r="HC228" s="119"/>
      <c r="HD228" s="119"/>
      <c r="HE228" s="119"/>
      <c r="HF228" s="119"/>
      <c r="HG228" s="119"/>
      <c r="HH228" s="119"/>
      <c r="HI228" s="119"/>
      <c r="HJ228" s="119"/>
      <c r="HK228" s="119"/>
      <c r="HL228" s="119"/>
      <c r="HM228" s="119"/>
      <c r="HN228" s="119"/>
      <c r="HO228" s="119"/>
      <c r="HP228" s="119"/>
      <c r="HQ228" s="119"/>
      <c r="HR228" s="119"/>
      <c r="HS228" s="119"/>
      <c r="HT228" s="119"/>
      <c r="HU228" s="119"/>
      <c r="HV228" s="119"/>
      <c r="HW228" s="119"/>
      <c r="HX228" s="119"/>
      <c r="HY228" s="119"/>
      <c r="HZ228" s="119"/>
      <c r="IA228" s="119"/>
      <c r="IB228" s="119"/>
      <c r="IC228" s="119"/>
      <c r="ID228" s="119"/>
      <c r="IE228" s="119"/>
      <c r="IF228" s="119"/>
      <c r="IG228" s="119"/>
      <c r="IH228" s="119"/>
      <c r="II228" s="119"/>
      <c r="IJ228" s="119"/>
      <c r="IK228" s="119"/>
      <c r="IL228" s="119"/>
      <c r="IM228" s="119"/>
      <c r="IN228" s="119"/>
      <c r="IO228" s="119"/>
      <c r="IP228" s="119"/>
      <c r="IQ228" s="119"/>
      <c r="IR228" s="119"/>
      <c r="IS228" s="119"/>
      <c r="IT228" s="119"/>
      <c r="IU228" s="119"/>
      <c r="IV228" s="119"/>
    </row>
    <row r="229" spans="1:256">
      <c r="A229" s="126" t="s">
        <v>1004</v>
      </c>
      <c r="B229" s="126" t="s">
        <v>1435</v>
      </c>
      <c r="C229" s="127">
        <v>391835630401</v>
      </c>
      <c r="D229" s="126" t="s">
        <v>756</v>
      </c>
      <c r="E229" s="126" t="s">
        <v>1238</v>
      </c>
      <c r="F229" s="126" t="str">
        <f t="shared" si="13"/>
        <v>391835630401Acute</v>
      </c>
      <c r="G229" s="126" t="s">
        <v>549</v>
      </c>
      <c r="H229" s="126" t="s">
        <v>1018</v>
      </c>
      <c r="I229" s="126" t="s">
        <v>835</v>
      </c>
      <c r="J229" s="108">
        <v>363.8</v>
      </c>
      <c r="K229" s="129">
        <v>1.0886999999999998</v>
      </c>
      <c r="L229" s="126" t="s">
        <v>1247</v>
      </c>
      <c r="M229" s="126" t="s">
        <v>1245</v>
      </c>
      <c r="N229" s="130">
        <f t="shared" si="12"/>
        <v>383.16</v>
      </c>
      <c r="O229" s="130">
        <f t="shared" si="11"/>
        <v>378.99</v>
      </c>
      <c r="P229" s="126"/>
      <c r="Q229" s="126"/>
      <c r="T229" s="119"/>
      <c r="U229" s="119"/>
      <c r="V229" s="119"/>
      <c r="W229" s="119"/>
      <c r="X229" s="119"/>
      <c r="Y229" s="119"/>
      <c r="Z229" s="119"/>
      <c r="AA229" s="119"/>
      <c r="AB229" s="119"/>
      <c r="AC229" s="119"/>
      <c r="AD229" s="119"/>
      <c r="AE229" s="119"/>
      <c r="AF229" s="119"/>
      <c r="AG229" s="119"/>
      <c r="AH229" s="119"/>
      <c r="AI229" s="119"/>
      <c r="AJ229" s="119"/>
      <c r="AK229" s="119"/>
      <c r="AL229" s="119"/>
      <c r="AM229" s="119"/>
      <c r="AN229" s="119"/>
      <c r="AO229" s="119"/>
      <c r="AP229" s="119"/>
      <c r="AQ229" s="119"/>
      <c r="AR229" s="119"/>
      <c r="AS229" s="119"/>
      <c r="AT229" s="119"/>
      <c r="AU229" s="119"/>
      <c r="AV229" s="119"/>
      <c r="AW229" s="119"/>
      <c r="AX229" s="119"/>
      <c r="AY229" s="119"/>
      <c r="AZ229" s="119"/>
      <c r="BA229" s="119"/>
      <c r="BB229" s="119"/>
      <c r="BC229" s="119"/>
      <c r="BD229" s="119"/>
      <c r="BE229" s="119"/>
      <c r="BF229" s="119"/>
      <c r="BG229" s="119"/>
      <c r="BH229" s="119"/>
      <c r="BI229" s="119"/>
      <c r="BJ229" s="119"/>
      <c r="BK229" s="119"/>
      <c r="BL229" s="119"/>
      <c r="BM229" s="119"/>
      <c r="BN229" s="119"/>
      <c r="BO229" s="119"/>
      <c r="BP229" s="119"/>
      <c r="BQ229" s="119"/>
      <c r="BR229" s="119"/>
      <c r="BS229" s="119"/>
      <c r="BT229" s="119"/>
      <c r="BU229" s="119"/>
      <c r="BV229" s="119"/>
      <c r="BW229" s="119"/>
      <c r="BX229" s="119"/>
      <c r="BY229" s="119"/>
      <c r="BZ229" s="119"/>
      <c r="CA229" s="119"/>
      <c r="CB229" s="119"/>
      <c r="CC229" s="119"/>
      <c r="CD229" s="119"/>
      <c r="CE229" s="119"/>
      <c r="CF229" s="119"/>
      <c r="CG229" s="119"/>
      <c r="CH229" s="119"/>
      <c r="CI229" s="119"/>
      <c r="CJ229" s="119"/>
      <c r="CK229" s="119"/>
      <c r="CL229" s="119"/>
      <c r="CM229" s="119"/>
      <c r="CN229" s="119"/>
      <c r="CO229" s="119"/>
      <c r="CP229" s="119"/>
      <c r="CQ229" s="119"/>
      <c r="CR229" s="119"/>
      <c r="CS229" s="119"/>
      <c r="CT229" s="119"/>
      <c r="CU229" s="119"/>
      <c r="CV229" s="119"/>
      <c r="CW229" s="119"/>
      <c r="CX229" s="119"/>
      <c r="CY229" s="119"/>
      <c r="CZ229" s="119"/>
      <c r="DA229" s="119"/>
      <c r="DB229" s="119"/>
      <c r="DC229" s="119"/>
      <c r="DD229" s="119"/>
      <c r="DE229" s="119"/>
      <c r="DF229" s="119"/>
      <c r="DG229" s="119"/>
      <c r="DH229" s="119"/>
      <c r="DI229" s="119"/>
      <c r="DJ229" s="119"/>
      <c r="DK229" s="119"/>
      <c r="DL229" s="119"/>
      <c r="DM229" s="119"/>
      <c r="DN229" s="119"/>
      <c r="DO229" s="119"/>
      <c r="DP229" s="119"/>
      <c r="DQ229" s="119"/>
      <c r="DR229" s="119"/>
      <c r="DS229" s="119"/>
      <c r="DT229" s="119"/>
      <c r="DU229" s="119"/>
      <c r="DV229" s="119"/>
      <c r="DW229" s="119"/>
      <c r="DX229" s="119"/>
      <c r="DY229" s="119"/>
      <c r="DZ229" s="119"/>
      <c r="EA229" s="119"/>
      <c r="EB229" s="119"/>
      <c r="EC229" s="119"/>
      <c r="ED229" s="119"/>
      <c r="EE229" s="119"/>
      <c r="EF229" s="119"/>
      <c r="EG229" s="119"/>
      <c r="EH229" s="119"/>
      <c r="EI229" s="119"/>
      <c r="EJ229" s="119"/>
      <c r="EK229" s="119"/>
      <c r="EL229" s="119"/>
      <c r="EM229" s="119"/>
      <c r="EN229" s="119"/>
      <c r="EO229" s="119"/>
      <c r="EP229" s="119"/>
      <c r="EQ229" s="119"/>
      <c r="ER229" s="119"/>
      <c r="ES229" s="119"/>
      <c r="ET229" s="119"/>
      <c r="EU229" s="119"/>
      <c r="EV229" s="119"/>
      <c r="EW229" s="119"/>
      <c r="EX229" s="119"/>
      <c r="EY229" s="119"/>
      <c r="EZ229" s="119"/>
      <c r="FA229" s="119"/>
      <c r="FB229" s="119"/>
      <c r="FC229" s="119"/>
      <c r="FD229" s="119"/>
      <c r="FE229" s="119"/>
      <c r="FF229" s="119"/>
      <c r="FG229" s="119"/>
      <c r="FH229" s="119"/>
      <c r="FI229" s="119"/>
      <c r="FJ229" s="119"/>
      <c r="FK229" s="119"/>
      <c r="FL229" s="119"/>
      <c r="FM229" s="119"/>
      <c r="FN229" s="119"/>
      <c r="FO229" s="119"/>
      <c r="FP229" s="119"/>
      <c r="FQ229" s="119"/>
      <c r="FR229" s="119"/>
      <c r="FS229" s="119"/>
      <c r="FT229" s="119"/>
      <c r="FU229" s="119"/>
      <c r="FV229" s="119"/>
      <c r="FW229" s="119"/>
      <c r="FX229" s="119"/>
      <c r="FY229" s="119"/>
      <c r="FZ229" s="119"/>
      <c r="GA229" s="119"/>
      <c r="GB229" s="119"/>
      <c r="GC229" s="119"/>
      <c r="GD229" s="119"/>
      <c r="GE229" s="119"/>
      <c r="GF229" s="119"/>
      <c r="GG229" s="119"/>
      <c r="GH229" s="119"/>
      <c r="GI229" s="119"/>
      <c r="GJ229" s="119"/>
      <c r="GK229" s="119"/>
      <c r="GL229" s="119"/>
      <c r="GM229" s="119"/>
      <c r="GN229" s="119"/>
      <c r="GO229" s="119"/>
      <c r="GP229" s="119"/>
      <c r="GQ229" s="119"/>
      <c r="GR229" s="119"/>
      <c r="GS229" s="119"/>
      <c r="GT229" s="119"/>
      <c r="GU229" s="119"/>
      <c r="GV229" s="119"/>
      <c r="GW229" s="119"/>
      <c r="GX229" s="119"/>
      <c r="GY229" s="119"/>
      <c r="GZ229" s="119"/>
      <c r="HA229" s="119"/>
      <c r="HB229" s="119"/>
      <c r="HC229" s="119"/>
      <c r="HD229" s="119"/>
      <c r="HE229" s="119"/>
      <c r="HF229" s="119"/>
      <c r="HG229" s="119"/>
      <c r="HH229" s="119"/>
      <c r="HI229" s="119"/>
      <c r="HJ229" s="119"/>
      <c r="HK229" s="119"/>
      <c r="HL229" s="119"/>
      <c r="HM229" s="119"/>
      <c r="HN229" s="119"/>
      <c r="HO229" s="119"/>
      <c r="HP229" s="119"/>
      <c r="HQ229" s="119"/>
      <c r="HR229" s="119"/>
      <c r="HS229" s="119"/>
      <c r="HT229" s="119"/>
      <c r="HU229" s="119"/>
      <c r="HV229" s="119"/>
      <c r="HW229" s="119"/>
      <c r="HX229" s="119"/>
      <c r="HY229" s="119"/>
      <c r="HZ229" s="119"/>
      <c r="IA229" s="119"/>
      <c r="IB229" s="119"/>
      <c r="IC229" s="119"/>
      <c r="ID229" s="119"/>
      <c r="IE229" s="119"/>
      <c r="IF229" s="119"/>
      <c r="IG229" s="119"/>
      <c r="IH229" s="119"/>
      <c r="II229" s="119"/>
      <c r="IJ229" s="119"/>
      <c r="IK229" s="119"/>
      <c r="IL229" s="119"/>
      <c r="IM229" s="119"/>
      <c r="IN229" s="119"/>
      <c r="IO229" s="119"/>
      <c r="IP229" s="119"/>
      <c r="IQ229" s="119"/>
      <c r="IR229" s="119"/>
      <c r="IS229" s="119"/>
      <c r="IT229" s="119"/>
      <c r="IU229" s="119"/>
      <c r="IV229" s="119"/>
    </row>
    <row r="230" spans="1:256">
      <c r="A230" s="126" t="s">
        <v>1004</v>
      </c>
      <c r="B230" s="126" t="s">
        <v>1435</v>
      </c>
      <c r="C230" s="127">
        <v>396006492001</v>
      </c>
      <c r="D230" s="126" t="s">
        <v>756</v>
      </c>
      <c r="E230" s="126" t="s">
        <v>1238</v>
      </c>
      <c r="F230" s="126" t="str">
        <f t="shared" si="13"/>
        <v>396006492001Acute</v>
      </c>
      <c r="G230" s="126" t="s">
        <v>549</v>
      </c>
      <c r="H230" s="126" t="s">
        <v>1018</v>
      </c>
      <c r="I230" s="126" t="s">
        <v>835</v>
      </c>
      <c r="J230" s="108">
        <v>363.8</v>
      </c>
      <c r="K230" s="129">
        <v>1.0886999999999998</v>
      </c>
      <c r="L230" s="126" t="s">
        <v>1247</v>
      </c>
      <c r="M230" s="126" t="s">
        <v>1245</v>
      </c>
      <c r="N230" s="130">
        <f t="shared" si="12"/>
        <v>383.16</v>
      </c>
      <c r="O230" s="130">
        <f t="shared" si="11"/>
        <v>378.99</v>
      </c>
      <c r="P230" s="126"/>
      <c r="Q230" s="126"/>
      <c r="T230" s="119"/>
      <c r="U230" s="119"/>
      <c r="V230" s="119"/>
      <c r="W230" s="119"/>
      <c r="X230" s="119"/>
      <c r="Y230" s="119"/>
      <c r="Z230" s="119"/>
      <c r="AA230" s="119"/>
      <c r="AB230" s="119"/>
      <c r="AC230" s="119"/>
      <c r="AD230" s="119"/>
      <c r="AE230" s="119"/>
      <c r="AF230" s="119"/>
      <c r="AG230" s="119"/>
      <c r="AH230" s="119"/>
      <c r="AI230" s="119"/>
      <c r="AJ230" s="119"/>
      <c r="AK230" s="119"/>
      <c r="AL230" s="119"/>
      <c r="AM230" s="119"/>
      <c r="AN230" s="119"/>
      <c r="AO230" s="119"/>
      <c r="AP230" s="119"/>
      <c r="AQ230" s="119"/>
      <c r="AR230" s="119"/>
      <c r="AS230" s="119"/>
      <c r="AT230" s="119"/>
      <c r="AU230" s="119"/>
      <c r="AV230" s="119"/>
      <c r="AW230" s="119"/>
      <c r="AX230" s="119"/>
      <c r="AY230" s="119"/>
      <c r="AZ230" s="119"/>
      <c r="BA230" s="119"/>
      <c r="BB230" s="119"/>
      <c r="BC230" s="119"/>
      <c r="BD230" s="119"/>
      <c r="BE230" s="119"/>
      <c r="BF230" s="119"/>
      <c r="BG230" s="119"/>
      <c r="BH230" s="119"/>
      <c r="BI230" s="119"/>
      <c r="BJ230" s="119"/>
      <c r="BK230" s="119"/>
      <c r="BL230" s="119"/>
      <c r="BM230" s="119"/>
      <c r="BN230" s="119"/>
      <c r="BO230" s="119"/>
      <c r="BP230" s="119"/>
      <c r="BQ230" s="119"/>
      <c r="BR230" s="119"/>
      <c r="BS230" s="119"/>
      <c r="BT230" s="119"/>
      <c r="BU230" s="119"/>
      <c r="BV230" s="119"/>
      <c r="BW230" s="119"/>
      <c r="BX230" s="119"/>
      <c r="BY230" s="119"/>
      <c r="BZ230" s="119"/>
      <c r="CA230" s="119"/>
      <c r="CB230" s="119"/>
      <c r="CC230" s="119"/>
      <c r="CD230" s="119"/>
      <c r="CE230" s="119"/>
      <c r="CF230" s="119"/>
      <c r="CG230" s="119"/>
      <c r="CH230" s="119"/>
      <c r="CI230" s="119"/>
      <c r="CJ230" s="119"/>
      <c r="CK230" s="119"/>
      <c r="CL230" s="119"/>
      <c r="CM230" s="119"/>
      <c r="CN230" s="119"/>
      <c r="CO230" s="119"/>
      <c r="CP230" s="119"/>
      <c r="CQ230" s="119"/>
      <c r="CR230" s="119"/>
      <c r="CS230" s="119"/>
      <c r="CT230" s="119"/>
      <c r="CU230" s="119"/>
      <c r="CV230" s="119"/>
      <c r="CW230" s="119"/>
      <c r="CX230" s="119"/>
      <c r="CY230" s="119"/>
      <c r="CZ230" s="119"/>
      <c r="DA230" s="119"/>
      <c r="DB230" s="119"/>
      <c r="DC230" s="119"/>
      <c r="DD230" s="119"/>
      <c r="DE230" s="119"/>
      <c r="DF230" s="119"/>
      <c r="DG230" s="119"/>
      <c r="DH230" s="119"/>
      <c r="DI230" s="119"/>
      <c r="DJ230" s="119"/>
      <c r="DK230" s="119"/>
      <c r="DL230" s="119"/>
      <c r="DM230" s="119"/>
      <c r="DN230" s="119"/>
      <c r="DO230" s="119"/>
      <c r="DP230" s="119"/>
      <c r="DQ230" s="119"/>
      <c r="DR230" s="119"/>
      <c r="DS230" s="119"/>
      <c r="DT230" s="119"/>
      <c r="DU230" s="119"/>
      <c r="DV230" s="119"/>
      <c r="DW230" s="119"/>
      <c r="DX230" s="119"/>
      <c r="DY230" s="119"/>
      <c r="DZ230" s="119"/>
      <c r="EA230" s="119"/>
      <c r="EB230" s="119"/>
      <c r="EC230" s="119"/>
      <c r="ED230" s="119"/>
      <c r="EE230" s="119"/>
      <c r="EF230" s="119"/>
      <c r="EG230" s="119"/>
      <c r="EH230" s="119"/>
      <c r="EI230" s="119"/>
      <c r="EJ230" s="119"/>
      <c r="EK230" s="119"/>
      <c r="EL230" s="119"/>
      <c r="EM230" s="119"/>
      <c r="EN230" s="119"/>
      <c r="EO230" s="119"/>
      <c r="EP230" s="119"/>
      <c r="EQ230" s="119"/>
      <c r="ER230" s="119"/>
      <c r="ES230" s="119"/>
      <c r="ET230" s="119"/>
      <c r="EU230" s="119"/>
      <c r="EV230" s="119"/>
      <c r="EW230" s="119"/>
      <c r="EX230" s="119"/>
      <c r="EY230" s="119"/>
      <c r="EZ230" s="119"/>
      <c r="FA230" s="119"/>
      <c r="FB230" s="119"/>
      <c r="FC230" s="119"/>
      <c r="FD230" s="119"/>
      <c r="FE230" s="119"/>
      <c r="FF230" s="119"/>
      <c r="FG230" s="119"/>
      <c r="FH230" s="119"/>
      <c r="FI230" s="119"/>
      <c r="FJ230" s="119"/>
      <c r="FK230" s="119"/>
      <c r="FL230" s="119"/>
      <c r="FM230" s="119"/>
      <c r="FN230" s="119"/>
      <c r="FO230" s="119"/>
      <c r="FP230" s="119"/>
      <c r="FQ230" s="119"/>
      <c r="FR230" s="119"/>
      <c r="FS230" s="119"/>
      <c r="FT230" s="119"/>
      <c r="FU230" s="119"/>
      <c r="FV230" s="119"/>
      <c r="FW230" s="119"/>
      <c r="FX230" s="119"/>
      <c r="FY230" s="119"/>
      <c r="FZ230" s="119"/>
      <c r="GA230" s="119"/>
      <c r="GB230" s="119"/>
      <c r="GC230" s="119"/>
      <c r="GD230" s="119"/>
      <c r="GE230" s="119"/>
      <c r="GF230" s="119"/>
      <c r="GG230" s="119"/>
      <c r="GH230" s="119"/>
      <c r="GI230" s="119"/>
      <c r="GJ230" s="119"/>
      <c r="GK230" s="119"/>
      <c r="GL230" s="119"/>
      <c r="GM230" s="119"/>
      <c r="GN230" s="119"/>
      <c r="GO230" s="119"/>
      <c r="GP230" s="119"/>
      <c r="GQ230" s="119"/>
      <c r="GR230" s="119"/>
      <c r="GS230" s="119"/>
      <c r="GT230" s="119"/>
      <c r="GU230" s="119"/>
      <c r="GV230" s="119"/>
      <c r="GW230" s="119"/>
      <c r="GX230" s="119"/>
      <c r="GY230" s="119"/>
      <c r="GZ230" s="119"/>
      <c r="HA230" s="119"/>
      <c r="HB230" s="119"/>
      <c r="HC230" s="119"/>
      <c r="HD230" s="119"/>
      <c r="HE230" s="119"/>
      <c r="HF230" s="119"/>
      <c r="HG230" s="119"/>
      <c r="HH230" s="119"/>
      <c r="HI230" s="119"/>
      <c r="HJ230" s="119"/>
      <c r="HK230" s="119"/>
      <c r="HL230" s="119"/>
      <c r="HM230" s="119"/>
      <c r="HN230" s="119"/>
      <c r="HO230" s="119"/>
      <c r="HP230" s="119"/>
      <c r="HQ230" s="119"/>
      <c r="HR230" s="119"/>
      <c r="HS230" s="119"/>
      <c r="HT230" s="119"/>
      <c r="HU230" s="119"/>
      <c r="HV230" s="119"/>
      <c r="HW230" s="119"/>
      <c r="HX230" s="119"/>
      <c r="HY230" s="119"/>
      <c r="HZ230" s="119"/>
      <c r="IA230" s="119"/>
      <c r="IB230" s="119"/>
      <c r="IC230" s="119"/>
      <c r="ID230" s="119"/>
      <c r="IE230" s="119"/>
      <c r="IF230" s="119"/>
      <c r="IG230" s="119"/>
      <c r="IH230" s="119"/>
      <c r="II230" s="119"/>
      <c r="IJ230" s="119"/>
      <c r="IK230" s="119"/>
      <c r="IL230" s="119"/>
      <c r="IM230" s="119"/>
      <c r="IN230" s="119"/>
      <c r="IO230" s="119"/>
      <c r="IP230" s="119"/>
      <c r="IQ230" s="119"/>
      <c r="IR230" s="119"/>
      <c r="IS230" s="119"/>
      <c r="IT230" s="119"/>
      <c r="IU230" s="119"/>
      <c r="IV230" s="119"/>
    </row>
    <row r="231" spans="1:256">
      <c r="A231" s="126" t="s">
        <v>1004</v>
      </c>
      <c r="B231" s="126" t="s">
        <v>1435</v>
      </c>
      <c r="C231" s="127">
        <v>396006492401</v>
      </c>
      <c r="D231" s="126" t="s">
        <v>756</v>
      </c>
      <c r="E231" s="126" t="s">
        <v>1238</v>
      </c>
      <c r="F231" s="126" t="str">
        <f t="shared" si="13"/>
        <v>396006492401Acute</v>
      </c>
      <c r="G231" s="126" t="s">
        <v>549</v>
      </c>
      <c r="H231" s="126" t="s">
        <v>1018</v>
      </c>
      <c r="I231" s="126" t="s">
        <v>835</v>
      </c>
      <c r="J231" s="108">
        <v>363.8</v>
      </c>
      <c r="K231" s="129">
        <v>1.0886999999999998</v>
      </c>
      <c r="L231" s="126" t="s">
        <v>1247</v>
      </c>
      <c r="M231" s="126" t="s">
        <v>1245</v>
      </c>
      <c r="N231" s="130">
        <f t="shared" si="12"/>
        <v>383.16</v>
      </c>
      <c r="O231" s="130">
        <f t="shared" si="11"/>
        <v>378.99</v>
      </c>
      <c r="P231" s="126"/>
      <c r="Q231" s="126"/>
      <c r="T231" s="119"/>
      <c r="U231" s="119"/>
      <c r="V231" s="119"/>
      <c r="W231" s="119"/>
      <c r="X231" s="119"/>
      <c r="Y231" s="119"/>
      <c r="Z231" s="119"/>
      <c r="AA231" s="119"/>
      <c r="AB231" s="119"/>
      <c r="AC231" s="119"/>
      <c r="AD231" s="119"/>
      <c r="AE231" s="119"/>
      <c r="AF231" s="119"/>
      <c r="AG231" s="119"/>
      <c r="AH231" s="119"/>
      <c r="AI231" s="119"/>
      <c r="AJ231" s="119"/>
      <c r="AK231" s="119"/>
      <c r="AL231" s="119"/>
      <c r="AM231" s="119"/>
      <c r="AN231" s="119"/>
      <c r="AO231" s="119"/>
      <c r="AP231" s="119"/>
      <c r="AQ231" s="119"/>
      <c r="AR231" s="119"/>
      <c r="AS231" s="119"/>
      <c r="AT231" s="119"/>
      <c r="AU231" s="119"/>
      <c r="AV231" s="119"/>
      <c r="AW231" s="119"/>
      <c r="AX231" s="119"/>
      <c r="AY231" s="119"/>
      <c r="AZ231" s="119"/>
      <c r="BA231" s="119"/>
      <c r="BB231" s="119"/>
      <c r="BC231" s="119"/>
      <c r="BD231" s="119"/>
      <c r="BE231" s="119"/>
      <c r="BF231" s="119"/>
      <c r="BG231" s="119"/>
      <c r="BH231" s="119"/>
      <c r="BI231" s="119"/>
      <c r="BJ231" s="119"/>
      <c r="BK231" s="119"/>
      <c r="BL231" s="119"/>
      <c r="BM231" s="119"/>
      <c r="BN231" s="119"/>
      <c r="BO231" s="119"/>
      <c r="BP231" s="119"/>
      <c r="BQ231" s="119"/>
      <c r="BR231" s="119"/>
      <c r="BS231" s="119"/>
      <c r="BT231" s="119"/>
      <c r="BU231" s="119"/>
      <c r="BV231" s="119"/>
      <c r="BW231" s="119"/>
      <c r="BX231" s="119"/>
      <c r="BY231" s="119"/>
      <c r="BZ231" s="119"/>
      <c r="CA231" s="119"/>
      <c r="CB231" s="119"/>
      <c r="CC231" s="119"/>
      <c r="CD231" s="119"/>
      <c r="CE231" s="119"/>
      <c r="CF231" s="119"/>
      <c r="CG231" s="119"/>
      <c r="CH231" s="119"/>
      <c r="CI231" s="119"/>
      <c r="CJ231" s="119"/>
      <c r="CK231" s="119"/>
      <c r="CL231" s="119"/>
      <c r="CM231" s="119"/>
      <c r="CN231" s="119"/>
      <c r="CO231" s="119"/>
      <c r="CP231" s="119"/>
      <c r="CQ231" s="119"/>
      <c r="CR231" s="119"/>
      <c r="CS231" s="119"/>
      <c r="CT231" s="119"/>
      <c r="CU231" s="119"/>
      <c r="CV231" s="119"/>
      <c r="CW231" s="119"/>
      <c r="CX231" s="119"/>
      <c r="CY231" s="119"/>
      <c r="CZ231" s="119"/>
      <c r="DA231" s="119"/>
      <c r="DB231" s="119"/>
      <c r="DC231" s="119"/>
      <c r="DD231" s="119"/>
      <c r="DE231" s="119"/>
      <c r="DF231" s="119"/>
      <c r="DG231" s="119"/>
      <c r="DH231" s="119"/>
      <c r="DI231" s="119"/>
      <c r="DJ231" s="119"/>
      <c r="DK231" s="119"/>
      <c r="DL231" s="119"/>
      <c r="DM231" s="119"/>
      <c r="DN231" s="119"/>
      <c r="DO231" s="119"/>
      <c r="DP231" s="119"/>
      <c r="DQ231" s="119"/>
      <c r="DR231" s="119"/>
      <c r="DS231" s="119"/>
      <c r="DT231" s="119"/>
      <c r="DU231" s="119"/>
      <c r="DV231" s="119"/>
      <c r="DW231" s="119"/>
      <c r="DX231" s="119"/>
      <c r="DY231" s="119"/>
      <c r="DZ231" s="119"/>
      <c r="EA231" s="119"/>
      <c r="EB231" s="119"/>
      <c r="EC231" s="119"/>
      <c r="ED231" s="119"/>
      <c r="EE231" s="119"/>
      <c r="EF231" s="119"/>
      <c r="EG231" s="119"/>
      <c r="EH231" s="119"/>
      <c r="EI231" s="119"/>
      <c r="EJ231" s="119"/>
      <c r="EK231" s="119"/>
      <c r="EL231" s="119"/>
      <c r="EM231" s="119"/>
      <c r="EN231" s="119"/>
      <c r="EO231" s="119"/>
      <c r="EP231" s="119"/>
      <c r="EQ231" s="119"/>
      <c r="ER231" s="119"/>
      <c r="ES231" s="119"/>
      <c r="ET231" s="119"/>
      <c r="EU231" s="119"/>
      <c r="EV231" s="119"/>
      <c r="EW231" s="119"/>
      <c r="EX231" s="119"/>
      <c r="EY231" s="119"/>
      <c r="EZ231" s="119"/>
      <c r="FA231" s="119"/>
      <c r="FB231" s="119"/>
      <c r="FC231" s="119"/>
      <c r="FD231" s="119"/>
      <c r="FE231" s="119"/>
      <c r="FF231" s="119"/>
      <c r="FG231" s="119"/>
      <c r="FH231" s="119"/>
      <c r="FI231" s="119"/>
      <c r="FJ231" s="119"/>
      <c r="FK231" s="119"/>
      <c r="FL231" s="119"/>
      <c r="FM231" s="119"/>
      <c r="FN231" s="119"/>
      <c r="FO231" s="119"/>
      <c r="FP231" s="119"/>
      <c r="FQ231" s="119"/>
      <c r="FR231" s="119"/>
      <c r="FS231" s="119"/>
      <c r="FT231" s="119"/>
      <c r="FU231" s="119"/>
      <c r="FV231" s="119"/>
      <c r="FW231" s="119"/>
      <c r="FX231" s="119"/>
      <c r="FY231" s="119"/>
      <c r="FZ231" s="119"/>
      <c r="GA231" s="119"/>
      <c r="GB231" s="119"/>
      <c r="GC231" s="119"/>
      <c r="GD231" s="119"/>
      <c r="GE231" s="119"/>
      <c r="GF231" s="119"/>
      <c r="GG231" s="119"/>
      <c r="GH231" s="119"/>
      <c r="GI231" s="119"/>
      <c r="GJ231" s="119"/>
      <c r="GK231" s="119"/>
      <c r="GL231" s="119"/>
      <c r="GM231" s="119"/>
      <c r="GN231" s="119"/>
      <c r="GO231" s="119"/>
      <c r="GP231" s="119"/>
      <c r="GQ231" s="119"/>
      <c r="GR231" s="119"/>
      <c r="GS231" s="119"/>
      <c r="GT231" s="119"/>
      <c r="GU231" s="119"/>
      <c r="GV231" s="119"/>
      <c r="GW231" s="119"/>
      <c r="GX231" s="119"/>
      <c r="GY231" s="119"/>
      <c r="GZ231" s="119"/>
      <c r="HA231" s="119"/>
      <c r="HB231" s="119"/>
      <c r="HC231" s="119"/>
      <c r="HD231" s="119"/>
      <c r="HE231" s="119"/>
      <c r="HF231" s="119"/>
      <c r="HG231" s="119"/>
      <c r="HH231" s="119"/>
      <c r="HI231" s="119"/>
      <c r="HJ231" s="119"/>
      <c r="HK231" s="119"/>
      <c r="HL231" s="119"/>
      <c r="HM231" s="119"/>
      <c r="HN231" s="119"/>
      <c r="HO231" s="119"/>
      <c r="HP231" s="119"/>
      <c r="HQ231" s="119"/>
      <c r="HR231" s="119"/>
      <c r="HS231" s="119"/>
      <c r="HT231" s="119"/>
      <c r="HU231" s="119"/>
      <c r="HV231" s="119"/>
      <c r="HW231" s="119"/>
      <c r="HX231" s="119"/>
      <c r="HY231" s="119"/>
      <c r="HZ231" s="119"/>
      <c r="IA231" s="119"/>
      <c r="IB231" s="119"/>
      <c r="IC231" s="119"/>
      <c r="ID231" s="119"/>
      <c r="IE231" s="119"/>
      <c r="IF231" s="119"/>
      <c r="IG231" s="119"/>
      <c r="IH231" s="119"/>
      <c r="II231" s="119"/>
      <c r="IJ231" s="119"/>
      <c r="IK231" s="119"/>
      <c r="IL231" s="119"/>
      <c r="IM231" s="119"/>
      <c r="IN231" s="119"/>
      <c r="IO231" s="119"/>
      <c r="IP231" s="119"/>
      <c r="IQ231" s="119"/>
      <c r="IR231" s="119"/>
      <c r="IS231" s="119"/>
      <c r="IT231" s="119"/>
      <c r="IU231" s="119"/>
      <c r="IV231" s="119"/>
    </row>
    <row r="232" spans="1:256">
      <c r="A232" s="126" t="s">
        <v>962</v>
      </c>
      <c r="B232" s="126" t="s">
        <v>1436</v>
      </c>
      <c r="C232" s="127">
        <v>237098532001</v>
      </c>
      <c r="D232" s="126" t="s">
        <v>639</v>
      </c>
      <c r="E232" s="126" t="s">
        <v>1113</v>
      </c>
      <c r="F232" s="126" t="str">
        <f t="shared" si="13"/>
        <v>237098532001Acute</v>
      </c>
      <c r="G232" s="126" t="s">
        <v>549</v>
      </c>
      <c r="H232" s="126" t="s">
        <v>1018</v>
      </c>
      <c r="I232" s="126" t="s">
        <v>833</v>
      </c>
      <c r="J232" s="108">
        <v>363.8</v>
      </c>
      <c r="K232" s="129">
        <v>0.8395999999999999</v>
      </c>
      <c r="L232" s="126" t="s">
        <v>1247</v>
      </c>
      <c r="M232" s="126" t="s">
        <v>1245</v>
      </c>
      <c r="N232" s="130">
        <f t="shared" si="12"/>
        <v>328.79</v>
      </c>
      <c r="O232" s="130">
        <f t="shared" si="11"/>
        <v>325.20999999999998</v>
      </c>
      <c r="P232" s="126"/>
      <c r="Q232" s="126"/>
      <c r="T232" s="119"/>
      <c r="U232" s="119"/>
      <c r="V232" s="119"/>
      <c r="W232" s="119"/>
      <c r="X232" s="119"/>
      <c r="Y232" s="119"/>
      <c r="Z232" s="119"/>
      <c r="AA232" s="119"/>
      <c r="AB232" s="119"/>
      <c r="AC232" s="119"/>
      <c r="AD232" s="119"/>
      <c r="AE232" s="119"/>
      <c r="AF232" s="119"/>
      <c r="AG232" s="119"/>
      <c r="AH232" s="119"/>
      <c r="AI232" s="119"/>
      <c r="AJ232" s="119"/>
      <c r="AK232" s="119"/>
      <c r="AL232" s="119"/>
      <c r="AM232" s="119"/>
      <c r="AN232" s="119"/>
      <c r="AO232" s="119"/>
      <c r="AP232" s="119"/>
      <c r="AQ232" s="119"/>
      <c r="AR232" s="119"/>
      <c r="AS232" s="119"/>
      <c r="AT232" s="119"/>
      <c r="AU232" s="119"/>
      <c r="AV232" s="119"/>
      <c r="AW232" s="119"/>
      <c r="AX232" s="119"/>
      <c r="AY232" s="119"/>
      <c r="AZ232" s="119"/>
      <c r="BA232" s="119"/>
      <c r="BB232" s="119"/>
      <c r="BC232" s="119"/>
      <c r="BD232" s="119"/>
      <c r="BE232" s="119"/>
      <c r="BF232" s="119"/>
      <c r="BG232" s="119"/>
      <c r="BH232" s="119"/>
      <c r="BI232" s="119"/>
      <c r="BJ232" s="119"/>
      <c r="BK232" s="119"/>
      <c r="BL232" s="119"/>
      <c r="BM232" s="119"/>
      <c r="BN232" s="119"/>
      <c r="BO232" s="119"/>
      <c r="BP232" s="119"/>
      <c r="BQ232" s="119"/>
      <c r="BR232" s="119"/>
      <c r="BS232" s="119"/>
      <c r="BT232" s="119"/>
      <c r="BU232" s="119"/>
      <c r="BV232" s="119"/>
      <c r="BW232" s="119"/>
      <c r="BX232" s="119"/>
      <c r="BY232" s="119"/>
      <c r="BZ232" s="119"/>
      <c r="CA232" s="119"/>
      <c r="CB232" s="119"/>
      <c r="CC232" s="119"/>
      <c r="CD232" s="119"/>
      <c r="CE232" s="119"/>
      <c r="CF232" s="119"/>
      <c r="CG232" s="119"/>
      <c r="CH232" s="119"/>
      <c r="CI232" s="119"/>
      <c r="CJ232" s="119"/>
      <c r="CK232" s="119"/>
      <c r="CL232" s="119"/>
      <c r="CM232" s="119"/>
      <c r="CN232" s="119"/>
      <c r="CO232" s="119"/>
      <c r="CP232" s="119"/>
      <c r="CQ232" s="119"/>
      <c r="CR232" s="119"/>
      <c r="CS232" s="119"/>
      <c r="CT232" s="119"/>
      <c r="CU232" s="119"/>
      <c r="CV232" s="119"/>
      <c r="CW232" s="119"/>
      <c r="CX232" s="119"/>
      <c r="CY232" s="119"/>
      <c r="CZ232" s="119"/>
      <c r="DA232" s="119"/>
      <c r="DB232" s="119"/>
      <c r="DC232" s="119"/>
      <c r="DD232" s="119"/>
      <c r="DE232" s="119"/>
      <c r="DF232" s="119"/>
      <c r="DG232" s="119"/>
      <c r="DH232" s="119"/>
      <c r="DI232" s="119"/>
      <c r="DJ232" s="119"/>
      <c r="DK232" s="119"/>
      <c r="DL232" s="119"/>
      <c r="DM232" s="119"/>
      <c r="DN232" s="119"/>
      <c r="DO232" s="119"/>
      <c r="DP232" s="119"/>
      <c r="DQ232" s="119"/>
      <c r="DR232" s="119"/>
      <c r="DS232" s="119"/>
      <c r="DT232" s="119"/>
      <c r="DU232" s="119"/>
      <c r="DV232" s="119"/>
      <c r="DW232" s="119"/>
      <c r="DX232" s="119"/>
      <c r="DY232" s="119"/>
      <c r="DZ232" s="119"/>
      <c r="EA232" s="119"/>
      <c r="EB232" s="119"/>
      <c r="EC232" s="119"/>
      <c r="ED232" s="119"/>
      <c r="EE232" s="119"/>
      <c r="EF232" s="119"/>
      <c r="EG232" s="119"/>
      <c r="EH232" s="119"/>
      <c r="EI232" s="119"/>
      <c r="EJ232" s="119"/>
      <c r="EK232" s="119"/>
      <c r="EL232" s="119"/>
      <c r="EM232" s="119"/>
      <c r="EN232" s="119"/>
      <c r="EO232" s="119"/>
      <c r="EP232" s="119"/>
      <c r="EQ232" s="119"/>
      <c r="ER232" s="119"/>
      <c r="ES232" s="119"/>
      <c r="ET232" s="119"/>
      <c r="EU232" s="119"/>
      <c r="EV232" s="119"/>
      <c r="EW232" s="119"/>
      <c r="EX232" s="119"/>
      <c r="EY232" s="119"/>
      <c r="EZ232" s="119"/>
      <c r="FA232" s="119"/>
      <c r="FB232" s="119"/>
      <c r="FC232" s="119"/>
      <c r="FD232" s="119"/>
      <c r="FE232" s="119"/>
      <c r="FF232" s="119"/>
      <c r="FG232" s="119"/>
      <c r="FH232" s="119"/>
      <c r="FI232" s="119"/>
      <c r="FJ232" s="119"/>
      <c r="FK232" s="119"/>
      <c r="FL232" s="119"/>
      <c r="FM232" s="119"/>
      <c r="FN232" s="119"/>
      <c r="FO232" s="119"/>
      <c r="FP232" s="119"/>
      <c r="FQ232" s="119"/>
      <c r="FR232" s="119"/>
      <c r="FS232" s="119"/>
      <c r="FT232" s="119"/>
      <c r="FU232" s="119"/>
      <c r="FV232" s="119"/>
      <c r="FW232" s="119"/>
      <c r="FX232" s="119"/>
      <c r="FY232" s="119"/>
      <c r="FZ232" s="119"/>
      <c r="GA232" s="119"/>
      <c r="GB232" s="119"/>
      <c r="GC232" s="119"/>
      <c r="GD232" s="119"/>
      <c r="GE232" s="119"/>
      <c r="GF232" s="119"/>
      <c r="GG232" s="119"/>
      <c r="GH232" s="119"/>
      <c r="GI232" s="119"/>
      <c r="GJ232" s="119"/>
      <c r="GK232" s="119"/>
      <c r="GL232" s="119"/>
      <c r="GM232" s="119"/>
      <c r="GN232" s="119"/>
      <c r="GO232" s="119"/>
      <c r="GP232" s="119"/>
      <c r="GQ232" s="119"/>
      <c r="GR232" s="119"/>
      <c r="GS232" s="119"/>
      <c r="GT232" s="119"/>
      <c r="GU232" s="119"/>
      <c r="GV232" s="119"/>
      <c r="GW232" s="119"/>
      <c r="GX232" s="119"/>
      <c r="GY232" s="119"/>
      <c r="GZ232" s="119"/>
      <c r="HA232" s="119"/>
      <c r="HB232" s="119"/>
      <c r="HC232" s="119"/>
      <c r="HD232" s="119"/>
      <c r="HE232" s="119"/>
      <c r="HF232" s="119"/>
      <c r="HG232" s="119"/>
      <c r="HH232" s="119"/>
      <c r="HI232" s="119"/>
      <c r="HJ232" s="119"/>
      <c r="HK232" s="119"/>
      <c r="HL232" s="119"/>
      <c r="HM232" s="119"/>
      <c r="HN232" s="119"/>
      <c r="HO232" s="119"/>
      <c r="HP232" s="119"/>
      <c r="HQ232" s="119"/>
      <c r="HR232" s="119"/>
      <c r="HS232" s="119"/>
      <c r="HT232" s="119"/>
      <c r="HU232" s="119"/>
      <c r="HV232" s="119"/>
      <c r="HW232" s="119"/>
      <c r="HX232" s="119"/>
      <c r="HY232" s="119"/>
      <c r="HZ232" s="119"/>
      <c r="IA232" s="119"/>
      <c r="IB232" s="119"/>
      <c r="IC232" s="119"/>
      <c r="ID232" s="119"/>
      <c r="IE232" s="119"/>
      <c r="IF232" s="119"/>
      <c r="IG232" s="119"/>
      <c r="IH232" s="119"/>
      <c r="II232" s="119"/>
      <c r="IJ232" s="119"/>
      <c r="IK232" s="119"/>
      <c r="IL232" s="119"/>
      <c r="IM232" s="119"/>
      <c r="IN232" s="119"/>
      <c r="IO232" s="119"/>
      <c r="IP232" s="119"/>
      <c r="IQ232" s="119"/>
      <c r="IR232" s="119"/>
      <c r="IS232" s="119"/>
      <c r="IT232" s="119"/>
      <c r="IU232" s="119"/>
      <c r="IV232" s="119"/>
    </row>
    <row r="233" spans="1:256">
      <c r="A233" s="126" t="s">
        <v>962</v>
      </c>
      <c r="B233" s="126" t="s">
        <v>1436</v>
      </c>
      <c r="C233" s="127">
        <v>237098532001</v>
      </c>
      <c r="D233" s="126" t="s">
        <v>639</v>
      </c>
      <c r="E233" s="126" t="s">
        <v>1113</v>
      </c>
      <c r="F233" s="126" t="str">
        <f t="shared" si="13"/>
        <v>237098532001Psych</v>
      </c>
      <c r="G233" s="126" t="s">
        <v>809</v>
      </c>
      <c r="H233" s="128" t="s">
        <v>1021</v>
      </c>
      <c r="I233" s="126" t="s">
        <v>833</v>
      </c>
      <c r="J233" s="108">
        <v>140.66999999999999</v>
      </c>
      <c r="K233" s="129">
        <v>0.8395999999999999</v>
      </c>
      <c r="L233" s="126" t="s">
        <v>1247</v>
      </c>
      <c r="M233" s="126" t="s">
        <v>1245</v>
      </c>
      <c r="N233" s="130">
        <f t="shared" si="12"/>
        <v>127.13</v>
      </c>
      <c r="O233" s="130">
        <f t="shared" si="11"/>
        <v>127.13</v>
      </c>
      <c r="P233" s="126"/>
      <c r="Q233" s="126"/>
      <c r="T233" s="119"/>
      <c r="U233" s="119"/>
      <c r="V233" s="119"/>
      <c r="W233" s="119"/>
      <c r="X233" s="119"/>
      <c r="Y233" s="119"/>
      <c r="Z233" s="119"/>
      <c r="AA233" s="119"/>
      <c r="AB233" s="119"/>
      <c r="AC233" s="119"/>
      <c r="AD233" s="119"/>
      <c r="AE233" s="119"/>
      <c r="AF233" s="119"/>
      <c r="AG233" s="119"/>
      <c r="AH233" s="119"/>
      <c r="AI233" s="119"/>
      <c r="AJ233" s="119"/>
      <c r="AK233" s="119"/>
      <c r="AL233" s="119"/>
      <c r="AM233" s="119"/>
      <c r="AN233" s="119"/>
      <c r="AO233" s="119"/>
      <c r="AP233" s="119"/>
      <c r="AQ233" s="119"/>
      <c r="AR233" s="119"/>
      <c r="AS233" s="119"/>
      <c r="AT233" s="119"/>
      <c r="AU233" s="119"/>
      <c r="AV233" s="119"/>
      <c r="AW233" s="119"/>
      <c r="AX233" s="119"/>
      <c r="AY233" s="119"/>
      <c r="AZ233" s="119"/>
      <c r="BA233" s="119"/>
      <c r="BB233" s="119"/>
      <c r="BC233" s="119"/>
      <c r="BD233" s="119"/>
      <c r="BE233" s="119"/>
      <c r="BF233" s="119"/>
      <c r="BG233" s="119"/>
      <c r="BH233" s="119"/>
      <c r="BI233" s="119"/>
      <c r="BJ233" s="119"/>
      <c r="BK233" s="119"/>
      <c r="BL233" s="119"/>
      <c r="BM233" s="119"/>
      <c r="BN233" s="119"/>
      <c r="BO233" s="119"/>
      <c r="BP233" s="119"/>
      <c r="BQ233" s="119"/>
      <c r="BR233" s="119"/>
      <c r="BS233" s="119"/>
      <c r="BT233" s="119"/>
      <c r="BU233" s="119"/>
      <c r="BV233" s="119"/>
      <c r="BW233" s="119"/>
      <c r="BX233" s="119"/>
      <c r="BY233" s="119"/>
      <c r="BZ233" s="119"/>
      <c r="CA233" s="119"/>
      <c r="CB233" s="119"/>
      <c r="CC233" s="119"/>
      <c r="CD233" s="119"/>
      <c r="CE233" s="119"/>
      <c r="CF233" s="119"/>
      <c r="CG233" s="119"/>
      <c r="CH233" s="119"/>
      <c r="CI233" s="119"/>
      <c r="CJ233" s="119"/>
      <c r="CK233" s="119"/>
      <c r="CL233" s="119"/>
      <c r="CM233" s="119"/>
      <c r="CN233" s="119"/>
      <c r="CO233" s="119"/>
      <c r="CP233" s="119"/>
      <c r="CQ233" s="119"/>
      <c r="CR233" s="119"/>
      <c r="CS233" s="119"/>
      <c r="CT233" s="119"/>
      <c r="CU233" s="119"/>
      <c r="CV233" s="119"/>
      <c r="CW233" s="119"/>
      <c r="CX233" s="119"/>
      <c r="CY233" s="119"/>
      <c r="CZ233" s="119"/>
      <c r="DA233" s="119"/>
      <c r="DB233" s="119"/>
      <c r="DC233" s="119"/>
      <c r="DD233" s="119"/>
      <c r="DE233" s="119"/>
      <c r="DF233" s="119"/>
      <c r="DG233" s="119"/>
      <c r="DH233" s="119"/>
      <c r="DI233" s="119"/>
      <c r="DJ233" s="119"/>
      <c r="DK233" s="119"/>
      <c r="DL233" s="119"/>
      <c r="DM233" s="119"/>
      <c r="DN233" s="119"/>
      <c r="DO233" s="119"/>
      <c r="DP233" s="119"/>
      <c r="DQ233" s="119"/>
      <c r="DR233" s="119"/>
      <c r="DS233" s="119"/>
      <c r="DT233" s="119"/>
      <c r="DU233" s="119"/>
      <c r="DV233" s="119"/>
      <c r="DW233" s="119"/>
      <c r="DX233" s="119"/>
      <c r="DY233" s="119"/>
      <c r="DZ233" s="119"/>
      <c r="EA233" s="119"/>
      <c r="EB233" s="119"/>
      <c r="EC233" s="119"/>
      <c r="ED233" s="119"/>
      <c r="EE233" s="119"/>
      <c r="EF233" s="119"/>
      <c r="EG233" s="119"/>
      <c r="EH233" s="119"/>
      <c r="EI233" s="119"/>
      <c r="EJ233" s="119"/>
      <c r="EK233" s="119"/>
      <c r="EL233" s="119"/>
      <c r="EM233" s="119"/>
      <c r="EN233" s="119"/>
      <c r="EO233" s="119"/>
      <c r="EP233" s="119"/>
      <c r="EQ233" s="119"/>
      <c r="ER233" s="119"/>
      <c r="ES233" s="119"/>
      <c r="ET233" s="119"/>
      <c r="EU233" s="119"/>
      <c r="EV233" s="119"/>
      <c r="EW233" s="119"/>
      <c r="EX233" s="119"/>
      <c r="EY233" s="119"/>
      <c r="EZ233" s="119"/>
      <c r="FA233" s="119"/>
      <c r="FB233" s="119"/>
      <c r="FC233" s="119"/>
      <c r="FD233" s="119"/>
      <c r="FE233" s="119"/>
      <c r="FF233" s="119"/>
      <c r="FG233" s="119"/>
      <c r="FH233" s="119"/>
      <c r="FI233" s="119"/>
      <c r="FJ233" s="119"/>
      <c r="FK233" s="119"/>
      <c r="FL233" s="119"/>
      <c r="FM233" s="119"/>
      <c r="FN233" s="119"/>
      <c r="FO233" s="119"/>
      <c r="FP233" s="119"/>
      <c r="FQ233" s="119"/>
      <c r="FR233" s="119"/>
      <c r="FS233" s="119"/>
      <c r="FT233" s="119"/>
      <c r="FU233" s="119"/>
      <c r="FV233" s="119"/>
      <c r="FW233" s="119"/>
      <c r="FX233" s="119"/>
      <c r="FY233" s="119"/>
      <c r="FZ233" s="119"/>
      <c r="GA233" s="119"/>
      <c r="GB233" s="119"/>
      <c r="GC233" s="119"/>
      <c r="GD233" s="119"/>
      <c r="GE233" s="119"/>
      <c r="GF233" s="119"/>
      <c r="GG233" s="119"/>
      <c r="GH233" s="119"/>
      <c r="GI233" s="119"/>
      <c r="GJ233" s="119"/>
      <c r="GK233" s="119"/>
      <c r="GL233" s="119"/>
      <c r="GM233" s="119"/>
      <c r="GN233" s="119"/>
      <c r="GO233" s="119"/>
      <c r="GP233" s="119"/>
      <c r="GQ233" s="119"/>
      <c r="GR233" s="119"/>
      <c r="GS233" s="119"/>
      <c r="GT233" s="119"/>
      <c r="GU233" s="119"/>
      <c r="GV233" s="119"/>
      <c r="GW233" s="119"/>
      <c r="GX233" s="119"/>
      <c r="GY233" s="119"/>
      <c r="GZ233" s="119"/>
      <c r="HA233" s="119"/>
      <c r="HB233" s="119"/>
      <c r="HC233" s="119"/>
      <c r="HD233" s="119"/>
      <c r="HE233" s="119"/>
      <c r="HF233" s="119"/>
      <c r="HG233" s="119"/>
      <c r="HH233" s="119"/>
      <c r="HI233" s="119"/>
      <c r="HJ233" s="119"/>
      <c r="HK233" s="119"/>
      <c r="HL233" s="119"/>
      <c r="HM233" s="119"/>
      <c r="HN233" s="119"/>
      <c r="HO233" s="119"/>
      <c r="HP233" s="119"/>
      <c r="HQ233" s="119"/>
      <c r="HR233" s="119"/>
      <c r="HS233" s="119"/>
      <c r="HT233" s="119"/>
      <c r="HU233" s="119"/>
      <c r="HV233" s="119"/>
      <c r="HW233" s="119"/>
      <c r="HX233" s="119"/>
      <c r="HY233" s="119"/>
      <c r="HZ233" s="119"/>
      <c r="IA233" s="119"/>
      <c r="IB233" s="119"/>
      <c r="IC233" s="119"/>
      <c r="ID233" s="119"/>
      <c r="IE233" s="119"/>
      <c r="IF233" s="119"/>
      <c r="IG233" s="119"/>
      <c r="IH233" s="119"/>
      <c r="II233" s="119"/>
      <c r="IJ233" s="119"/>
      <c r="IK233" s="119"/>
      <c r="IL233" s="119"/>
      <c r="IM233" s="119"/>
      <c r="IN233" s="119"/>
      <c r="IO233" s="119"/>
      <c r="IP233" s="119"/>
      <c r="IQ233" s="119"/>
      <c r="IR233" s="119"/>
      <c r="IS233" s="119"/>
      <c r="IT233" s="119"/>
      <c r="IU233" s="119"/>
      <c r="IV233" s="119"/>
    </row>
    <row r="234" spans="1:256">
      <c r="A234" s="126" t="s">
        <v>962</v>
      </c>
      <c r="B234" s="126" t="s">
        <v>1436</v>
      </c>
      <c r="C234" s="127">
        <v>237098532001</v>
      </c>
      <c r="D234" s="126" t="s">
        <v>639</v>
      </c>
      <c r="E234" s="126" t="s">
        <v>1113</v>
      </c>
      <c r="F234" s="126" t="str">
        <f t="shared" si="13"/>
        <v>237098532001Psych</v>
      </c>
      <c r="G234" s="126" t="s">
        <v>809</v>
      </c>
      <c r="H234" s="128" t="s">
        <v>1024</v>
      </c>
      <c r="I234" s="126" t="s">
        <v>833</v>
      </c>
      <c r="J234" s="108">
        <v>140.66999999999999</v>
      </c>
      <c r="K234" s="129">
        <v>0.8395999999999999</v>
      </c>
      <c r="L234" s="126" t="s">
        <v>1247</v>
      </c>
      <c r="M234" s="126" t="s">
        <v>1245</v>
      </c>
      <c r="N234" s="130">
        <f t="shared" si="12"/>
        <v>127.13</v>
      </c>
      <c r="O234" s="130">
        <f t="shared" si="11"/>
        <v>127.13</v>
      </c>
      <c r="P234" s="126"/>
      <c r="Q234" s="126"/>
      <c r="T234" s="119"/>
      <c r="U234" s="119"/>
      <c r="V234" s="119"/>
      <c r="W234" s="119"/>
      <c r="X234" s="119"/>
      <c r="Y234" s="119"/>
      <c r="Z234" s="119"/>
      <c r="AA234" s="119"/>
      <c r="AB234" s="119"/>
      <c r="AC234" s="119"/>
      <c r="AD234" s="119"/>
      <c r="AE234" s="119"/>
      <c r="AF234" s="119"/>
      <c r="AG234" s="119"/>
      <c r="AH234" s="119"/>
      <c r="AI234" s="119"/>
      <c r="AJ234" s="119"/>
      <c r="AK234" s="119"/>
      <c r="AL234" s="119"/>
      <c r="AM234" s="119"/>
      <c r="AN234" s="119"/>
      <c r="AO234" s="119"/>
      <c r="AP234" s="119"/>
      <c r="AQ234" s="119"/>
      <c r="AR234" s="119"/>
      <c r="AS234" s="119"/>
      <c r="AT234" s="119"/>
      <c r="AU234" s="119"/>
      <c r="AV234" s="119"/>
      <c r="AW234" s="119"/>
      <c r="AX234" s="119"/>
      <c r="AY234" s="119"/>
      <c r="AZ234" s="119"/>
      <c r="BA234" s="119"/>
      <c r="BB234" s="119"/>
      <c r="BC234" s="119"/>
      <c r="BD234" s="119"/>
      <c r="BE234" s="119"/>
      <c r="BF234" s="119"/>
      <c r="BG234" s="119"/>
      <c r="BH234" s="119"/>
      <c r="BI234" s="119"/>
      <c r="BJ234" s="119"/>
      <c r="BK234" s="119"/>
      <c r="BL234" s="119"/>
      <c r="BM234" s="119"/>
      <c r="BN234" s="119"/>
      <c r="BO234" s="119"/>
      <c r="BP234" s="119"/>
      <c r="BQ234" s="119"/>
      <c r="BR234" s="119"/>
      <c r="BS234" s="119"/>
      <c r="BT234" s="119"/>
      <c r="BU234" s="119"/>
      <c r="BV234" s="119"/>
      <c r="BW234" s="119"/>
      <c r="BX234" s="119"/>
      <c r="BY234" s="119"/>
      <c r="BZ234" s="119"/>
      <c r="CA234" s="119"/>
      <c r="CB234" s="119"/>
      <c r="CC234" s="119"/>
      <c r="CD234" s="119"/>
      <c r="CE234" s="119"/>
      <c r="CF234" s="119"/>
      <c r="CG234" s="119"/>
      <c r="CH234" s="119"/>
      <c r="CI234" s="119"/>
      <c r="CJ234" s="119"/>
      <c r="CK234" s="119"/>
      <c r="CL234" s="119"/>
      <c r="CM234" s="119"/>
      <c r="CN234" s="119"/>
      <c r="CO234" s="119"/>
      <c r="CP234" s="119"/>
      <c r="CQ234" s="119"/>
      <c r="CR234" s="119"/>
      <c r="CS234" s="119"/>
      <c r="CT234" s="119"/>
      <c r="CU234" s="119"/>
      <c r="CV234" s="119"/>
      <c r="CW234" s="119"/>
      <c r="CX234" s="119"/>
      <c r="CY234" s="119"/>
      <c r="CZ234" s="119"/>
      <c r="DA234" s="119"/>
      <c r="DB234" s="119"/>
      <c r="DC234" s="119"/>
      <c r="DD234" s="119"/>
      <c r="DE234" s="119"/>
      <c r="DF234" s="119"/>
      <c r="DG234" s="119"/>
      <c r="DH234" s="119"/>
      <c r="DI234" s="119"/>
      <c r="DJ234" s="119"/>
      <c r="DK234" s="119"/>
      <c r="DL234" s="119"/>
      <c r="DM234" s="119"/>
      <c r="DN234" s="119"/>
      <c r="DO234" s="119"/>
      <c r="DP234" s="119"/>
      <c r="DQ234" s="119"/>
      <c r="DR234" s="119"/>
      <c r="DS234" s="119"/>
      <c r="DT234" s="119"/>
      <c r="DU234" s="119"/>
      <c r="DV234" s="119"/>
      <c r="DW234" s="119"/>
      <c r="DX234" s="119"/>
      <c r="DY234" s="119"/>
      <c r="DZ234" s="119"/>
      <c r="EA234" s="119"/>
      <c r="EB234" s="119"/>
      <c r="EC234" s="119"/>
      <c r="ED234" s="119"/>
      <c r="EE234" s="119"/>
      <c r="EF234" s="119"/>
      <c r="EG234" s="119"/>
      <c r="EH234" s="119"/>
      <c r="EI234" s="119"/>
      <c r="EJ234" s="119"/>
      <c r="EK234" s="119"/>
      <c r="EL234" s="119"/>
      <c r="EM234" s="119"/>
      <c r="EN234" s="119"/>
      <c r="EO234" s="119"/>
      <c r="EP234" s="119"/>
      <c r="EQ234" s="119"/>
      <c r="ER234" s="119"/>
      <c r="ES234" s="119"/>
      <c r="ET234" s="119"/>
      <c r="EU234" s="119"/>
      <c r="EV234" s="119"/>
      <c r="EW234" s="119"/>
      <c r="EX234" s="119"/>
      <c r="EY234" s="119"/>
      <c r="EZ234" s="119"/>
      <c r="FA234" s="119"/>
      <c r="FB234" s="119"/>
      <c r="FC234" s="119"/>
      <c r="FD234" s="119"/>
      <c r="FE234" s="119"/>
      <c r="FF234" s="119"/>
      <c r="FG234" s="119"/>
      <c r="FH234" s="119"/>
      <c r="FI234" s="119"/>
      <c r="FJ234" s="119"/>
      <c r="FK234" s="119"/>
      <c r="FL234" s="119"/>
      <c r="FM234" s="119"/>
      <c r="FN234" s="119"/>
      <c r="FO234" s="119"/>
      <c r="FP234" s="119"/>
      <c r="FQ234" s="119"/>
      <c r="FR234" s="119"/>
      <c r="FS234" s="119"/>
      <c r="FT234" s="119"/>
      <c r="FU234" s="119"/>
      <c r="FV234" s="119"/>
      <c r="FW234" s="119"/>
      <c r="FX234" s="119"/>
      <c r="FY234" s="119"/>
      <c r="FZ234" s="119"/>
      <c r="GA234" s="119"/>
      <c r="GB234" s="119"/>
      <c r="GC234" s="119"/>
      <c r="GD234" s="119"/>
      <c r="GE234" s="119"/>
      <c r="GF234" s="119"/>
      <c r="GG234" s="119"/>
      <c r="GH234" s="119"/>
      <c r="GI234" s="119"/>
      <c r="GJ234" s="119"/>
      <c r="GK234" s="119"/>
      <c r="GL234" s="119"/>
      <c r="GM234" s="119"/>
      <c r="GN234" s="119"/>
      <c r="GO234" s="119"/>
      <c r="GP234" s="119"/>
      <c r="GQ234" s="119"/>
      <c r="GR234" s="119"/>
      <c r="GS234" s="119"/>
      <c r="GT234" s="119"/>
      <c r="GU234" s="119"/>
      <c r="GV234" s="119"/>
      <c r="GW234" s="119"/>
      <c r="GX234" s="119"/>
      <c r="GY234" s="119"/>
      <c r="GZ234" s="119"/>
      <c r="HA234" s="119"/>
      <c r="HB234" s="119"/>
      <c r="HC234" s="119"/>
      <c r="HD234" s="119"/>
      <c r="HE234" s="119"/>
      <c r="HF234" s="119"/>
      <c r="HG234" s="119"/>
      <c r="HH234" s="119"/>
      <c r="HI234" s="119"/>
      <c r="HJ234" s="119"/>
      <c r="HK234" s="119"/>
      <c r="HL234" s="119"/>
      <c r="HM234" s="119"/>
      <c r="HN234" s="119"/>
      <c r="HO234" s="119"/>
      <c r="HP234" s="119"/>
      <c r="HQ234" s="119"/>
      <c r="HR234" s="119"/>
      <c r="HS234" s="119"/>
      <c r="HT234" s="119"/>
      <c r="HU234" s="119"/>
      <c r="HV234" s="119"/>
      <c r="HW234" s="119"/>
      <c r="HX234" s="119"/>
      <c r="HY234" s="119"/>
      <c r="HZ234" s="119"/>
      <c r="IA234" s="119"/>
      <c r="IB234" s="119"/>
      <c r="IC234" s="119"/>
      <c r="ID234" s="119"/>
      <c r="IE234" s="119"/>
      <c r="IF234" s="119"/>
      <c r="IG234" s="119"/>
      <c r="IH234" s="119"/>
      <c r="II234" s="119"/>
      <c r="IJ234" s="119"/>
      <c r="IK234" s="119"/>
      <c r="IL234" s="119"/>
      <c r="IM234" s="119"/>
      <c r="IN234" s="119"/>
      <c r="IO234" s="119"/>
      <c r="IP234" s="119"/>
      <c r="IQ234" s="119"/>
      <c r="IR234" s="119"/>
      <c r="IS234" s="119"/>
      <c r="IT234" s="119"/>
      <c r="IU234" s="119"/>
      <c r="IV234" s="119"/>
    </row>
    <row r="235" spans="1:256">
      <c r="A235" s="126" t="s">
        <v>962</v>
      </c>
      <c r="B235" s="126" t="s">
        <v>1436</v>
      </c>
      <c r="C235" s="127">
        <v>237098532401</v>
      </c>
      <c r="D235" s="126" t="s">
        <v>639</v>
      </c>
      <c r="E235" s="126" t="s">
        <v>1113</v>
      </c>
      <c r="F235" s="126" t="str">
        <f t="shared" si="13"/>
        <v>237098532401Acute</v>
      </c>
      <c r="G235" s="126" t="s">
        <v>549</v>
      </c>
      <c r="H235" s="126" t="s">
        <v>1018</v>
      </c>
      <c r="I235" s="126" t="s">
        <v>833</v>
      </c>
      <c r="J235" s="108">
        <v>363.8</v>
      </c>
      <c r="K235" s="129">
        <v>0.8395999999999999</v>
      </c>
      <c r="L235" s="126" t="s">
        <v>1247</v>
      </c>
      <c r="M235" s="126" t="s">
        <v>1245</v>
      </c>
      <c r="N235" s="130">
        <f t="shared" si="12"/>
        <v>328.79</v>
      </c>
      <c r="O235" s="130">
        <f t="shared" si="11"/>
        <v>325.20999999999998</v>
      </c>
      <c r="P235" s="126"/>
      <c r="Q235" s="126"/>
      <c r="T235" s="119"/>
      <c r="U235" s="119"/>
      <c r="V235" s="119"/>
      <c r="W235" s="119"/>
      <c r="X235" s="119"/>
      <c r="Y235" s="119"/>
      <c r="Z235" s="119"/>
      <c r="AA235" s="119"/>
      <c r="AB235" s="119"/>
      <c r="AC235" s="119"/>
      <c r="AD235" s="119"/>
      <c r="AE235" s="119"/>
      <c r="AF235" s="119"/>
      <c r="AG235" s="119"/>
      <c r="AH235" s="119"/>
      <c r="AI235" s="119"/>
      <c r="AJ235" s="119"/>
      <c r="AK235" s="119"/>
      <c r="AL235" s="119"/>
      <c r="AM235" s="119"/>
      <c r="AN235" s="119"/>
      <c r="AO235" s="119"/>
      <c r="AP235" s="119"/>
      <c r="AQ235" s="119"/>
      <c r="AR235" s="119"/>
      <c r="AS235" s="119"/>
      <c r="AT235" s="119"/>
      <c r="AU235" s="119"/>
      <c r="AV235" s="119"/>
      <c r="AW235" s="119"/>
      <c r="AX235" s="119"/>
      <c r="AY235" s="119"/>
      <c r="AZ235" s="119"/>
      <c r="BA235" s="119"/>
      <c r="BB235" s="119"/>
      <c r="BC235" s="119"/>
      <c r="BD235" s="119"/>
      <c r="BE235" s="119"/>
      <c r="BF235" s="119"/>
      <c r="BG235" s="119"/>
      <c r="BH235" s="119"/>
      <c r="BI235" s="119"/>
      <c r="BJ235" s="119"/>
      <c r="BK235" s="119"/>
      <c r="BL235" s="119"/>
      <c r="BM235" s="119"/>
      <c r="BN235" s="119"/>
      <c r="BO235" s="119"/>
      <c r="BP235" s="119"/>
      <c r="BQ235" s="119"/>
      <c r="BR235" s="119"/>
      <c r="BS235" s="119"/>
      <c r="BT235" s="119"/>
      <c r="BU235" s="119"/>
      <c r="BV235" s="119"/>
      <c r="BW235" s="119"/>
      <c r="BX235" s="119"/>
      <c r="BY235" s="119"/>
      <c r="BZ235" s="119"/>
      <c r="CA235" s="119"/>
      <c r="CB235" s="119"/>
      <c r="CC235" s="119"/>
      <c r="CD235" s="119"/>
      <c r="CE235" s="119"/>
      <c r="CF235" s="119"/>
      <c r="CG235" s="119"/>
      <c r="CH235" s="119"/>
      <c r="CI235" s="119"/>
      <c r="CJ235" s="119"/>
      <c r="CK235" s="119"/>
      <c r="CL235" s="119"/>
      <c r="CM235" s="119"/>
      <c r="CN235" s="119"/>
      <c r="CO235" s="119"/>
      <c r="CP235" s="119"/>
      <c r="CQ235" s="119"/>
      <c r="CR235" s="119"/>
      <c r="CS235" s="119"/>
      <c r="CT235" s="119"/>
      <c r="CU235" s="119"/>
      <c r="CV235" s="119"/>
      <c r="CW235" s="119"/>
      <c r="CX235" s="119"/>
      <c r="CY235" s="119"/>
      <c r="CZ235" s="119"/>
      <c r="DA235" s="119"/>
      <c r="DB235" s="119"/>
      <c r="DC235" s="119"/>
      <c r="DD235" s="119"/>
      <c r="DE235" s="119"/>
      <c r="DF235" s="119"/>
      <c r="DG235" s="119"/>
      <c r="DH235" s="119"/>
      <c r="DI235" s="119"/>
      <c r="DJ235" s="119"/>
      <c r="DK235" s="119"/>
      <c r="DL235" s="119"/>
      <c r="DM235" s="119"/>
      <c r="DN235" s="119"/>
      <c r="DO235" s="119"/>
      <c r="DP235" s="119"/>
      <c r="DQ235" s="119"/>
      <c r="DR235" s="119"/>
      <c r="DS235" s="119"/>
      <c r="DT235" s="119"/>
      <c r="DU235" s="119"/>
      <c r="DV235" s="119"/>
      <c r="DW235" s="119"/>
      <c r="DX235" s="119"/>
      <c r="DY235" s="119"/>
      <c r="DZ235" s="119"/>
      <c r="EA235" s="119"/>
      <c r="EB235" s="119"/>
      <c r="EC235" s="119"/>
      <c r="ED235" s="119"/>
      <c r="EE235" s="119"/>
      <c r="EF235" s="119"/>
      <c r="EG235" s="119"/>
      <c r="EH235" s="119"/>
      <c r="EI235" s="119"/>
      <c r="EJ235" s="119"/>
      <c r="EK235" s="119"/>
      <c r="EL235" s="119"/>
      <c r="EM235" s="119"/>
      <c r="EN235" s="119"/>
      <c r="EO235" s="119"/>
      <c r="EP235" s="119"/>
      <c r="EQ235" s="119"/>
      <c r="ER235" s="119"/>
      <c r="ES235" s="119"/>
      <c r="ET235" s="119"/>
      <c r="EU235" s="119"/>
      <c r="EV235" s="119"/>
      <c r="EW235" s="119"/>
      <c r="EX235" s="119"/>
      <c r="EY235" s="119"/>
      <c r="EZ235" s="119"/>
      <c r="FA235" s="119"/>
      <c r="FB235" s="119"/>
      <c r="FC235" s="119"/>
      <c r="FD235" s="119"/>
      <c r="FE235" s="119"/>
      <c r="FF235" s="119"/>
      <c r="FG235" s="119"/>
      <c r="FH235" s="119"/>
      <c r="FI235" s="119"/>
      <c r="FJ235" s="119"/>
      <c r="FK235" s="119"/>
      <c r="FL235" s="119"/>
      <c r="FM235" s="119"/>
      <c r="FN235" s="119"/>
      <c r="FO235" s="119"/>
      <c r="FP235" s="119"/>
      <c r="FQ235" s="119"/>
      <c r="FR235" s="119"/>
      <c r="FS235" s="119"/>
      <c r="FT235" s="119"/>
      <c r="FU235" s="119"/>
      <c r="FV235" s="119"/>
      <c r="FW235" s="119"/>
      <c r="FX235" s="119"/>
      <c r="FY235" s="119"/>
      <c r="FZ235" s="119"/>
      <c r="GA235" s="119"/>
      <c r="GB235" s="119"/>
      <c r="GC235" s="119"/>
      <c r="GD235" s="119"/>
      <c r="GE235" s="119"/>
      <c r="GF235" s="119"/>
      <c r="GG235" s="119"/>
      <c r="GH235" s="119"/>
      <c r="GI235" s="119"/>
      <c r="GJ235" s="119"/>
      <c r="GK235" s="119"/>
      <c r="GL235" s="119"/>
      <c r="GM235" s="119"/>
      <c r="GN235" s="119"/>
      <c r="GO235" s="119"/>
      <c r="GP235" s="119"/>
      <c r="GQ235" s="119"/>
      <c r="GR235" s="119"/>
      <c r="GS235" s="119"/>
      <c r="GT235" s="119"/>
      <c r="GU235" s="119"/>
      <c r="GV235" s="119"/>
      <c r="GW235" s="119"/>
      <c r="GX235" s="119"/>
      <c r="GY235" s="119"/>
      <c r="GZ235" s="119"/>
      <c r="HA235" s="119"/>
      <c r="HB235" s="119"/>
      <c r="HC235" s="119"/>
      <c r="HD235" s="119"/>
      <c r="HE235" s="119"/>
      <c r="HF235" s="119"/>
      <c r="HG235" s="119"/>
      <c r="HH235" s="119"/>
      <c r="HI235" s="119"/>
      <c r="HJ235" s="119"/>
      <c r="HK235" s="119"/>
      <c r="HL235" s="119"/>
      <c r="HM235" s="119"/>
      <c r="HN235" s="119"/>
      <c r="HO235" s="119"/>
      <c r="HP235" s="119"/>
      <c r="HQ235" s="119"/>
      <c r="HR235" s="119"/>
      <c r="HS235" s="119"/>
      <c r="HT235" s="119"/>
      <c r="HU235" s="119"/>
      <c r="HV235" s="119"/>
      <c r="HW235" s="119"/>
      <c r="HX235" s="119"/>
      <c r="HY235" s="119"/>
      <c r="HZ235" s="119"/>
      <c r="IA235" s="119"/>
      <c r="IB235" s="119"/>
      <c r="IC235" s="119"/>
      <c r="ID235" s="119"/>
      <c r="IE235" s="119"/>
      <c r="IF235" s="119"/>
      <c r="IG235" s="119"/>
      <c r="IH235" s="119"/>
      <c r="II235" s="119"/>
      <c r="IJ235" s="119"/>
      <c r="IK235" s="119"/>
      <c r="IL235" s="119"/>
      <c r="IM235" s="119"/>
      <c r="IN235" s="119"/>
      <c r="IO235" s="119"/>
      <c r="IP235" s="119"/>
      <c r="IQ235" s="119"/>
      <c r="IR235" s="119"/>
      <c r="IS235" s="119"/>
      <c r="IT235" s="119"/>
      <c r="IU235" s="119"/>
      <c r="IV235" s="119"/>
    </row>
    <row r="236" spans="1:256">
      <c r="A236" s="126" t="s">
        <v>832</v>
      </c>
      <c r="B236" s="126" t="s">
        <v>1437</v>
      </c>
      <c r="C236" s="127">
        <v>370662561001</v>
      </c>
      <c r="D236" s="126" t="s">
        <v>670</v>
      </c>
      <c r="E236" s="126" t="s">
        <v>1148</v>
      </c>
      <c r="F236" s="126" t="str">
        <f t="shared" si="13"/>
        <v>370662561001Acute</v>
      </c>
      <c r="G236" s="126" t="s">
        <v>549</v>
      </c>
      <c r="H236" s="126" t="s">
        <v>1018</v>
      </c>
      <c r="I236" s="126" t="s">
        <v>833</v>
      </c>
      <c r="J236" s="108">
        <v>363.8</v>
      </c>
      <c r="K236" s="129">
        <v>0.9010999999999999</v>
      </c>
      <c r="L236" s="126" t="s">
        <v>1247</v>
      </c>
      <c r="M236" s="126" t="s">
        <v>1245</v>
      </c>
      <c r="N236" s="130">
        <f t="shared" si="12"/>
        <v>342.21</v>
      </c>
      <c r="O236" s="130">
        <f t="shared" si="11"/>
        <v>338.49</v>
      </c>
      <c r="P236" s="126"/>
      <c r="Q236" s="126"/>
      <c r="R236" s="119"/>
      <c r="S236" s="119"/>
      <c r="T236" s="119"/>
      <c r="U236" s="119"/>
      <c r="V236" s="119"/>
      <c r="W236" s="119"/>
      <c r="X236" s="119"/>
      <c r="Y236" s="119"/>
      <c r="Z236" s="119"/>
      <c r="AA236" s="119"/>
      <c r="AB236" s="119"/>
      <c r="AC236" s="119"/>
      <c r="AD236" s="119"/>
      <c r="AE236" s="119"/>
      <c r="AF236" s="119"/>
      <c r="AG236" s="119"/>
      <c r="AH236" s="119"/>
      <c r="AI236" s="119"/>
      <c r="AJ236" s="119"/>
      <c r="AK236" s="119"/>
      <c r="AL236" s="119"/>
      <c r="AM236" s="119"/>
      <c r="AN236" s="119"/>
      <c r="AO236" s="119"/>
      <c r="AP236" s="119"/>
      <c r="AQ236" s="119"/>
      <c r="AR236" s="119"/>
      <c r="AS236" s="119"/>
      <c r="AT236" s="119"/>
      <c r="AU236" s="119"/>
      <c r="AV236" s="119"/>
      <c r="AW236" s="119"/>
      <c r="AX236" s="119"/>
      <c r="AY236" s="119"/>
      <c r="AZ236" s="119"/>
      <c r="BA236" s="119"/>
      <c r="BB236" s="119"/>
      <c r="BC236" s="119"/>
      <c r="BD236" s="119"/>
      <c r="BE236" s="119"/>
      <c r="BF236" s="119"/>
      <c r="BG236" s="119"/>
      <c r="BH236" s="119"/>
      <c r="BI236" s="119"/>
      <c r="BJ236" s="119"/>
      <c r="BK236" s="119"/>
      <c r="BL236" s="119"/>
      <c r="BM236" s="119"/>
      <c r="BN236" s="119"/>
      <c r="BO236" s="119"/>
      <c r="BP236" s="119"/>
      <c r="BQ236" s="119"/>
      <c r="BR236" s="119"/>
      <c r="BS236" s="119"/>
      <c r="BT236" s="119"/>
      <c r="BU236" s="119"/>
      <c r="BV236" s="119"/>
      <c r="BW236" s="119"/>
      <c r="BX236" s="119"/>
      <c r="BY236" s="119"/>
      <c r="BZ236" s="119"/>
      <c r="CA236" s="119"/>
      <c r="CB236" s="119"/>
      <c r="CC236" s="119"/>
      <c r="CD236" s="119"/>
      <c r="CE236" s="119"/>
      <c r="CF236" s="119"/>
      <c r="CG236" s="119"/>
      <c r="CH236" s="119"/>
      <c r="CI236" s="119"/>
      <c r="CJ236" s="119"/>
      <c r="CK236" s="119"/>
      <c r="CL236" s="119"/>
      <c r="CM236" s="119"/>
      <c r="CN236" s="119"/>
      <c r="CO236" s="119"/>
      <c r="CP236" s="119"/>
      <c r="CQ236" s="119"/>
      <c r="CR236" s="119"/>
      <c r="CS236" s="119"/>
      <c r="CT236" s="119"/>
      <c r="CU236" s="119"/>
      <c r="CV236" s="119"/>
      <c r="CW236" s="119"/>
      <c r="CX236" s="119"/>
      <c r="CY236" s="119"/>
      <c r="CZ236" s="119"/>
      <c r="DA236" s="119"/>
      <c r="DB236" s="119"/>
      <c r="DC236" s="119"/>
      <c r="DD236" s="119"/>
      <c r="DE236" s="119"/>
      <c r="DF236" s="119"/>
      <c r="DG236" s="119"/>
      <c r="DH236" s="119"/>
      <c r="DI236" s="119"/>
      <c r="DJ236" s="119"/>
      <c r="DK236" s="119"/>
      <c r="DL236" s="119"/>
      <c r="DM236" s="119"/>
      <c r="DN236" s="119"/>
      <c r="DO236" s="119"/>
      <c r="DP236" s="119"/>
      <c r="DQ236" s="119"/>
      <c r="DR236" s="119"/>
      <c r="DS236" s="119"/>
      <c r="DT236" s="119"/>
      <c r="DU236" s="119"/>
      <c r="DV236" s="119"/>
      <c r="DW236" s="119"/>
      <c r="DX236" s="119"/>
      <c r="DY236" s="119"/>
      <c r="DZ236" s="119"/>
      <c r="EA236" s="119"/>
      <c r="EB236" s="119"/>
      <c r="EC236" s="119"/>
      <c r="ED236" s="119"/>
      <c r="EE236" s="119"/>
      <c r="EF236" s="119"/>
      <c r="EG236" s="119"/>
      <c r="EH236" s="119"/>
      <c r="EI236" s="119"/>
      <c r="EJ236" s="119"/>
      <c r="EK236" s="119"/>
      <c r="EL236" s="119"/>
      <c r="EM236" s="119"/>
      <c r="EN236" s="119"/>
      <c r="EO236" s="119"/>
      <c r="EP236" s="119"/>
      <c r="EQ236" s="119"/>
      <c r="ER236" s="119"/>
      <c r="ES236" s="119"/>
      <c r="ET236" s="119"/>
      <c r="EU236" s="119"/>
      <c r="EV236" s="119"/>
      <c r="EW236" s="119"/>
      <c r="EX236" s="119"/>
      <c r="EY236" s="119"/>
      <c r="EZ236" s="119"/>
      <c r="FA236" s="119"/>
      <c r="FB236" s="119"/>
      <c r="FC236" s="119"/>
      <c r="FD236" s="119"/>
      <c r="FE236" s="119"/>
      <c r="FF236" s="119"/>
      <c r="FG236" s="119"/>
      <c r="FH236" s="119"/>
      <c r="FI236" s="119"/>
      <c r="FJ236" s="119"/>
      <c r="FK236" s="119"/>
      <c r="FL236" s="119"/>
      <c r="FM236" s="119"/>
      <c r="FN236" s="119"/>
      <c r="FO236" s="119"/>
      <c r="FP236" s="119"/>
      <c r="FQ236" s="119"/>
      <c r="FR236" s="119"/>
      <c r="FS236" s="119"/>
      <c r="FT236" s="119"/>
      <c r="FU236" s="119"/>
      <c r="FV236" s="119"/>
      <c r="FW236" s="119"/>
      <c r="FX236" s="119"/>
      <c r="FY236" s="119"/>
      <c r="FZ236" s="119"/>
      <c r="GA236" s="119"/>
      <c r="GB236" s="119"/>
      <c r="GC236" s="119"/>
      <c r="GD236" s="119"/>
      <c r="GE236" s="119"/>
      <c r="GF236" s="119"/>
      <c r="GG236" s="119"/>
      <c r="GH236" s="119"/>
      <c r="GI236" s="119"/>
      <c r="GJ236" s="119"/>
      <c r="GK236" s="119"/>
      <c r="GL236" s="119"/>
      <c r="GM236" s="119"/>
      <c r="GN236" s="119"/>
      <c r="GO236" s="119"/>
      <c r="GP236" s="119"/>
      <c r="GQ236" s="119"/>
      <c r="GR236" s="119"/>
      <c r="GS236" s="119"/>
      <c r="GT236" s="119"/>
      <c r="GU236" s="119"/>
      <c r="GV236" s="119"/>
      <c r="GW236" s="119"/>
      <c r="GX236" s="119"/>
      <c r="GY236" s="119"/>
      <c r="GZ236" s="119"/>
      <c r="HA236" s="119"/>
      <c r="HB236" s="119"/>
      <c r="HC236" s="119"/>
      <c r="HD236" s="119"/>
      <c r="HE236" s="119"/>
      <c r="HF236" s="119"/>
      <c r="HG236" s="119"/>
      <c r="HH236" s="119"/>
      <c r="HI236" s="119"/>
      <c r="HJ236" s="119"/>
      <c r="HK236" s="119"/>
      <c r="HL236" s="119"/>
      <c r="HM236" s="119"/>
      <c r="HN236" s="119"/>
      <c r="HO236" s="119"/>
      <c r="HP236" s="119"/>
      <c r="HQ236" s="119"/>
      <c r="HR236" s="119"/>
      <c r="HS236" s="119"/>
      <c r="HT236" s="119"/>
      <c r="HU236" s="119"/>
      <c r="HV236" s="119"/>
      <c r="HW236" s="119"/>
      <c r="HX236" s="119"/>
      <c r="HY236" s="119"/>
      <c r="HZ236" s="119"/>
      <c r="IA236" s="119"/>
      <c r="IB236" s="119"/>
      <c r="IC236" s="119"/>
      <c r="ID236" s="119"/>
      <c r="IE236" s="119"/>
      <c r="IF236" s="119"/>
      <c r="IG236" s="119"/>
      <c r="IH236" s="119"/>
      <c r="II236" s="119"/>
      <c r="IJ236" s="119"/>
      <c r="IK236" s="119"/>
      <c r="IL236" s="119"/>
      <c r="IM236" s="119"/>
      <c r="IN236" s="119"/>
      <c r="IO236" s="119"/>
      <c r="IP236" s="119"/>
      <c r="IQ236" s="119"/>
      <c r="IR236" s="119"/>
      <c r="IS236" s="119"/>
      <c r="IT236" s="119"/>
      <c r="IU236" s="119"/>
      <c r="IV236" s="119"/>
    </row>
    <row r="237" spans="1:256">
      <c r="A237" s="126" t="s">
        <v>832</v>
      </c>
      <c r="B237" s="126" t="s">
        <v>1437</v>
      </c>
      <c r="C237" s="127">
        <v>370662561401</v>
      </c>
      <c r="D237" s="126" t="s">
        <v>670</v>
      </c>
      <c r="E237" s="126" t="s">
        <v>1148</v>
      </c>
      <c r="F237" s="126" t="str">
        <f t="shared" si="13"/>
        <v>370662561401Acute</v>
      </c>
      <c r="G237" s="126" t="s">
        <v>549</v>
      </c>
      <c r="H237" s="126" t="s">
        <v>1018</v>
      </c>
      <c r="I237" s="126" t="s">
        <v>833</v>
      </c>
      <c r="J237" s="108">
        <v>363.8</v>
      </c>
      <c r="K237" s="129">
        <v>0.9010999999999999</v>
      </c>
      <c r="L237" s="126" t="s">
        <v>1247</v>
      </c>
      <c r="M237" s="126" t="s">
        <v>1245</v>
      </c>
      <c r="N237" s="130">
        <f t="shared" si="12"/>
        <v>342.21</v>
      </c>
      <c r="O237" s="130">
        <f t="shared" si="11"/>
        <v>338.49</v>
      </c>
      <c r="P237" s="126"/>
      <c r="Q237" s="126"/>
      <c r="R237" s="119"/>
      <c r="S237" s="119"/>
      <c r="T237" s="119"/>
      <c r="U237" s="119"/>
      <c r="V237" s="119"/>
      <c r="W237" s="119"/>
      <c r="X237" s="119"/>
      <c r="Y237" s="119"/>
      <c r="Z237" s="119"/>
      <c r="AA237" s="119"/>
      <c r="AB237" s="119"/>
      <c r="AC237" s="119"/>
      <c r="AD237" s="119"/>
      <c r="AE237" s="119"/>
      <c r="AF237" s="119"/>
      <c r="AG237" s="119"/>
      <c r="AH237" s="119"/>
      <c r="AI237" s="119"/>
      <c r="AJ237" s="119"/>
      <c r="AK237" s="119"/>
      <c r="AL237" s="119"/>
      <c r="AM237" s="119"/>
      <c r="AN237" s="119"/>
      <c r="AO237" s="119"/>
      <c r="AP237" s="119"/>
      <c r="AQ237" s="119"/>
      <c r="AR237" s="119"/>
      <c r="AS237" s="119"/>
      <c r="AT237" s="119"/>
      <c r="AU237" s="119"/>
      <c r="AV237" s="119"/>
      <c r="AW237" s="119"/>
      <c r="AX237" s="119"/>
      <c r="AY237" s="119"/>
      <c r="AZ237" s="119"/>
      <c r="BA237" s="119"/>
      <c r="BB237" s="119"/>
      <c r="BC237" s="119"/>
      <c r="BD237" s="119"/>
      <c r="BE237" s="119"/>
      <c r="BF237" s="119"/>
      <c r="BG237" s="119"/>
      <c r="BH237" s="119"/>
      <c r="BI237" s="119"/>
      <c r="BJ237" s="119"/>
      <c r="BK237" s="119"/>
      <c r="BL237" s="119"/>
      <c r="BM237" s="119"/>
      <c r="BN237" s="119"/>
      <c r="BO237" s="119"/>
      <c r="BP237" s="119"/>
      <c r="BQ237" s="119"/>
      <c r="BR237" s="119"/>
      <c r="BS237" s="119"/>
      <c r="BT237" s="119"/>
      <c r="BU237" s="119"/>
      <c r="BV237" s="119"/>
      <c r="BW237" s="119"/>
      <c r="BX237" s="119"/>
      <c r="BY237" s="119"/>
      <c r="BZ237" s="119"/>
      <c r="CA237" s="119"/>
      <c r="CB237" s="119"/>
      <c r="CC237" s="119"/>
      <c r="CD237" s="119"/>
      <c r="CE237" s="119"/>
      <c r="CF237" s="119"/>
      <c r="CG237" s="119"/>
      <c r="CH237" s="119"/>
      <c r="CI237" s="119"/>
      <c r="CJ237" s="119"/>
      <c r="CK237" s="119"/>
      <c r="CL237" s="119"/>
      <c r="CM237" s="119"/>
      <c r="CN237" s="119"/>
      <c r="CO237" s="119"/>
      <c r="CP237" s="119"/>
      <c r="CQ237" s="119"/>
      <c r="CR237" s="119"/>
      <c r="CS237" s="119"/>
      <c r="CT237" s="119"/>
      <c r="CU237" s="119"/>
      <c r="CV237" s="119"/>
      <c r="CW237" s="119"/>
      <c r="CX237" s="119"/>
      <c r="CY237" s="119"/>
      <c r="CZ237" s="119"/>
      <c r="DA237" s="119"/>
      <c r="DB237" s="119"/>
      <c r="DC237" s="119"/>
      <c r="DD237" s="119"/>
      <c r="DE237" s="119"/>
      <c r="DF237" s="119"/>
      <c r="DG237" s="119"/>
      <c r="DH237" s="119"/>
      <c r="DI237" s="119"/>
      <c r="DJ237" s="119"/>
      <c r="DK237" s="119"/>
      <c r="DL237" s="119"/>
      <c r="DM237" s="119"/>
      <c r="DN237" s="119"/>
      <c r="DO237" s="119"/>
      <c r="DP237" s="119"/>
      <c r="DQ237" s="119"/>
      <c r="DR237" s="119"/>
      <c r="DS237" s="119"/>
      <c r="DT237" s="119"/>
      <c r="DU237" s="119"/>
      <c r="DV237" s="119"/>
      <c r="DW237" s="119"/>
      <c r="DX237" s="119"/>
      <c r="DY237" s="119"/>
      <c r="DZ237" s="119"/>
      <c r="EA237" s="119"/>
      <c r="EB237" s="119"/>
      <c r="EC237" s="119"/>
      <c r="ED237" s="119"/>
      <c r="EE237" s="119"/>
      <c r="EF237" s="119"/>
      <c r="EG237" s="119"/>
      <c r="EH237" s="119"/>
      <c r="EI237" s="119"/>
      <c r="EJ237" s="119"/>
      <c r="EK237" s="119"/>
      <c r="EL237" s="119"/>
      <c r="EM237" s="119"/>
      <c r="EN237" s="119"/>
      <c r="EO237" s="119"/>
      <c r="EP237" s="119"/>
      <c r="EQ237" s="119"/>
      <c r="ER237" s="119"/>
      <c r="ES237" s="119"/>
      <c r="ET237" s="119"/>
      <c r="EU237" s="119"/>
      <c r="EV237" s="119"/>
      <c r="EW237" s="119"/>
      <c r="EX237" s="119"/>
      <c r="EY237" s="119"/>
      <c r="EZ237" s="119"/>
      <c r="FA237" s="119"/>
      <c r="FB237" s="119"/>
      <c r="FC237" s="119"/>
      <c r="FD237" s="119"/>
      <c r="FE237" s="119"/>
      <c r="FF237" s="119"/>
      <c r="FG237" s="119"/>
      <c r="FH237" s="119"/>
      <c r="FI237" s="119"/>
      <c r="FJ237" s="119"/>
      <c r="FK237" s="119"/>
      <c r="FL237" s="119"/>
      <c r="FM237" s="119"/>
      <c r="FN237" s="119"/>
      <c r="FO237" s="119"/>
      <c r="FP237" s="119"/>
      <c r="FQ237" s="119"/>
      <c r="FR237" s="119"/>
      <c r="FS237" s="119"/>
      <c r="FT237" s="119"/>
      <c r="FU237" s="119"/>
      <c r="FV237" s="119"/>
      <c r="FW237" s="119"/>
      <c r="FX237" s="119"/>
      <c r="FY237" s="119"/>
      <c r="FZ237" s="119"/>
      <c r="GA237" s="119"/>
      <c r="GB237" s="119"/>
      <c r="GC237" s="119"/>
      <c r="GD237" s="119"/>
      <c r="GE237" s="119"/>
      <c r="GF237" s="119"/>
      <c r="GG237" s="119"/>
      <c r="GH237" s="119"/>
      <c r="GI237" s="119"/>
      <c r="GJ237" s="119"/>
      <c r="GK237" s="119"/>
      <c r="GL237" s="119"/>
      <c r="GM237" s="119"/>
      <c r="GN237" s="119"/>
      <c r="GO237" s="119"/>
      <c r="GP237" s="119"/>
      <c r="GQ237" s="119"/>
      <c r="GR237" s="119"/>
      <c r="GS237" s="119"/>
      <c r="GT237" s="119"/>
      <c r="GU237" s="119"/>
      <c r="GV237" s="119"/>
      <c r="GW237" s="119"/>
      <c r="GX237" s="119"/>
      <c r="GY237" s="119"/>
      <c r="GZ237" s="119"/>
      <c r="HA237" s="119"/>
      <c r="HB237" s="119"/>
      <c r="HC237" s="119"/>
      <c r="HD237" s="119"/>
      <c r="HE237" s="119"/>
      <c r="HF237" s="119"/>
      <c r="HG237" s="119"/>
      <c r="HH237" s="119"/>
      <c r="HI237" s="119"/>
      <c r="HJ237" s="119"/>
      <c r="HK237" s="119"/>
      <c r="HL237" s="119"/>
      <c r="HM237" s="119"/>
      <c r="HN237" s="119"/>
      <c r="HO237" s="119"/>
      <c r="HP237" s="119"/>
      <c r="HQ237" s="119"/>
      <c r="HR237" s="119"/>
      <c r="HS237" s="119"/>
      <c r="HT237" s="119"/>
      <c r="HU237" s="119"/>
      <c r="HV237" s="119"/>
      <c r="HW237" s="119"/>
      <c r="HX237" s="119"/>
      <c r="HY237" s="119"/>
      <c r="HZ237" s="119"/>
      <c r="IA237" s="119"/>
      <c r="IB237" s="119"/>
      <c r="IC237" s="119"/>
      <c r="ID237" s="119"/>
      <c r="IE237" s="119"/>
      <c r="IF237" s="119"/>
      <c r="IG237" s="119"/>
      <c r="IH237" s="119"/>
      <c r="II237" s="119"/>
      <c r="IJ237" s="119"/>
      <c r="IK237" s="119"/>
      <c r="IL237" s="119"/>
      <c r="IM237" s="119"/>
      <c r="IN237" s="119"/>
      <c r="IO237" s="119"/>
      <c r="IP237" s="119"/>
      <c r="IQ237" s="119"/>
      <c r="IR237" s="119"/>
      <c r="IS237" s="119"/>
      <c r="IT237" s="119"/>
      <c r="IU237" s="119"/>
      <c r="IV237" s="119"/>
    </row>
    <row r="238" spans="1:256">
      <c r="A238" s="126" t="s">
        <v>854</v>
      </c>
      <c r="B238" s="126" t="s">
        <v>1438</v>
      </c>
      <c r="C238" s="127">
        <v>351107009001</v>
      </c>
      <c r="D238" s="126" t="s">
        <v>736</v>
      </c>
      <c r="E238" s="126" t="s">
        <v>1217</v>
      </c>
      <c r="F238" s="126" t="str">
        <f t="shared" si="13"/>
        <v>351107009001Acute</v>
      </c>
      <c r="G238" s="126" t="s">
        <v>549</v>
      </c>
      <c r="H238" s="126" t="s">
        <v>1018</v>
      </c>
      <c r="I238" s="126" t="s">
        <v>835</v>
      </c>
      <c r="J238" s="108">
        <v>363.8</v>
      </c>
      <c r="K238" s="129">
        <v>1.0281999999999998</v>
      </c>
      <c r="L238" s="126" t="s">
        <v>1247</v>
      </c>
      <c r="M238" s="126" t="s">
        <v>1245</v>
      </c>
      <c r="N238" s="130">
        <f t="shared" si="12"/>
        <v>369.96</v>
      </c>
      <c r="O238" s="130">
        <f t="shared" si="11"/>
        <v>365.93</v>
      </c>
      <c r="P238" s="126"/>
      <c r="Q238" s="126"/>
      <c r="R238" s="119"/>
      <c r="S238" s="119"/>
      <c r="T238" s="119"/>
      <c r="U238" s="119"/>
      <c r="V238" s="119"/>
      <c r="W238" s="119"/>
      <c r="X238" s="119"/>
      <c r="Y238" s="119"/>
      <c r="Z238" s="119"/>
      <c r="AA238" s="119"/>
      <c r="AB238" s="119"/>
      <c r="AC238" s="119"/>
      <c r="AD238" s="119"/>
      <c r="AE238" s="119"/>
      <c r="AF238" s="119"/>
      <c r="AG238" s="119"/>
      <c r="AH238" s="119"/>
      <c r="AI238" s="119"/>
      <c r="AJ238" s="119"/>
      <c r="AK238" s="119"/>
      <c r="AL238" s="119"/>
      <c r="AM238" s="119"/>
      <c r="AN238" s="119"/>
      <c r="AO238" s="119"/>
      <c r="AP238" s="119"/>
      <c r="AQ238" s="119"/>
      <c r="AR238" s="119"/>
      <c r="AS238" s="119"/>
      <c r="AT238" s="119"/>
      <c r="AU238" s="119"/>
      <c r="AV238" s="119"/>
      <c r="AW238" s="119"/>
      <c r="AX238" s="119"/>
      <c r="AY238" s="119"/>
      <c r="AZ238" s="119"/>
      <c r="BA238" s="119"/>
      <c r="BB238" s="119"/>
      <c r="BC238" s="119"/>
      <c r="BD238" s="119"/>
      <c r="BE238" s="119"/>
      <c r="BF238" s="119"/>
      <c r="BG238" s="119"/>
      <c r="BH238" s="119"/>
      <c r="BI238" s="119"/>
      <c r="BJ238" s="119"/>
      <c r="BK238" s="119"/>
      <c r="BL238" s="119"/>
      <c r="BM238" s="119"/>
      <c r="BN238" s="119"/>
      <c r="BO238" s="119"/>
      <c r="BP238" s="119"/>
      <c r="BQ238" s="119"/>
      <c r="BR238" s="119"/>
      <c r="BS238" s="119"/>
      <c r="BT238" s="119"/>
      <c r="BU238" s="119"/>
      <c r="BV238" s="119"/>
      <c r="BW238" s="119"/>
      <c r="BX238" s="119"/>
      <c r="BY238" s="119"/>
      <c r="BZ238" s="119"/>
      <c r="CA238" s="119"/>
      <c r="CB238" s="119"/>
      <c r="CC238" s="119"/>
      <c r="CD238" s="119"/>
      <c r="CE238" s="119"/>
      <c r="CF238" s="119"/>
      <c r="CG238" s="119"/>
      <c r="CH238" s="119"/>
      <c r="CI238" s="119"/>
      <c r="CJ238" s="119"/>
      <c r="CK238" s="119"/>
      <c r="CL238" s="119"/>
      <c r="CM238" s="119"/>
      <c r="CN238" s="119"/>
      <c r="CO238" s="119"/>
      <c r="CP238" s="119"/>
      <c r="CQ238" s="119"/>
      <c r="CR238" s="119"/>
      <c r="CS238" s="119"/>
      <c r="CT238" s="119"/>
      <c r="CU238" s="119"/>
      <c r="CV238" s="119"/>
      <c r="CW238" s="119"/>
      <c r="CX238" s="119"/>
      <c r="CY238" s="119"/>
      <c r="CZ238" s="119"/>
      <c r="DA238" s="119"/>
      <c r="DB238" s="119"/>
      <c r="DC238" s="119"/>
      <c r="DD238" s="119"/>
      <c r="DE238" s="119"/>
      <c r="DF238" s="119"/>
      <c r="DG238" s="119"/>
      <c r="DH238" s="119"/>
      <c r="DI238" s="119"/>
      <c r="DJ238" s="119"/>
      <c r="DK238" s="119"/>
      <c r="DL238" s="119"/>
      <c r="DM238" s="119"/>
      <c r="DN238" s="119"/>
      <c r="DO238" s="119"/>
      <c r="DP238" s="119"/>
      <c r="DQ238" s="119"/>
      <c r="DR238" s="119"/>
      <c r="DS238" s="119"/>
      <c r="DT238" s="119"/>
      <c r="DU238" s="119"/>
      <c r="DV238" s="119"/>
      <c r="DW238" s="119"/>
      <c r="DX238" s="119"/>
      <c r="DY238" s="119"/>
      <c r="DZ238" s="119"/>
      <c r="EA238" s="119"/>
      <c r="EB238" s="119"/>
      <c r="EC238" s="119"/>
      <c r="ED238" s="119"/>
      <c r="EE238" s="119"/>
      <c r="EF238" s="119"/>
      <c r="EG238" s="119"/>
      <c r="EH238" s="119"/>
      <c r="EI238" s="119"/>
      <c r="EJ238" s="119"/>
      <c r="EK238" s="119"/>
      <c r="EL238" s="119"/>
      <c r="EM238" s="119"/>
      <c r="EN238" s="119"/>
      <c r="EO238" s="119"/>
      <c r="EP238" s="119"/>
      <c r="EQ238" s="119"/>
      <c r="ER238" s="119"/>
      <c r="ES238" s="119"/>
      <c r="ET238" s="119"/>
      <c r="EU238" s="119"/>
      <c r="EV238" s="119"/>
      <c r="EW238" s="119"/>
      <c r="EX238" s="119"/>
      <c r="EY238" s="119"/>
      <c r="EZ238" s="119"/>
      <c r="FA238" s="119"/>
      <c r="FB238" s="119"/>
      <c r="FC238" s="119"/>
      <c r="FD238" s="119"/>
      <c r="FE238" s="119"/>
      <c r="FF238" s="119"/>
      <c r="FG238" s="119"/>
      <c r="FH238" s="119"/>
      <c r="FI238" s="119"/>
      <c r="FJ238" s="119"/>
      <c r="FK238" s="119"/>
      <c r="FL238" s="119"/>
      <c r="FM238" s="119"/>
      <c r="FN238" s="119"/>
      <c r="FO238" s="119"/>
      <c r="FP238" s="119"/>
      <c r="FQ238" s="119"/>
      <c r="FR238" s="119"/>
      <c r="FS238" s="119"/>
      <c r="FT238" s="119"/>
      <c r="FU238" s="119"/>
      <c r="FV238" s="119"/>
      <c r="FW238" s="119"/>
      <c r="FX238" s="119"/>
      <c r="FY238" s="119"/>
      <c r="FZ238" s="119"/>
      <c r="GA238" s="119"/>
      <c r="GB238" s="119"/>
      <c r="GC238" s="119"/>
      <c r="GD238" s="119"/>
      <c r="GE238" s="119"/>
      <c r="GF238" s="119"/>
      <c r="GG238" s="119"/>
      <c r="GH238" s="119"/>
      <c r="GI238" s="119"/>
      <c r="GJ238" s="119"/>
      <c r="GK238" s="119"/>
      <c r="GL238" s="119"/>
      <c r="GM238" s="119"/>
      <c r="GN238" s="119"/>
      <c r="GO238" s="119"/>
      <c r="GP238" s="119"/>
      <c r="GQ238" s="119"/>
      <c r="GR238" s="119"/>
      <c r="GS238" s="119"/>
      <c r="GT238" s="119"/>
      <c r="GU238" s="119"/>
      <c r="GV238" s="119"/>
      <c r="GW238" s="119"/>
      <c r="GX238" s="119"/>
      <c r="GY238" s="119"/>
      <c r="GZ238" s="119"/>
      <c r="HA238" s="119"/>
      <c r="HB238" s="119"/>
      <c r="HC238" s="119"/>
      <c r="HD238" s="119"/>
      <c r="HE238" s="119"/>
      <c r="HF238" s="119"/>
      <c r="HG238" s="119"/>
      <c r="HH238" s="119"/>
      <c r="HI238" s="119"/>
      <c r="HJ238" s="119"/>
      <c r="HK238" s="119"/>
      <c r="HL238" s="119"/>
      <c r="HM238" s="119"/>
      <c r="HN238" s="119"/>
      <c r="HO238" s="119"/>
      <c r="HP238" s="119"/>
      <c r="HQ238" s="119"/>
      <c r="HR238" s="119"/>
      <c r="HS238" s="119"/>
      <c r="HT238" s="119"/>
      <c r="HU238" s="119"/>
      <c r="HV238" s="119"/>
      <c r="HW238" s="119"/>
      <c r="HX238" s="119"/>
      <c r="HY238" s="119"/>
      <c r="HZ238" s="119"/>
      <c r="IA238" s="119"/>
      <c r="IB238" s="119"/>
      <c r="IC238" s="119"/>
      <c r="ID238" s="119"/>
      <c r="IE238" s="119"/>
      <c r="IF238" s="119"/>
      <c r="IG238" s="119"/>
      <c r="IH238" s="119"/>
      <c r="II238" s="119"/>
      <c r="IJ238" s="119"/>
      <c r="IK238" s="119"/>
      <c r="IL238" s="119"/>
      <c r="IM238" s="119"/>
      <c r="IN238" s="119"/>
      <c r="IO238" s="119"/>
      <c r="IP238" s="119"/>
      <c r="IQ238" s="119"/>
      <c r="IR238" s="119"/>
      <c r="IS238" s="119"/>
      <c r="IT238" s="119"/>
      <c r="IU238" s="119"/>
      <c r="IV238" s="119"/>
    </row>
    <row r="239" spans="1:256">
      <c r="A239" s="126" t="s">
        <v>854</v>
      </c>
      <c r="B239" s="126" t="s">
        <v>1438</v>
      </c>
      <c r="C239" s="127">
        <v>351107009001</v>
      </c>
      <c r="D239" s="126" t="s">
        <v>736</v>
      </c>
      <c r="E239" s="126" t="s">
        <v>1217</v>
      </c>
      <c r="F239" s="126" t="str">
        <f t="shared" si="13"/>
        <v>351107009001Rehab</v>
      </c>
      <c r="G239" s="126" t="s">
        <v>9</v>
      </c>
      <c r="H239" s="128" t="s">
        <v>1025</v>
      </c>
      <c r="I239" s="126" t="s">
        <v>835</v>
      </c>
      <c r="J239" s="108">
        <v>265</v>
      </c>
      <c r="K239" s="129">
        <v>1.0281999999999998</v>
      </c>
      <c r="L239" s="126" t="s">
        <v>1247</v>
      </c>
      <c r="M239" s="126" t="s">
        <v>1245</v>
      </c>
      <c r="N239" s="130">
        <f t="shared" si="12"/>
        <v>269.48</v>
      </c>
      <c r="O239" s="130">
        <f t="shared" si="11"/>
        <v>269.48</v>
      </c>
      <c r="P239" s="126"/>
      <c r="Q239" s="126"/>
      <c r="R239" s="119"/>
      <c r="S239" s="119"/>
      <c r="T239" s="119"/>
      <c r="U239" s="119"/>
      <c r="V239" s="119"/>
      <c r="W239" s="119"/>
      <c r="X239" s="119"/>
      <c r="Y239" s="119"/>
      <c r="Z239" s="119"/>
      <c r="AA239" s="119"/>
      <c r="AB239" s="119"/>
      <c r="AC239" s="119"/>
      <c r="AD239" s="119"/>
      <c r="AE239" s="119"/>
      <c r="AF239" s="119"/>
      <c r="AG239" s="119"/>
      <c r="AH239" s="119"/>
      <c r="AI239" s="119"/>
      <c r="AJ239" s="119"/>
      <c r="AK239" s="119"/>
      <c r="AL239" s="119"/>
      <c r="AM239" s="119"/>
      <c r="AN239" s="119"/>
      <c r="AO239" s="119"/>
      <c r="AP239" s="119"/>
      <c r="AQ239" s="119"/>
      <c r="AR239" s="119"/>
      <c r="AS239" s="119"/>
      <c r="AT239" s="119"/>
      <c r="AU239" s="119"/>
      <c r="AV239" s="119"/>
      <c r="AW239" s="119"/>
      <c r="AX239" s="119"/>
      <c r="AY239" s="119"/>
      <c r="AZ239" s="119"/>
      <c r="BA239" s="119"/>
      <c r="BB239" s="119"/>
      <c r="BC239" s="119"/>
      <c r="BD239" s="119"/>
      <c r="BE239" s="119"/>
      <c r="BF239" s="119"/>
      <c r="BG239" s="119"/>
      <c r="BH239" s="119"/>
      <c r="BI239" s="119"/>
      <c r="BJ239" s="119"/>
      <c r="BK239" s="119"/>
      <c r="BL239" s="119"/>
      <c r="BM239" s="119"/>
      <c r="BN239" s="119"/>
      <c r="BO239" s="119"/>
      <c r="BP239" s="119"/>
      <c r="BQ239" s="119"/>
      <c r="BR239" s="119"/>
      <c r="BS239" s="119"/>
      <c r="BT239" s="119"/>
      <c r="BU239" s="119"/>
      <c r="BV239" s="119"/>
      <c r="BW239" s="119"/>
      <c r="BX239" s="119"/>
      <c r="BY239" s="119"/>
      <c r="BZ239" s="119"/>
      <c r="CA239" s="119"/>
      <c r="CB239" s="119"/>
      <c r="CC239" s="119"/>
      <c r="CD239" s="119"/>
      <c r="CE239" s="119"/>
      <c r="CF239" s="119"/>
      <c r="CG239" s="119"/>
      <c r="CH239" s="119"/>
      <c r="CI239" s="119"/>
      <c r="CJ239" s="119"/>
      <c r="CK239" s="119"/>
      <c r="CL239" s="119"/>
      <c r="CM239" s="119"/>
      <c r="CN239" s="119"/>
      <c r="CO239" s="119"/>
      <c r="CP239" s="119"/>
      <c r="CQ239" s="119"/>
      <c r="CR239" s="119"/>
      <c r="CS239" s="119"/>
      <c r="CT239" s="119"/>
      <c r="CU239" s="119"/>
      <c r="CV239" s="119"/>
      <c r="CW239" s="119"/>
      <c r="CX239" s="119"/>
      <c r="CY239" s="119"/>
      <c r="CZ239" s="119"/>
      <c r="DA239" s="119"/>
      <c r="DB239" s="119"/>
      <c r="DC239" s="119"/>
      <c r="DD239" s="119"/>
      <c r="DE239" s="119"/>
      <c r="DF239" s="119"/>
      <c r="DG239" s="119"/>
      <c r="DH239" s="119"/>
      <c r="DI239" s="119"/>
      <c r="DJ239" s="119"/>
      <c r="DK239" s="119"/>
      <c r="DL239" s="119"/>
      <c r="DM239" s="119"/>
      <c r="DN239" s="119"/>
      <c r="DO239" s="119"/>
      <c r="DP239" s="119"/>
      <c r="DQ239" s="119"/>
      <c r="DR239" s="119"/>
      <c r="DS239" s="119"/>
      <c r="DT239" s="119"/>
      <c r="DU239" s="119"/>
      <c r="DV239" s="119"/>
      <c r="DW239" s="119"/>
      <c r="DX239" s="119"/>
      <c r="DY239" s="119"/>
      <c r="DZ239" s="119"/>
      <c r="EA239" s="119"/>
      <c r="EB239" s="119"/>
      <c r="EC239" s="119"/>
      <c r="ED239" s="119"/>
      <c r="EE239" s="119"/>
      <c r="EF239" s="119"/>
      <c r="EG239" s="119"/>
      <c r="EH239" s="119"/>
      <c r="EI239" s="119"/>
      <c r="EJ239" s="119"/>
      <c r="EK239" s="119"/>
      <c r="EL239" s="119"/>
      <c r="EM239" s="119"/>
      <c r="EN239" s="119"/>
      <c r="EO239" s="119"/>
      <c r="EP239" s="119"/>
      <c r="EQ239" s="119"/>
      <c r="ER239" s="119"/>
      <c r="ES239" s="119"/>
      <c r="ET239" s="119"/>
      <c r="EU239" s="119"/>
      <c r="EV239" s="119"/>
      <c r="EW239" s="119"/>
      <c r="EX239" s="119"/>
      <c r="EY239" s="119"/>
      <c r="EZ239" s="119"/>
      <c r="FA239" s="119"/>
      <c r="FB239" s="119"/>
      <c r="FC239" s="119"/>
      <c r="FD239" s="119"/>
      <c r="FE239" s="119"/>
      <c r="FF239" s="119"/>
      <c r="FG239" s="119"/>
      <c r="FH239" s="119"/>
      <c r="FI239" s="119"/>
      <c r="FJ239" s="119"/>
      <c r="FK239" s="119"/>
      <c r="FL239" s="119"/>
      <c r="FM239" s="119"/>
      <c r="FN239" s="119"/>
      <c r="FO239" s="119"/>
      <c r="FP239" s="119"/>
      <c r="FQ239" s="119"/>
      <c r="FR239" s="119"/>
      <c r="FS239" s="119"/>
      <c r="FT239" s="119"/>
      <c r="FU239" s="119"/>
      <c r="FV239" s="119"/>
      <c r="FW239" s="119"/>
      <c r="FX239" s="119"/>
      <c r="FY239" s="119"/>
      <c r="FZ239" s="119"/>
      <c r="GA239" s="119"/>
      <c r="GB239" s="119"/>
      <c r="GC239" s="119"/>
      <c r="GD239" s="119"/>
      <c r="GE239" s="119"/>
      <c r="GF239" s="119"/>
      <c r="GG239" s="119"/>
      <c r="GH239" s="119"/>
      <c r="GI239" s="119"/>
      <c r="GJ239" s="119"/>
      <c r="GK239" s="119"/>
      <c r="GL239" s="119"/>
      <c r="GM239" s="119"/>
      <c r="GN239" s="119"/>
      <c r="GO239" s="119"/>
      <c r="GP239" s="119"/>
      <c r="GQ239" s="119"/>
      <c r="GR239" s="119"/>
      <c r="GS239" s="119"/>
      <c r="GT239" s="119"/>
      <c r="GU239" s="119"/>
      <c r="GV239" s="119"/>
      <c r="GW239" s="119"/>
      <c r="GX239" s="119"/>
      <c r="GY239" s="119"/>
      <c r="GZ239" s="119"/>
      <c r="HA239" s="119"/>
      <c r="HB239" s="119"/>
      <c r="HC239" s="119"/>
      <c r="HD239" s="119"/>
      <c r="HE239" s="119"/>
      <c r="HF239" s="119"/>
      <c r="HG239" s="119"/>
      <c r="HH239" s="119"/>
      <c r="HI239" s="119"/>
      <c r="HJ239" s="119"/>
      <c r="HK239" s="119"/>
      <c r="HL239" s="119"/>
      <c r="HM239" s="119"/>
      <c r="HN239" s="119"/>
      <c r="HO239" s="119"/>
      <c r="HP239" s="119"/>
      <c r="HQ239" s="119"/>
      <c r="HR239" s="119"/>
      <c r="HS239" s="119"/>
      <c r="HT239" s="119"/>
      <c r="HU239" s="119"/>
      <c r="HV239" s="119"/>
      <c r="HW239" s="119"/>
      <c r="HX239" s="119"/>
      <c r="HY239" s="119"/>
      <c r="HZ239" s="119"/>
      <c r="IA239" s="119"/>
      <c r="IB239" s="119"/>
      <c r="IC239" s="119"/>
      <c r="ID239" s="119"/>
      <c r="IE239" s="119"/>
      <c r="IF239" s="119"/>
      <c r="IG239" s="119"/>
      <c r="IH239" s="119"/>
      <c r="II239" s="119"/>
      <c r="IJ239" s="119"/>
      <c r="IK239" s="119"/>
      <c r="IL239" s="119"/>
      <c r="IM239" s="119"/>
      <c r="IN239" s="119"/>
      <c r="IO239" s="119"/>
      <c r="IP239" s="119"/>
      <c r="IQ239" s="119"/>
      <c r="IR239" s="119"/>
      <c r="IS239" s="119"/>
      <c r="IT239" s="119"/>
      <c r="IU239" s="119"/>
      <c r="IV239" s="119"/>
    </row>
    <row r="240" spans="1:256">
      <c r="A240" s="126" t="s">
        <v>854</v>
      </c>
      <c r="B240" s="126" t="s">
        <v>1438</v>
      </c>
      <c r="C240" s="127">
        <v>351107009401</v>
      </c>
      <c r="D240" s="126" t="s">
        <v>736</v>
      </c>
      <c r="E240" s="126" t="s">
        <v>1217</v>
      </c>
      <c r="F240" s="126" t="str">
        <f t="shared" si="13"/>
        <v>351107009401Acute</v>
      </c>
      <c r="G240" s="126" t="s">
        <v>549</v>
      </c>
      <c r="H240" s="126" t="s">
        <v>1018</v>
      </c>
      <c r="I240" s="126" t="s">
        <v>835</v>
      </c>
      <c r="J240" s="108">
        <v>363.8</v>
      </c>
      <c r="K240" s="129">
        <v>1.0281999999999998</v>
      </c>
      <c r="L240" s="126" t="s">
        <v>1247</v>
      </c>
      <c r="M240" s="126" t="s">
        <v>1245</v>
      </c>
      <c r="N240" s="130">
        <f t="shared" si="12"/>
        <v>369.96</v>
      </c>
      <c r="O240" s="130">
        <f t="shared" si="11"/>
        <v>365.93</v>
      </c>
      <c r="P240" s="126"/>
      <c r="Q240" s="126"/>
      <c r="R240" s="119"/>
      <c r="S240" s="119"/>
      <c r="T240" s="119"/>
      <c r="U240" s="119"/>
      <c r="V240" s="119"/>
      <c r="W240" s="119"/>
      <c r="X240" s="119"/>
      <c r="Y240" s="119"/>
      <c r="Z240" s="119"/>
      <c r="AA240" s="119"/>
      <c r="AB240" s="119"/>
      <c r="AC240" s="119"/>
      <c r="AD240" s="119"/>
      <c r="AE240" s="119"/>
      <c r="AF240" s="119"/>
      <c r="AG240" s="119"/>
      <c r="AH240" s="119"/>
      <c r="AI240" s="119"/>
      <c r="AJ240" s="119"/>
      <c r="AK240" s="119"/>
      <c r="AL240" s="119"/>
      <c r="AM240" s="119"/>
      <c r="AN240" s="119"/>
      <c r="AO240" s="119"/>
      <c r="AP240" s="119"/>
      <c r="AQ240" s="119"/>
      <c r="AR240" s="119"/>
      <c r="AS240" s="119"/>
      <c r="AT240" s="119"/>
      <c r="AU240" s="119"/>
      <c r="AV240" s="119"/>
      <c r="AW240" s="119"/>
      <c r="AX240" s="119"/>
      <c r="AY240" s="119"/>
      <c r="AZ240" s="119"/>
      <c r="BA240" s="119"/>
      <c r="BB240" s="119"/>
      <c r="BC240" s="119"/>
      <c r="BD240" s="119"/>
      <c r="BE240" s="119"/>
      <c r="BF240" s="119"/>
      <c r="BG240" s="119"/>
      <c r="BH240" s="119"/>
      <c r="BI240" s="119"/>
      <c r="BJ240" s="119"/>
      <c r="BK240" s="119"/>
      <c r="BL240" s="119"/>
      <c r="BM240" s="119"/>
      <c r="BN240" s="119"/>
      <c r="BO240" s="119"/>
      <c r="BP240" s="119"/>
      <c r="BQ240" s="119"/>
      <c r="BR240" s="119"/>
      <c r="BS240" s="119"/>
      <c r="BT240" s="119"/>
      <c r="BU240" s="119"/>
      <c r="BV240" s="119"/>
      <c r="BW240" s="119"/>
      <c r="BX240" s="119"/>
      <c r="BY240" s="119"/>
      <c r="BZ240" s="119"/>
      <c r="CA240" s="119"/>
      <c r="CB240" s="119"/>
      <c r="CC240" s="119"/>
      <c r="CD240" s="119"/>
      <c r="CE240" s="119"/>
      <c r="CF240" s="119"/>
      <c r="CG240" s="119"/>
      <c r="CH240" s="119"/>
      <c r="CI240" s="119"/>
      <c r="CJ240" s="119"/>
      <c r="CK240" s="119"/>
      <c r="CL240" s="119"/>
      <c r="CM240" s="119"/>
      <c r="CN240" s="119"/>
      <c r="CO240" s="119"/>
      <c r="CP240" s="119"/>
      <c r="CQ240" s="119"/>
      <c r="CR240" s="119"/>
      <c r="CS240" s="119"/>
      <c r="CT240" s="119"/>
      <c r="CU240" s="119"/>
      <c r="CV240" s="119"/>
      <c r="CW240" s="119"/>
      <c r="CX240" s="119"/>
      <c r="CY240" s="119"/>
      <c r="CZ240" s="119"/>
      <c r="DA240" s="119"/>
      <c r="DB240" s="119"/>
      <c r="DC240" s="119"/>
      <c r="DD240" s="119"/>
      <c r="DE240" s="119"/>
      <c r="DF240" s="119"/>
      <c r="DG240" s="119"/>
      <c r="DH240" s="119"/>
      <c r="DI240" s="119"/>
      <c r="DJ240" s="119"/>
      <c r="DK240" s="119"/>
      <c r="DL240" s="119"/>
      <c r="DM240" s="119"/>
      <c r="DN240" s="119"/>
      <c r="DO240" s="119"/>
      <c r="DP240" s="119"/>
      <c r="DQ240" s="119"/>
      <c r="DR240" s="119"/>
      <c r="DS240" s="119"/>
      <c r="DT240" s="119"/>
      <c r="DU240" s="119"/>
      <c r="DV240" s="119"/>
      <c r="DW240" s="119"/>
      <c r="DX240" s="119"/>
      <c r="DY240" s="119"/>
      <c r="DZ240" s="119"/>
      <c r="EA240" s="119"/>
      <c r="EB240" s="119"/>
      <c r="EC240" s="119"/>
      <c r="ED240" s="119"/>
      <c r="EE240" s="119"/>
      <c r="EF240" s="119"/>
      <c r="EG240" s="119"/>
      <c r="EH240" s="119"/>
      <c r="EI240" s="119"/>
      <c r="EJ240" s="119"/>
      <c r="EK240" s="119"/>
      <c r="EL240" s="119"/>
      <c r="EM240" s="119"/>
      <c r="EN240" s="119"/>
      <c r="EO240" s="119"/>
      <c r="EP240" s="119"/>
      <c r="EQ240" s="119"/>
      <c r="ER240" s="119"/>
      <c r="ES240" s="119"/>
      <c r="ET240" s="119"/>
      <c r="EU240" s="119"/>
      <c r="EV240" s="119"/>
      <c r="EW240" s="119"/>
      <c r="EX240" s="119"/>
      <c r="EY240" s="119"/>
      <c r="EZ240" s="119"/>
      <c r="FA240" s="119"/>
      <c r="FB240" s="119"/>
      <c r="FC240" s="119"/>
      <c r="FD240" s="119"/>
      <c r="FE240" s="119"/>
      <c r="FF240" s="119"/>
      <c r="FG240" s="119"/>
      <c r="FH240" s="119"/>
      <c r="FI240" s="119"/>
      <c r="FJ240" s="119"/>
      <c r="FK240" s="119"/>
      <c r="FL240" s="119"/>
      <c r="FM240" s="119"/>
      <c r="FN240" s="119"/>
      <c r="FO240" s="119"/>
      <c r="FP240" s="119"/>
      <c r="FQ240" s="119"/>
      <c r="FR240" s="119"/>
      <c r="FS240" s="119"/>
      <c r="FT240" s="119"/>
      <c r="FU240" s="119"/>
      <c r="FV240" s="119"/>
      <c r="FW240" s="119"/>
      <c r="FX240" s="119"/>
      <c r="FY240" s="119"/>
      <c r="FZ240" s="119"/>
      <c r="GA240" s="119"/>
      <c r="GB240" s="119"/>
      <c r="GC240" s="119"/>
      <c r="GD240" s="119"/>
      <c r="GE240" s="119"/>
      <c r="GF240" s="119"/>
      <c r="GG240" s="119"/>
      <c r="GH240" s="119"/>
      <c r="GI240" s="119"/>
      <c r="GJ240" s="119"/>
      <c r="GK240" s="119"/>
      <c r="GL240" s="119"/>
      <c r="GM240" s="119"/>
      <c r="GN240" s="119"/>
      <c r="GO240" s="119"/>
      <c r="GP240" s="119"/>
      <c r="GQ240" s="119"/>
      <c r="GR240" s="119"/>
      <c r="GS240" s="119"/>
      <c r="GT240" s="119"/>
      <c r="GU240" s="119"/>
      <c r="GV240" s="119"/>
      <c r="GW240" s="119"/>
      <c r="GX240" s="119"/>
      <c r="GY240" s="119"/>
      <c r="GZ240" s="119"/>
      <c r="HA240" s="119"/>
      <c r="HB240" s="119"/>
      <c r="HC240" s="119"/>
      <c r="HD240" s="119"/>
      <c r="HE240" s="119"/>
      <c r="HF240" s="119"/>
      <c r="HG240" s="119"/>
      <c r="HH240" s="119"/>
      <c r="HI240" s="119"/>
      <c r="HJ240" s="119"/>
      <c r="HK240" s="119"/>
      <c r="HL240" s="119"/>
      <c r="HM240" s="119"/>
      <c r="HN240" s="119"/>
      <c r="HO240" s="119"/>
      <c r="HP240" s="119"/>
      <c r="HQ240" s="119"/>
      <c r="HR240" s="119"/>
      <c r="HS240" s="119"/>
      <c r="HT240" s="119"/>
      <c r="HU240" s="119"/>
      <c r="HV240" s="119"/>
      <c r="HW240" s="119"/>
      <c r="HX240" s="119"/>
      <c r="HY240" s="119"/>
      <c r="HZ240" s="119"/>
      <c r="IA240" s="119"/>
      <c r="IB240" s="119"/>
      <c r="IC240" s="119"/>
      <c r="ID240" s="119"/>
      <c r="IE240" s="119"/>
      <c r="IF240" s="119"/>
      <c r="IG240" s="119"/>
      <c r="IH240" s="119"/>
      <c r="II240" s="119"/>
      <c r="IJ240" s="119"/>
      <c r="IK240" s="119"/>
      <c r="IL240" s="119"/>
      <c r="IM240" s="119"/>
      <c r="IN240" s="119"/>
      <c r="IO240" s="119"/>
      <c r="IP240" s="119"/>
      <c r="IQ240" s="119"/>
      <c r="IR240" s="119"/>
      <c r="IS240" s="119"/>
      <c r="IT240" s="119"/>
      <c r="IU240" s="119"/>
      <c r="IV240" s="119"/>
    </row>
    <row r="241" spans="1:256">
      <c r="A241" s="126" t="s">
        <v>855</v>
      </c>
      <c r="B241" s="126" t="s">
        <v>1439</v>
      </c>
      <c r="C241" s="127">
        <v>581622971001</v>
      </c>
      <c r="D241" s="126" t="s">
        <v>674</v>
      </c>
      <c r="E241" s="126" t="s">
        <v>1152</v>
      </c>
      <c r="F241" s="126" t="str">
        <f t="shared" si="13"/>
        <v>581622971001Acute</v>
      </c>
      <c r="G241" s="126" t="s">
        <v>549</v>
      </c>
      <c r="H241" s="126" t="s">
        <v>1018</v>
      </c>
      <c r="I241" s="126" t="s">
        <v>856</v>
      </c>
      <c r="J241" s="108">
        <v>363.8</v>
      </c>
      <c r="K241" s="129">
        <v>0.8395999999999999</v>
      </c>
      <c r="L241" s="126" t="s">
        <v>1247</v>
      </c>
      <c r="M241" s="126" t="s">
        <v>1245</v>
      </c>
      <c r="N241" s="130">
        <f t="shared" si="12"/>
        <v>328.79</v>
      </c>
      <c r="O241" s="130">
        <f t="shared" si="11"/>
        <v>325.20999999999998</v>
      </c>
      <c r="P241" s="126"/>
      <c r="Q241" s="126"/>
      <c r="R241" s="119"/>
      <c r="S241" s="119"/>
      <c r="T241" s="119"/>
      <c r="U241" s="119"/>
      <c r="V241" s="119"/>
      <c r="W241" s="119"/>
      <c r="X241" s="119"/>
      <c r="Y241" s="119"/>
      <c r="Z241" s="119"/>
      <c r="AA241" s="119"/>
      <c r="AB241" s="119"/>
      <c r="AC241" s="119"/>
      <c r="AD241" s="119"/>
      <c r="AE241" s="119"/>
      <c r="AF241" s="119"/>
      <c r="AG241" s="119"/>
      <c r="AH241" s="119"/>
      <c r="AI241" s="119"/>
      <c r="AJ241" s="119"/>
      <c r="AK241" s="119"/>
      <c r="AL241" s="119"/>
      <c r="AM241" s="119"/>
      <c r="AN241" s="119"/>
      <c r="AO241" s="119"/>
      <c r="AP241" s="119"/>
      <c r="AQ241" s="119"/>
      <c r="AR241" s="119"/>
      <c r="AS241" s="119"/>
      <c r="AT241" s="119"/>
      <c r="AU241" s="119"/>
      <c r="AV241" s="119"/>
      <c r="AW241" s="119"/>
      <c r="AX241" s="119"/>
      <c r="AY241" s="119"/>
      <c r="AZ241" s="119"/>
      <c r="BA241" s="119"/>
      <c r="BB241" s="119"/>
      <c r="BC241" s="119"/>
      <c r="BD241" s="119"/>
      <c r="BE241" s="119"/>
      <c r="BF241" s="119"/>
      <c r="BG241" s="119"/>
      <c r="BH241" s="119"/>
      <c r="BI241" s="119"/>
      <c r="BJ241" s="119"/>
      <c r="BK241" s="119"/>
      <c r="BL241" s="119"/>
      <c r="BM241" s="119"/>
      <c r="BN241" s="119"/>
      <c r="BO241" s="119"/>
      <c r="BP241" s="119"/>
      <c r="BQ241" s="119"/>
      <c r="BR241" s="119"/>
      <c r="BS241" s="119"/>
      <c r="BT241" s="119"/>
      <c r="BU241" s="119"/>
      <c r="BV241" s="119"/>
      <c r="BW241" s="119"/>
      <c r="BX241" s="119"/>
      <c r="BY241" s="119"/>
      <c r="BZ241" s="119"/>
      <c r="CA241" s="119"/>
      <c r="CB241" s="119"/>
      <c r="CC241" s="119"/>
      <c r="CD241" s="119"/>
      <c r="CE241" s="119"/>
      <c r="CF241" s="119"/>
      <c r="CG241" s="119"/>
      <c r="CH241" s="119"/>
      <c r="CI241" s="119"/>
      <c r="CJ241" s="119"/>
      <c r="CK241" s="119"/>
      <c r="CL241" s="119"/>
      <c r="CM241" s="119"/>
      <c r="CN241" s="119"/>
      <c r="CO241" s="119"/>
      <c r="CP241" s="119"/>
      <c r="CQ241" s="119"/>
      <c r="CR241" s="119"/>
      <c r="CS241" s="119"/>
      <c r="CT241" s="119"/>
      <c r="CU241" s="119"/>
      <c r="CV241" s="119"/>
      <c r="CW241" s="119"/>
      <c r="CX241" s="119"/>
      <c r="CY241" s="119"/>
      <c r="CZ241" s="119"/>
      <c r="DA241" s="119"/>
      <c r="DB241" s="119"/>
      <c r="DC241" s="119"/>
      <c r="DD241" s="119"/>
      <c r="DE241" s="119"/>
      <c r="DF241" s="119"/>
      <c r="DG241" s="119"/>
      <c r="DH241" s="119"/>
      <c r="DI241" s="119"/>
      <c r="DJ241" s="119"/>
      <c r="DK241" s="119"/>
      <c r="DL241" s="119"/>
      <c r="DM241" s="119"/>
      <c r="DN241" s="119"/>
      <c r="DO241" s="119"/>
      <c r="DP241" s="119"/>
      <c r="DQ241" s="119"/>
      <c r="DR241" s="119"/>
      <c r="DS241" s="119"/>
      <c r="DT241" s="119"/>
      <c r="DU241" s="119"/>
      <c r="DV241" s="119"/>
      <c r="DW241" s="119"/>
      <c r="DX241" s="119"/>
      <c r="DY241" s="119"/>
      <c r="DZ241" s="119"/>
      <c r="EA241" s="119"/>
      <c r="EB241" s="119"/>
      <c r="EC241" s="119"/>
      <c r="ED241" s="119"/>
      <c r="EE241" s="119"/>
      <c r="EF241" s="119"/>
      <c r="EG241" s="119"/>
      <c r="EH241" s="119"/>
      <c r="EI241" s="119"/>
      <c r="EJ241" s="119"/>
      <c r="EK241" s="119"/>
      <c r="EL241" s="119"/>
      <c r="EM241" s="119"/>
      <c r="EN241" s="119"/>
      <c r="EO241" s="119"/>
      <c r="EP241" s="119"/>
      <c r="EQ241" s="119"/>
      <c r="ER241" s="119"/>
      <c r="ES241" s="119"/>
      <c r="ET241" s="119"/>
      <c r="EU241" s="119"/>
      <c r="EV241" s="119"/>
      <c r="EW241" s="119"/>
      <c r="EX241" s="119"/>
      <c r="EY241" s="119"/>
      <c r="EZ241" s="119"/>
      <c r="FA241" s="119"/>
      <c r="FB241" s="119"/>
      <c r="FC241" s="119"/>
      <c r="FD241" s="119"/>
      <c r="FE241" s="119"/>
      <c r="FF241" s="119"/>
      <c r="FG241" s="119"/>
      <c r="FH241" s="119"/>
      <c r="FI241" s="119"/>
      <c r="FJ241" s="119"/>
      <c r="FK241" s="119"/>
      <c r="FL241" s="119"/>
      <c r="FM241" s="119"/>
      <c r="FN241" s="119"/>
      <c r="FO241" s="119"/>
      <c r="FP241" s="119"/>
      <c r="FQ241" s="119"/>
      <c r="FR241" s="119"/>
      <c r="FS241" s="119"/>
      <c r="FT241" s="119"/>
      <c r="FU241" s="119"/>
      <c r="FV241" s="119"/>
      <c r="FW241" s="119"/>
      <c r="FX241" s="119"/>
      <c r="FY241" s="119"/>
      <c r="FZ241" s="119"/>
      <c r="GA241" s="119"/>
      <c r="GB241" s="119"/>
      <c r="GC241" s="119"/>
      <c r="GD241" s="119"/>
      <c r="GE241" s="119"/>
      <c r="GF241" s="119"/>
      <c r="GG241" s="119"/>
      <c r="GH241" s="119"/>
      <c r="GI241" s="119"/>
      <c r="GJ241" s="119"/>
      <c r="GK241" s="119"/>
      <c r="GL241" s="119"/>
      <c r="GM241" s="119"/>
      <c r="GN241" s="119"/>
      <c r="GO241" s="119"/>
      <c r="GP241" s="119"/>
      <c r="GQ241" s="119"/>
      <c r="GR241" s="119"/>
      <c r="GS241" s="119"/>
      <c r="GT241" s="119"/>
      <c r="GU241" s="119"/>
      <c r="GV241" s="119"/>
      <c r="GW241" s="119"/>
      <c r="GX241" s="119"/>
      <c r="GY241" s="119"/>
      <c r="GZ241" s="119"/>
      <c r="HA241" s="119"/>
      <c r="HB241" s="119"/>
      <c r="HC241" s="119"/>
      <c r="HD241" s="119"/>
      <c r="HE241" s="119"/>
      <c r="HF241" s="119"/>
      <c r="HG241" s="119"/>
      <c r="HH241" s="119"/>
      <c r="HI241" s="119"/>
      <c r="HJ241" s="119"/>
      <c r="HK241" s="119"/>
      <c r="HL241" s="119"/>
      <c r="HM241" s="119"/>
      <c r="HN241" s="119"/>
      <c r="HO241" s="119"/>
      <c r="HP241" s="119"/>
      <c r="HQ241" s="119"/>
      <c r="HR241" s="119"/>
      <c r="HS241" s="119"/>
      <c r="HT241" s="119"/>
      <c r="HU241" s="119"/>
      <c r="HV241" s="119"/>
      <c r="HW241" s="119"/>
      <c r="HX241" s="119"/>
      <c r="HY241" s="119"/>
      <c r="HZ241" s="119"/>
      <c r="IA241" s="119"/>
      <c r="IB241" s="119"/>
      <c r="IC241" s="119"/>
      <c r="ID241" s="119"/>
      <c r="IE241" s="119"/>
      <c r="IF241" s="119"/>
      <c r="IG241" s="119"/>
      <c r="IH241" s="119"/>
      <c r="II241" s="119"/>
      <c r="IJ241" s="119"/>
      <c r="IK241" s="119"/>
      <c r="IL241" s="119"/>
      <c r="IM241" s="119"/>
      <c r="IN241" s="119"/>
      <c r="IO241" s="119"/>
      <c r="IP241" s="119"/>
      <c r="IQ241" s="119"/>
      <c r="IR241" s="119"/>
      <c r="IS241" s="119"/>
      <c r="IT241" s="119"/>
      <c r="IU241" s="119"/>
      <c r="IV241" s="119"/>
    </row>
    <row r="242" spans="1:256">
      <c r="A242" s="126" t="s">
        <v>855</v>
      </c>
      <c r="B242" s="126" t="s">
        <v>1439</v>
      </c>
      <c r="C242" s="127">
        <v>581622971401</v>
      </c>
      <c r="D242" s="126" t="s">
        <v>674</v>
      </c>
      <c r="E242" s="126" t="s">
        <v>1152</v>
      </c>
      <c r="F242" s="126" t="str">
        <f t="shared" si="13"/>
        <v>581622971401Acute</v>
      </c>
      <c r="G242" s="126" t="s">
        <v>549</v>
      </c>
      <c r="H242" s="126" t="s">
        <v>1018</v>
      </c>
      <c r="I242" s="126" t="s">
        <v>856</v>
      </c>
      <c r="J242" s="108">
        <v>363.8</v>
      </c>
      <c r="K242" s="129">
        <v>0.8395999999999999</v>
      </c>
      <c r="L242" s="126" t="s">
        <v>1247</v>
      </c>
      <c r="M242" s="126" t="s">
        <v>1245</v>
      </c>
      <c r="N242" s="130">
        <f t="shared" si="12"/>
        <v>328.79</v>
      </c>
      <c r="O242" s="130">
        <f t="shared" si="11"/>
        <v>325.20999999999998</v>
      </c>
      <c r="P242" s="126"/>
      <c r="Q242" s="126"/>
      <c r="R242" s="119"/>
      <c r="S242" s="119"/>
      <c r="T242" s="119"/>
      <c r="U242" s="119"/>
      <c r="V242" s="119"/>
      <c r="W242" s="119"/>
      <c r="X242" s="119"/>
      <c r="Y242" s="119"/>
      <c r="Z242" s="119"/>
      <c r="AA242" s="119"/>
      <c r="AB242" s="119"/>
      <c r="AC242" s="119"/>
      <c r="AD242" s="119"/>
      <c r="AE242" s="119"/>
      <c r="AF242" s="119"/>
      <c r="AG242" s="119"/>
      <c r="AH242" s="119"/>
      <c r="AI242" s="119"/>
      <c r="AJ242" s="119"/>
      <c r="AK242" s="119"/>
      <c r="AL242" s="119"/>
      <c r="AM242" s="119"/>
      <c r="AN242" s="119"/>
      <c r="AO242" s="119"/>
      <c r="AP242" s="119"/>
      <c r="AQ242" s="119"/>
      <c r="AR242" s="119"/>
      <c r="AS242" s="119"/>
      <c r="AT242" s="119"/>
      <c r="AU242" s="119"/>
      <c r="AV242" s="119"/>
      <c r="AW242" s="119"/>
      <c r="AX242" s="119"/>
      <c r="AY242" s="119"/>
      <c r="AZ242" s="119"/>
      <c r="BA242" s="119"/>
      <c r="BB242" s="119"/>
      <c r="BC242" s="119"/>
      <c r="BD242" s="119"/>
      <c r="BE242" s="119"/>
      <c r="BF242" s="119"/>
      <c r="BG242" s="119"/>
      <c r="BH242" s="119"/>
      <c r="BI242" s="119"/>
      <c r="BJ242" s="119"/>
      <c r="BK242" s="119"/>
      <c r="BL242" s="119"/>
      <c r="BM242" s="119"/>
      <c r="BN242" s="119"/>
      <c r="BO242" s="119"/>
      <c r="BP242" s="119"/>
      <c r="BQ242" s="119"/>
      <c r="BR242" s="119"/>
      <c r="BS242" s="119"/>
      <c r="BT242" s="119"/>
      <c r="BU242" s="119"/>
      <c r="BV242" s="119"/>
      <c r="BW242" s="119"/>
      <c r="BX242" s="119"/>
      <c r="BY242" s="119"/>
      <c r="BZ242" s="119"/>
      <c r="CA242" s="119"/>
      <c r="CB242" s="119"/>
      <c r="CC242" s="119"/>
      <c r="CD242" s="119"/>
      <c r="CE242" s="119"/>
      <c r="CF242" s="119"/>
      <c r="CG242" s="119"/>
      <c r="CH242" s="119"/>
      <c r="CI242" s="119"/>
      <c r="CJ242" s="119"/>
      <c r="CK242" s="119"/>
      <c r="CL242" s="119"/>
      <c r="CM242" s="119"/>
      <c r="CN242" s="119"/>
      <c r="CO242" s="119"/>
      <c r="CP242" s="119"/>
      <c r="CQ242" s="119"/>
      <c r="CR242" s="119"/>
      <c r="CS242" s="119"/>
      <c r="CT242" s="119"/>
      <c r="CU242" s="119"/>
      <c r="CV242" s="119"/>
      <c r="CW242" s="119"/>
      <c r="CX242" s="119"/>
      <c r="CY242" s="119"/>
      <c r="CZ242" s="119"/>
      <c r="DA242" s="119"/>
      <c r="DB242" s="119"/>
      <c r="DC242" s="119"/>
      <c r="DD242" s="119"/>
      <c r="DE242" s="119"/>
      <c r="DF242" s="119"/>
      <c r="DG242" s="119"/>
      <c r="DH242" s="119"/>
      <c r="DI242" s="119"/>
      <c r="DJ242" s="119"/>
      <c r="DK242" s="119"/>
      <c r="DL242" s="119"/>
      <c r="DM242" s="119"/>
      <c r="DN242" s="119"/>
      <c r="DO242" s="119"/>
      <c r="DP242" s="119"/>
      <c r="DQ242" s="119"/>
      <c r="DR242" s="119"/>
      <c r="DS242" s="119"/>
      <c r="DT242" s="119"/>
      <c r="DU242" s="119"/>
      <c r="DV242" s="119"/>
      <c r="DW242" s="119"/>
      <c r="DX242" s="119"/>
      <c r="DY242" s="119"/>
      <c r="DZ242" s="119"/>
      <c r="EA242" s="119"/>
      <c r="EB242" s="119"/>
      <c r="EC242" s="119"/>
      <c r="ED242" s="119"/>
      <c r="EE242" s="119"/>
      <c r="EF242" s="119"/>
      <c r="EG242" s="119"/>
      <c r="EH242" s="119"/>
      <c r="EI242" s="119"/>
      <c r="EJ242" s="119"/>
      <c r="EK242" s="119"/>
      <c r="EL242" s="119"/>
      <c r="EM242" s="119"/>
      <c r="EN242" s="119"/>
      <c r="EO242" s="119"/>
      <c r="EP242" s="119"/>
      <c r="EQ242" s="119"/>
      <c r="ER242" s="119"/>
      <c r="ES242" s="119"/>
      <c r="ET242" s="119"/>
      <c r="EU242" s="119"/>
      <c r="EV242" s="119"/>
      <c r="EW242" s="119"/>
      <c r="EX242" s="119"/>
      <c r="EY242" s="119"/>
      <c r="EZ242" s="119"/>
      <c r="FA242" s="119"/>
      <c r="FB242" s="119"/>
      <c r="FC242" s="119"/>
      <c r="FD242" s="119"/>
      <c r="FE242" s="119"/>
      <c r="FF242" s="119"/>
      <c r="FG242" s="119"/>
      <c r="FH242" s="119"/>
      <c r="FI242" s="119"/>
      <c r="FJ242" s="119"/>
      <c r="FK242" s="119"/>
      <c r="FL242" s="119"/>
      <c r="FM242" s="119"/>
      <c r="FN242" s="119"/>
      <c r="FO242" s="119"/>
      <c r="FP242" s="119"/>
      <c r="FQ242" s="119"/>
      <c r="FR242" s="119"/>
      <c r="FS242" s="119"/>
      <c r="FT242" s="119"/>
      <c r="FU242" s="119"/>
      <c r="FV242" s="119"/>
      <c r="FW242" s="119"/>
      <c r="FX242" s="119"/>
      <c r="FY242" s="119"/>
      <c r="FZ242" s="119"/>
      <c r="GA242" s="119"/>
      <c r="GB242" s="119"/>
      <c r="GC242" s="119"/>
      <c r="GD242" s="119"/>
      <c r="GE242" s="119"/>
      <c r="GF242" s="119"/>
      <c r="GG242" s="119"/>
      <c r="GH242" s="119"/>
      <c r="GI242" s="119"/>
      <c r="GJ242" s="119"/>
      <c r="GK242" s="119"/>
      <c r="GL242" s="119"/>
      <c r="GM242" s="119"/>
      <c r="GN242" s="119"/>
      <c r="GO242" s="119"/>
      <c r="GP242" s="119"/>
      <c r="GQ242" s="119"/>
      <c r="GR242" s="119"/>
      <c r="GS242" s="119"/>
      <c r="GT242" s="119"/>
      <c r="GU242" s="119"/>
      <c r="GV242" s="119"/>
      <c r="GW242" s="119"/>
      <c r="GX242" s="119"/>
      <c r="GY242" s="119"/>
      <c r="GZ242" s="119"/>
      <c r="HA242" s="119"/>
      <c r="HB242" s="119"/>
      <c r="HC242" s="119"/>
      <c r="HD242" s="119"/>
      <c r="HE242" s="119"/>
      <c r="HF242" s="119"/>
      <c r="HG242" s="119"/>
      <c r="HH242" s="119"/>
      <c r="HI242" s="119"/>
      <c r="HJ242" s="119"/>
      <c r="HK242" s="119"/>
      <c r="HL242" s="119"/>
      <c r="HM242" s="119"/>
      <c r="HN242" s="119"/>
      <c r="HO242" s="119"/>
      <c r="HP242" s="119"/>
      <c r="HQ242" s="119"/>
      <c r="HR242" s="119"/>
      <c r="HS242" s="119"/>
      <c r="HT242" s="119"/>
      <c r="HU242" s="119"/>
      <c r="HV242" s="119"/>
      <c r="HW242" s="119"/>
      <c r="HX242" s="119"/>
      <c r="HY242" s="119"/>
      <c r="HZ242" s="119"/>
      <c r="IA242" s="119"/>
      <c r="IB242" s="119"/>
      <c r="IC242" s="119"/>
      <c r="ID242" s="119"/>
      <c r="IE242" s="119"/>
      <c r="IF242" s="119"/>
      <c r="IG242" s="119"/>
      <c r="IH242" s="119"/>
      <c r="II242" s="119"/>
      <c r="IJ242" s="119"/>
      <c r="IK242" s="119"/>
      <c r="IL242" s="119"/>
      <c r="IM242" s="119"/>
      <c r="IN242" s="119"/>
      <c r="IO242" s="119"/>
      <c r="IP242" s="119"/>
      <c r="IQ242" s="119"/>
      <c r="IR242" s="119"/>
      <c r="IS242" s="119"/>
      <c r="IT242" s="119"/>
      <c r="IU242" s="119"/>
      <c r="IV242" s="119"/>
    </row>
    <row r="243" spans="1:256">
      <c r="A243" s="126" t="s">
        <v>817</v>
      </c>
      <c r="B243" s="126" t="s">
        <v>1440</v>
      </c>
      <c r="C243" s="127">
        <v>362169147060</v>
      </c>
      <c r="D243" s="126" t="s">
        <v>609</v>
      </c>
      <c r="E243" s="126" t="s">
        <v>1083</v>
      </c>
      <c r="F243" s="126" t="str">
        <f t="shared" si="13"/>
        <v>362169147060Acute</v>
      </c>
      <c r="G243" s="126" t="s">
        <v>549</v>
      </c>
      <c r="H243" s="126" t="s">
        <v>1018</v>
      </c>
      <c r="I243" s="126" t="s">
        <v>818</v>
      </c>
      <c r="J243" s="108">
        <v>363.8</v>
      </c>
      <c r="K243" s="129">
        <v>0.89599999999999991</v>
      </c>
      <c r="L243" s="126" t="s">
        <v>1247</v>
      </c>
      <c r="M243" s="126" t="s">
        <v>1245</v>
      </c>
      <c r="N243" s="130">
        <f t="shared" si="12"/>
        <v>341.1</v>
      </c>
      <c r="O243" s="130">
        <f t="shared" si="11"/>
        <v>337.39</v>
      </c>
      <c r="P243" s="126"/>
      <c r="Q243" s="126"/>
      <c r="R243" s="119"/>
      <c r="S243" s="119"/>
      <c r="T243" s="119"/>
      <c r="U243" s="119"/>
      <c r="V243" s="119"/>
      <c r="W243" s="119"/>
      <c r="X243" s="119"/>
      <c r="Y243" s="119"/>
      <c r="Z243" s="119"/>
      <c r="AA243" s="119"/>
      <c r="AB243" s="119"/>
      <c r="AC243" s="119"/>
      <c r="AD243" s="119"/>
      <c r="AE243" s="119"/>
      <c r="AF243" s="119"/>
      <c r="AG243" s="119"/>
      <c r="AH243" s="119"/>
      <c r="AI243" s="119"/>
      <c r="AJ243" s="119"/>
      <c r="AK243" s="119"/>
      <c r="AL243" s="119"/>
      <c r="AM243" s="119"/>
      <c r="AN243" s="119"/>
      <c r="AO243" s="119"/>
      <c r="AP243" s="119"/>
      <c r="AQ243" s="119"/>
      <c r="AR243" s="119"/>
      <c r="AS243" s="119"/>
      <c r="AT243" s="119"/>
      <c r="AU243" s="119"/>
      <c r="AV243" s="119"/>
      <c r="AW243" s="119"/>
      <c r="AX243" s="119"/>
      <c r="AY243" s="119"/>
      <c r="AZ243" s="119"/>
      <c r="BA243" s="119"/>
      <c r="BB243" s="119"/>
      <c r="BC243" s="119"/>
      <c r="BD243" s="119"/>
      <c r="BE243" s="119"/>
      <c r="BF243" s="119"/>
      <c r="BG243" s="119"/>
      <c r="BH243" s="119"/>
      <c r="BI243" s="119"/>
      <c r="BJ243" s="119"/>
      <c r="BK243" s="119"/>
      <c r="BL243" s="119"/>
      <c r="BM243" s="119"/>
      <c r="BN243" s="119"/>
      <c r="BO243" s="119"/>
      <c r="BP243" s="119"/>
      <c r="BQ243" s="119"/>
      <c r="BR243" s="119"/>
      <c r="BS243" s="119"/>
      <c r="BT243" s="119"/>
      <c r="BU243" s="119"/>
      <c r="BV243" s="119"/>
      <c r="BW243" s="119"/>
      <c r="BX243" s="119"/>
      <c r="BY243" s="119"/>
      <c r="BZ243" s="119"/>
      <c r="CA243" s="119"/>
      <c r="CB243" s="119"/>
      <c r="CC243" s="119"/>
      <c r="CD243" s="119"/>
      <c r="CE243" s="119"/>
      <c r="CF243" s="119"/>
      <c r="CG243" s="119"/>
      <c r="CH243" s="119"/>
      <c r="CI243" s="119"/>
      <c r="CJ243" s="119"/>
      <c r="CK243" s="119"/>
      <c r="CL243" s="119"/>
      <c r="CM243" s="119"/>
      <c r="CN243" s="119"/>
      <c r="CO243" s="119"/>
      <c r="CP243" s="119"/>
      <c r="CQ243" s="119"/>
      <c r="CR243" s="119"/>
      <c r="CS243" s="119"/>
      <c r="CT243" s="119"/>
      <c r="CU243" s="119"/>
      <c r="CV243" s="119"/>
      <c r="CW243" s="119"/>
      <c r="CX243" s="119"/>
      <c r="CY243" s="119"/>
      <c r="CZ243" s="119"/>
      <c r="DA243" s="119"/>
      <c r="DB243" s="119"/>
      <c r="DC243" s="119"/>
      <c r="DD243" s="119"/>
      <c r="DE243" s="119"/>
      <c r="DF243" s="119"/>
      <c r="DG243" s="119"/>
      <c r="DH243" s="119"/>
      <c r="DI243" s="119"/>
      <c r="DJ243" s="119"/>
      <c r="DK243" s="119"/>
      <c r="DL243" s="119"/>
      <c r="DM243" s="119"/>
      <c r="DN243" s="119"/>
      <c r="DO243" s="119"/>
      <c r="DP243" s="119"/>
      <c r="DQ243" s="119"/>
      <c r="DR243" s="119"/>
      <c r="DS243" s="119"/>
      <c r="DT243" s="119"/>
      <c r="DU243" s="119"/>
      <c r="DV243" s="119"/>
      <c r="DW243" s="119"/>
      <c r="DX243" s="119"/>
      <c r="DY243" s="119"/>
      <c r="DZ243" s="119"/>
      <c r="EA243" s="119"/>
      <c r="EB243" s="119"/>
      <c r="EC243" s="119"/>
      <c r="ED243" s="119"/>
      <c r="EE243" s="119"/>
      <c r="EF243" s="119"/>
      <c r="EG243" s="119"/>
      <c r="EH243" s="119"/>
      <c r="EI243" s="119"/>
      <c r="EJ243" s="119"/>
      <c r="EK243" s="119"/>
      <c r="EL243" s="119"/>
      <c r="EM243" s="119"/>
      <c r="EN243" s="119"/>
      <c r="EO243" s="119"/>
      <c r="EP243" s="119"/>
      <c r="EQ243" s="119"/>
      <c r="ER243" s="119"/>
      <c r="ES243" s="119"/>
      <c r="ET243" s="119"/>
      <c r="EU243" s="119"/>
      <c r="EV243" s="119"/>
      <c r="EW243" s="119"/>
      <c r="EX243" s="119"/>
      <c r="EY243" s="119"/>
      <c r="EZ243" s="119"/>
      <c r="FA243" s="119"/>
      <c r="FB243" s="119"/>
      <c r="FC243" s="119"/>
      <c r="FD243" s="119"/>
      <c r="FE243" s="119"/>
      <c r="FF243" s="119"/>
      <c r="FG243" s="119"/>
      <c r="FH243" s="119"/>
      <c r="FI243" s="119"/>
      <c r="FJ243" s="119"/>
      <c r="FK243" s="119"/>
      <c r="FL243" s="119"/>
      <c r="FM243" s="119"/>
      <c r="FN243" s="119"/>
      <c r="FO243" s="119"/>
      <c r="FP243" s="119"/>
      <c r="FQ243" s="119"/>
      <c r="FR243" s="119"/>
      <c r="FS243" s="119"/>
      <c r="FT243" s="119"/>
      <c r="FU243" s="119"/>
      <c r="FV243" s="119"/>
      <c r="FW243" s="119"/>
      <c r="FX243" s="119"/>
      <c r="FY243" s="119"/>
      <c r="FZ243" s="119"/>
      <c r="GA243" s="119"/>
      <c r="GB243" s="119"/>
      <c r="GC243" s="119"/>
      <c r="GD243" s="119"/>
      <c r="GE243" s="119"/>
      <c r="GF243" s="119"/>
      <c r="GG243" s="119"/>
      <c r="GH243" s="119"/>
      <c r="GI243" s="119"/>
      <c r="GJ243" s="119"/>
      <c r="GK243" s="119"/>
      <c r="GL243" s="119"/>
      <c r="GM243" s="119"/>
      <c r="GN243" s="119"/>
      <c r="GO243" s="119"/>
      <c r="GP243" s="119"/>
      <c r="GQ243" s="119"/>
      <c r="GR243" s="119"/>
      <c r="GS243" s="119"/>
      <c r="GT243" s="119"/>
      <c r="GU243" s="119"/>
      <c r="GV243" s="119"/>
      <c r="GW243" s="119"/>
      <c r="GX243" s="119"/>
      <c r="GY243" s="119"/>
      <c r="GZ243" s="119"/>
      <c r="HA243" s="119"/>
      <c r="HB243" s="119"/>
      <c r="HC243" s="119"/>
      <c r="HD243" s="119"/>
      <c r="HE243" s="119"/>
      <c r="HF243" s="119"/>
      <c r="HG243" s="119"/>
      <c r="HH243" s="119"/>
      <c r="HI243" s="119"/>
      <c r="HJ243" s="119"/>
      <c r="HK243" s="119"/>
      <c r="HL243" s="119"/>
      <c r="HM243" s="119"/>
      <c r="HN243" s="119"/>
      <c r="HO243" s="119"/>
      <c r="HP243" s="119"/>
      <c r="HQ243" s="119"/>
      <c r="HR243" s="119"/>
      <c r="HS243" s="119"/>
      <c r="HT243" s="119"/>
      <c r="HU243" s="119"/>
      <c r="HV243" s="119"/>
      <c r="HW243" s="119"/>
      <c r="HX243" s="119"/>
      <c r="HY243" s="119"/>
      <c r="HZ243" s="119"/>
      <c r="IA243" s="119"/>
      <c r="IB243" s="119"/>
      <c r="IC243" s="119"/>
      <c r="ID243" s="119"/>
      <c r="IE243" s="119"/>
      <c r="IF243" s="119"/>
      <c r="IG243" s="119"/>
      <c r="IH243" s="119"/>
      <c r="II243" s="119"/>
      <c r="IJ243" s="119"/>
      <c r="IK243" s="119"/>
      <c r="IL243" s="119"/>
      <c r="IM243" s="119"/>
      <c r="IN243" s="119"/>
      <c r="IO243" s="119"/>
      <c r="IP243" s="119"/>
      <c r="IQ243" s="119"/>
      <c r="IR243" s="119"/>
      <c r="IS243" s="119"/>
      <c r="IT243" s="119"/>
      <c r="IU243" s="119"/>
      <c r="IV243" s="119"/>
    </row>
    <row r="244" spans="1:256">
      <c r="A244" s="126" t="s">
        <v>817</v>
      </c>
      <c r="B244" s="126" t="s">
        <v>1440</v>
      </c>
      <c r="C244" s="127">
        <v>362169147060</v>
      </c>
      <c r="D244" s="126" t="s">
        <v>609</v>
      </c>
      <c r="E244" s="126" t="s">
        <v>1083</v>
      </c>
      <c r="F244" s="126" t="str">
        <f t="shared" si="13"/>
        <v>362169147060Psych</v>
      </c>
      <c r="G244" s="126" t="s">
        <v>809</v>
      </c>
      <c r="H244" s="128" t="s">
        <v>1021</v>
      </c>
      <c r="I244" s="126" t="s">
        <v>818</v>
      </c>
      <c r="J244" s="108">
        <v>140.66999999999999</v>
      </c>
      <c r="K244" s="129">
        <v>0.89599999999999991</v>
      </c>
      <c r="L244" s="126" t="s">
        <v>1247</v>
      </c>
      <c r="M244" s="126" t="s">
        <v>1245</v>
      </c>
      <c r="N244" s="130">
        <f t="shared" si="12"/>
        <v>131.88999999999999</v>
      </c>
      <c r="O244" s="130">
        <f t="shared" si="11"/>
        <v>131.88999999999999</v>
      </c>
      <c r="P244" s="126"/>
      <c r="Q244" s="126"/>
      <c r="R244" s="119"/>
      <c r="S244" s="119"/>
      <c r="T244" s="119"/>
      <c r="U244" s="119"/>
      <c r="V244" s="119"/>
      <c r="W244" s="119"/>
      <c r="X244" s="119"/>
      <c r="Y244" s="119"/>
      <c r="Z244" s="119"/>
      <c r="AA244" s="119"/>
      <c r="AB244" s="119"/>
      <c r="AC244" s="119"/>
      <c r="AD244" s="119"/>
      <c r="AE244" s="119"/>
      <c r="AF244" s="119"/>
      <c r="AG244" s="119"/>
      <c r="AH244" s="119"/>
      <c r="AI244" s="119"/>
      <c r="AJ244" s="119"/>
      <c r="AK244" s="119"/>
      <c r="AL244" s="119"/>
      <c r="AM244" s="119"/>
      <c r="AN244" s="119"/>
      <c r="AO244" s="119"/>
      <c r="AP244" s="119"/>
      <c r="AQ244" s="119"/>
      <c r="AR244" s="119"/>
      <c r="AS244" s="119"/>
      <c r="AT244" s="119"/>
      <c r="AU244" s="119"/>
      <c r="AV244" s="119"/>
      <c r="AW244" s="119"/>
      <c r="AX244" s="119"/>
      <c r="AY244" s="119"/>
      <c r="AZ244" s="119"/>
      <c r="BA244" s="119"/>
      <c r="BB244" s="119"/>
      <c r="BC244" s="119"/>
      <c r="BD244" s="119"/>
      <c r="BE244" s="119"/>
      <c r="BF244" s="119"/>
      <c r="BG244" s="119"/>
      <c r="BH244" s="119"/>
      <c r="BI244" s="119"/>
      <c r="BJ244" s="119"/>
      <c r="BK244" s="119"/>
      <c r="BL244" s="119"/>
      <c r="BM244" s="119"/>
      <c r="BN244" s="119"/>
      <c r="BO244" s="119"/>
      <c r="BP244" s="119"/>
      <c r="BQ244" s="119"/>
      <c r="BR244" s="119"/>
      <c r="BS244" s="119"/>
      <c r="BT244" s="119"/>
      <c r="BU244" s="119"/>
      <c r="BV244" s="119"/>
      <c r="BW244" s="119"/>
      <c r="BX244" s="119"/>
      <c r="BY244" s="119"/>
      <c r="BZ244" s="119"/>
      <c r="CA244" s="119"/>
      <c r="CB244" s="119"/>
      <c r="CC244" s="119"/>
      <c r="CD244" s="119"/>
      <c r="CE244" s="119"/>
      <c r="CF244" s="119"/>
      <c r="CG244" s="119"/>
      <c r="CH244" s="119"/>
      <c r="CI244" s="119"/>
      <c r="CJ244" s="119"/>
      <c r="CK244" s="119"/>
      <c r="CL244" s="119"/>
      <c r="CM244" s="119"/>
      <c r="CN244" s="119"/>
      <c r="CO244" s="119"/>
      <c r="CP244" s="119"/>
      <c r="CQ244" s="119"/>
      <c r="CR244" s="119"/>
      <c r="CS244" s="119"/>
      <c r="CT244" s="119"/>
      <c r="CU244" s="119"/>
      <c r="CV244" s="119"/>
      <c r="CW244" s="119"/>
      <c r="CX244" s="119"/>
      <c r="CY244" s="119"/>
      <c r="CZ244" s="119"/>
      <c r="DA244" s="119"/>
      <c r="DB244" s="119"/>
      <c r="DC244" s="119"/>
      <c r="DD244" s="119"/>
      <c r="DE244" s="119"/>
      <c r="DF244" s="119"/>
      <c r="DG244" s="119"/>
      <c r="DH244" s="119"/>
      <c r="DI244" s="119"/>
      <c r="DJ244" s="119"/>
      <c r="DK244" s="119"/>
      <c r="DL244" s="119"/>
      <c r="DM244" s="119"/>
      <c r="DN244" s="119"/>
      <c r="DO244" s="119"/>
      <c r="DP244" s="119"/>
      <c r="DQ244" s="119"/>
      <c r="DR244" s="119"/>
      <c r="DS244" s="119"/>
      <c r="DT244" s="119"/>
      <c r="DU244" s="119"/>
      <c r="DV244" s="119"/>
      <c r="DW244" s="119"/>
      <c r="DX244" s="119"/>
      <c r="DY244" s="119"/>
      <c r="DZ244" s="119"/>
      <c r="EA244" s="119"/>
      <c r="EB244" s="119"/>
      <c r="EC244" s="119"/>
      <c r="ED244" s="119"/>
      <c r="EE244" s="119"/>
      <c r="EF244" s="119"/>
      <c r="EG244" s="119"/>
      <c r="EH244" s="119"/>
      <c r="EI244" s="119"/>
      <c r="EJ244" s="119"/>
      <c r="EK244" s="119"/>
      <c r="EL244" s="119"/>
      <c r="EM244" s="119"/>
      <c r="EN244" s="119"/>
      <c r="EO244" s="119"/>
      <c r="EP244" s="119"/>
      <c r="EQ244" s="119"/>
      <c r="ER244" s="119"/>
      <c r="ES244" s="119"/>
      <c r="ET244" s="119"/>
      <c r="EU244" s="119"/>
      <c r="EV244" s="119"/>
      <c r="EW244" s="119"/>
      <c r="EX244" s="119"/>
      <c r="EY244" s="119"/>
      <c r="EZ244" s="119"/>
      <c r="FA244" s="119"/>
      <c r="FB244" s="119"/>
      <c r="FC244" s="119"/>
      <c r="FD244" s="119"/>
      <c r="FE244" s="119"/>
      <c r="FF244" s="119"/>
      <c r="FG244" s="119"/>
      <c r="FH244" s="119"/>
      <c r="FI244" s="119"/>
      <c r="FJ244" s="119"/>
      <c r="FK244" s="119"/>
      <c r="FL244" s="119"/>
      <c r="FM244" s="119"/>
      <c r="FN244" s="119"/>
      <c r="FO244" s="119"/>
      <c r="FP244" s="119"/>
      <c r="FQ244" s="119"/>
      <c r="FR244" s="119"/>
      <c r="FS244" s="119"/>
      <c r="FT244" s="119"/>
      <c r="FU244" s="119"/>
      <c r="FV244" s="119"/>
      <c r="FW244" s="119"/>
      <c r="FX244" s="119"/>
      <c r="FY244" s="119"/>
      <c r="FZ244" s="119"/>
      <c r="GA244" s="119"/>
      <c r="GB244" s="119"/>
      <c r="GC244" s="119"/>
      <c r="GD244" s="119"/>
      <c r="GE244" s="119"/>
      <c r="GF244" s="119"/>
      <c r="GG244" s="119"/>
      <c r="GH244" s="119"/>
      <c r="GI244" s="119"/>
      <c r="GJ244" s="119"/>
      <c r="GK244" s="119"/>
      <c r="GL244" s="119"/>
      <c r="GM244" s="119"/>
      <c r="GN244" s="119"/>
      <c r="GO244" s="119"/>
      <c r="GP244" s="119"/>
      <c r="GQ244" s="119"/>
      <c r="GR244" s="119"/>
      <c r="GS244" s="119"/>
      <c r="GT244" s="119"/>
      <c r="GU244" s="119"/>
      <c r="GV244" s="119"/>
      <c r="GW244" s="119"/>
      <c r="GX244" s="119"/>
      <c r="GY244" s="119"/>
      <c r="GZ244" s="119"/>
      <c r="HA244" s="119"/>
      <c r="HB244" s="119"/>
      <c r="HC244" s="119"/>
      <c r="HD244" s="119"/>
      <c r="HE244" s="119"/>
      <c r="HF244" s="119"/>
      <c r="HG244" s="119"/>
      <c r="HH244" s="119"/>
      <c r="HI244" s="119"/>
      <c r="HJ244" s="119"/>
      <c r="HK244" s="119"/>
      <c r="HL244" s="119"/>
      <c r="HM244" s="119"/>
      <c r="HN244" s="119"/>
      <c r="HO244" s="119"/>
      <c r="HP244" s="119"/>
      <c r="HQ244" s="119"/>
      <c r="HR244" s="119"/>
      <c r="HS244" s="119"/>
      <c r="HT244" s="119"/>
      <c r="HU244" s="119"/>
      <c r="HV244" s="119"/>
      <c r="HW244" s="119"/>
      <c r="HX244" s="119"/>
      <c r="HY244" s="119"/>
      <c r="HZ244" s="119"/>
      <c r="IA244" s="119"/>
      <c r="IB244" s="119"/>
      <c r="IC244" s="119"/>
      <c r="ID244" s="119"/>
      <c r="IE244" s="119"/>
      <c r="IF244" s="119"/>
      <c r="IG244" s="119"/>
      <c r="IH244" s="119"/>
      <c r="II244" s="119"/>
      <c r="IJ244" s="119"/>
      <c r="IK244" s="119"/>
      <c r="IL244" s="119"/>
      <c r="IM244" s="119"/>
      <c r="IN244" s="119"/>
      <c r="IO244" s="119"/>
      <c r="IP244" s="119"/>
      <c r="IQ244" s="119"/>
      <c r="IR244" s="119"/>
      <c r="IS244" s="119"/>
      <c r="IT244" s="119"/>
      <c r="IU244" s="119"/>
      <c r="IV244" s="119"/>
    </row>
    <row r="245" spans="1:256">
      <c r="A245" s="126" t="s">
        <v>817</v>
      </c>
      <c r="B245" s="126" t="s">
        <v>1440</v>
      </c>
      <c r="C245" s="127">
        <v>362169147060</v>
      </c>
      <c r="D245" s="126" t="s">
        <v>609</v>
      </c>
      <c r="E245" s="126" t="s">
        <v>1083</v>
      </c>
      <c r="F245" s="126" t="str">
        <f t="shared" si="13"/>
        <v>362169147060Psych</v>
      </c>
      <c r="G245" s="126" t="s">
        <v>809</v>
      </c>
      <c r="H245" s="128" t="s">
        <v>1024</v>
      </c>
      <c r="I245" s="126" t="s">
        <v>818</v>
      </c>
      <c r="J245" s="108">
        <v>140.66999999999999</v>
      </c>
      <c r="K245" s="129">
        <v>0.89599999999999991</v>
      </c>
      <c r="L245" s="126" t="s">
        <v>1247</v>
      </c>
      <c r="M245" s="126" t="s">
        <v>1245</v>
      </c>
      <c r="N245" s="130">
        <f t="shared" si="12"/>
        <v>131.88999999999999</v>
      </c>
      <c r="O245" s="130">
        <f t="shared" si="11"/>
        <v>131.88999999999999</v>
      </c>
      <c r="P245" s="126"/>
      <c r="Q245" s="126"/>
      <c r="R245" s="119"/>
      <c r="S245" s="119"/>
      <c r="T245" s="119"/>
      <c r="U245" s="119"/>
      <c r="V245" s="119"/>
      <c r="W245" s="119"/>
      <c r="X245" s="119"/>
      <c r="Y245" s="119"/>
      <c r="Z245" s="119"/>
      <c r="AA245" s="119"/>
      <c r="AB245" s="119"/>
      <c r="AC245" s="119"/>
      <c r="AD245" s="119"/>
      <c r="AE245" s="119"/>
      <c r="AF245" s="119"/>
      <c r="AG245" s="119"/>
      <c r="AH245" s="119"/>
      <c r="AI245" s="119"/>
      <c r="AJ245" s="119"/>
      <c r="AK245" s="119"/>
      <c r="AL245" s="119"/>
      <c r="AM245" s="119"/>
      <c r="AN245" s="119"/>
      <c r="AO245" s="119"/>
      <c r="AP245" s="119"/>
      <c r="AQ245" s="119"/>
      <c r="AR245" s="119"/>
      <c r="AS245" s="119"/>
      <c r="AT245" s="119"/>
      <c r="AU245" s="119"/>
      <c r="AV245" s="119"/>
      <c r="AW245" s="119"/>
      <c r="AX245" s="119"/>
      <c r="AY245" s="119"/>
      <c r="AZ245" s="119"/>
      <c r="BA245" s="119"/>
      <c r="BB245" s="119"/>
      <c r="BC245" s="119"/>
      <c r="BD245" s="119"/>
      <c r="BE245" s="119"/>
      <c r="BF245" s="119"/>
      <c r="BG245" s="119"/>
      <c r="BH245" s="119"/>
      <c r="BI245" s="119"/>
      <c r="BJ245" s="119"/>
      <c r="BK245" s="119"/>
      <c r="BL245" s="119"/>
      <c r="BM245" s="119"/>
      <c r="BN245" s="119"/>
      <c r="BO245" s="119"/>
      <c r="BP245" s="119"/>
      <c r="BQ245" s="119"/>
      <c r="BR245" s="119"/>
      <c r="BS245" s="119"/>
      <c r="BT245" s="119"/>
      <c r="BU245" s="119"/>
      <c r="BV245" s="119"/>
      <c r="BW245" s="119"/>
      <c r="BX245" s="119"/>
      <c r="BY245" s="119"/>
      <c r="BZ245" s="119"/>
      <c r="CA245" s="119"/>
      <c r="CB245" s="119"/>
      <c r="CC245" s="119"/>
      <c r="CD245" s="119"/>
      <c r="CE245" s="119"/>
      <c r="CF245" s="119"/>
      <c r="CG245" s="119"/>
      <c r="CH245" s="119"/>
      <c r="CI245" s="119"/>
      <c r="CJ245" s="119"/>
      <c r="CK245" s="119"/>
      <c r="CL245" s="119"/>
      <c r="CM245" s="119"/>
      <c r="CN245" s="119"/>
      <c r="CO245" s="119"/>
      <c r="CP245" s="119"/>
      <c r="CQ245" s="119"/>
      <c r="CR245" s="119"/>
      <c r="CS245" s="119"/>
      <c r="CT245" s="119"/>
      <c r="CU245" s="119"/>
      <c r="CV245" s="119"/>
      <c r="CW245" s="119"/>
      <c r="CX245" s="119"/>
      <c r="CY245" s="119"/>
      <c r="CZ245" s="119"/>
      <c r="DA245" s="119"/>
      <c r="DB245" s="119"/>
      <c r="DC245" s="119"/>
      <c r="DD245" s="119"/>
      <c r="DE245" s="119"/>
      <c r="DF245" s="119"/>
      <c r="DG245" s="119"/>
      <c r="DH245" s="119"/>
      <c r="DI245" s="119"/>
      <c r="DJ245" s="119"/>
      <c r="DK245" s="119"/>
      <c r="DL245" s="119"/>
      <c r="DM245" s="119"/>
      <c r="DN245" s="119"/>
      <c r="DO245" s="119"/>
      <c r="DP245" s="119"/>
      <c r="DQ245" s="119"/>
      <c r="DR245" s="119"/>
      <c r="DS245" s="119"/>
      <c r="DT245" s="119"/>
      <c r="DU245" s="119"/>
      <c r="DV245" s="119"/>
      <c r="DW245" s="119"/>
      <c r="DX245" s="119"/>
      <c r="DY245" s="119"/>
      <c r="DZ245" s="119"/>
      <c r="EA245" s="119"/>
      <c r="EB245" s="119"/>
      <c r="EC245" s="119"/>
      <c r="ED245" s="119"/>
      <c r="EE245" s="119"/>
      <c r="EF245" s="119"/>
      <c r="EG245" s="119"/>
      <c r="EH245" s="119"/>
      <c r="EI245" s="119"/>
      <c r="EJ245" s="119"/>
      <c r="EK245" s="119"/>
      <c r="EL245" s="119"/>
      <c r="EM245" s="119"/>
      <c r="EN245" s="119"/>
      <c r="EO245" s="119"/>
      <c r="EP245" s="119"/>
      <c r="EQ245" s="119"/>
      <c r="ER245" s="119"/>
      <c r="ES245" s="119"/>
      <c r="ET245" s="119"/>
      <c r="EU245" s="119"/>
      <c r="EV245" s="119"/>
      <c r="EW245" s="119"/>
      <c r="EX245" s="119"/>
      <c r="EY245" s="119"/>
      <c r="EZ245" s="119"/>
      <c r="FA245" s="119"/>
      <c r="FB245" s="119"/>
      <c r="FC245" s="119"/>
      <c r="FD245" s="119"/>
      <c r="FE245" s="119"/>
      <c r="FF245" s="119"/>
      <c r="FG245" s="119"/>
      <c r="FH245" s="119"/>
      <c r="FI245" s="119"/>
      <c r="FJ245" s="119"/>
      <c r="FK245" s="119"/>
      <c r="FL245" s="119"/>
      <c r="FM245" s="119"/>
      <c r="FN245" s="119"/>
      <c r="FO245" s="119"/>
      <c r="FP245" s="119"/>
      <c r="FQ245" s="119"/>
      <c r="FR245" s="119"/>
      <c r="FS245" s="119"/>
      <c r="FT245" s="119"/>
      <c r="FU245" s="119"/>
      <c r="FV245" s="119"/>
      <c r="FW245" s="119"/>
      <c r="FX245" s="119"/>
      <c r="FY245" s="119"/>
      <c r="FZ245" s="119"/>
      <c r="GA245" s="119"/>
      <c r="GB245" s="119"/>
      <c r="GC245" s="119"/>
      <c r="GD245" s="119"/>
      <c r="GE245" s="119"/>
      <c r="GF245" s="119"/>
      <c r="GG245" s="119"/>
      <c r="GH245" s="119"/>
      <c r="GI245" s="119"/>
      <c r="GJ245" s="119"/>
      <c r="GK245" s="119"/>
      <c r="GL245" s="119"/>
      <c r="GM245" s="119"/>
      <c r="GN245" s="119"/>
      <c r="GO245" s="119"/>
      <c r="GP245" s="119"/>
      <c r="GQ245" s="119"/>
      <c r="GR245" s="119"/>
      <c r="GS245" s="119"/>
      <c r="GT245" s="119"/>
      <c r="GU245" s="119"/>
      <c r="GV245" s="119"/>
      <c r="GW245" s="119"/>
      <c r="GX245" s="119"/>
      <c r="GY245" s="119"/>
      <c r="GZ245" s="119"/>
      <c r="HA245" s="119"/>
      <c r="HB245" s="119"/>
      <c r="HC245" s="119"/>
      <c r="HD245" s="119"/>
      <c r="HE245" s="119"/>
      <c r="HF245" s="119"/>
      <c r="HG245" s="119"/>
      <c r="HH245" s="119"/>
      <c r="HI245" s="119"/>
      <c r="HJ245" s="119"/>
      <c r="HK245" s="119"/>
      <c r="HL245" s="119"/>
      <c r="HM245" s="119"/>
      <c r="HN245" s="119"/>
      <c r="HO245" s="119"/>
      <c r="HP245" s="119"/>
      <c r="HQ245" s="119"/>
      <c r="HR245" s="119"/>
      <c r="HS245" s="119"/>
      <c r="HT245" s="119"/>
      <c r="HU245" s="119"/>
      <c r="HV245" s="119"/>
      <c r="HW245" s="119"/>
      <c r="HX245" s="119"/>
      <c r="HY245" s="119"/>
      <c r="HZ245" s="119"/>
      <c r="IA245" s="119"/>
      <c r="IB245" s="119"/>
      <c r="IC245" s="119"/>
      <c r="ID245" s="119"/>
      <c r="IE245" s="119"/>
      <c r="IF245" s="119"/>
      <c r="IG245" s="119"/>
      <c r="IH245" s="119"/>
      <c r="II245" s="119"/>
      <c r="IJ245" s="119"/>
      <c r="IK245" s="119"/>
      <c r="IL245" s="119"/>
      <c r="IM245" s="119"/>
      <c r="IN245" s="119"/>
      <c r="IO245" s="119"/>
      <c r="IP245" s="119"/>
      <c r="IQ245" s="119"/>
      <c r="IR245" s="119"/>
      <c r="IS245" s="119"/>
      <c r="IT245" s="119"/>
      <c r="IU245" s="119"/>
      <c r="IV245" s="119"/>
    </row>
    <row r="246" spans="1:256">
      <c r="A246" s="126" t="s">
        <v>817</v>
      </c>
      <c r="B246" s="126" t="s">
        <v>1440</v>
      </c>
      <c r="C246" s="127">
        <v>362169147060</v>
      </c>
      <c r="D246" s="126" t="s">
        <v>609</v>
      </c>
      <c r="E246" s="126" t="s">
        <v>1083</v>
      </c>
      <c r="F246" s="126" t="str">
        <f t="shared" si="13"/>
        <v>362169147060Rehab</v>
      </c>
      <c r="G246" s="126" t="s">
        <v>9</v>
      </c>
      <c r="H246" s="128" t="s">
        <v>1025</v>
      </c>
      <c r="I246" s="126" t="s">
        <v>818</v>
      </c>
      <c r="J246" s="108">
        <v>265</v>
      </c>
      <c r="K246" s="129">
        <v>0.89599999999999991</v>
      </c>
      <c r="L246" s="126" t="s">
        <v>1247</v>
      </c>
      <c r="M246" s="126" t="s">
        <v>1245</v>
      </c>
      <c r="N246" s="130">
        <f t="shared" si="12"/>
        <v>248.46</v>
      </c>
      <c r="O246" s="130">
        <f t="shared" si="11"/>
        <v>248.46</v>
      </c>
      <c r="P246" s="126"/>
      <c r="Q246" s="126"/>
      <c r="R246" s="119"/>
      <c r="S246" s="119"/>
      <c r="W246" s="99"/>
      <c r="X246" s="119"/>
      <c r="AD246" s="99"/>
      <c r="AE246" s="119"/>
      <c r="AK246" s="99"/>
      <c r="AL246" s="119"/>
      <c r="AR246" s="99"/>
      <c r="AS246" s="119"/>
      <c r="AY246" s="99"/>
      <c r="AZ246" s="119"/>
      <c r="BF246" s="99"/>
      <c r="BG246" s="119"/>
      <c r="BM246" s="99"/>
      <c r="BN246" s="119"/>
      <c r="BT246" s="99"/>
      <c r="BU246" s="119"/>
      <c r="CA246" s="99"/>
      <c r="CB246" s="119"/>
      <c r="CH246" s="99"/>
      <c r="CI246" s="119"/>
      <c r="CO246" s="99"/>
      <c r="CP246" s="119"/>
      <c r="CV246" s="99"/>
      <c r="CW246" s="119"/>
      <c r="DC246" s="99"/>
      <c r="DD246" s="119"/>
      <c r="DJ246" s="99"/>
      <c r="DK246" s="119"/>
      <c r="DQ246" s="99"/>
      <c r="DR246" s="119"/>
      <c r="DX246" s="99"/>
      <c r="DY246" s="119"/>
      <c r="EE246" s="99"/>
      <c r="EF246" s="119"/>
      <c r="EL246" s="99"/>
      <c r="EM246" s="119"/>
      <c r="ES246" s="99"/>
      <c r="ET246" s="119"/>
      <c r="EZ246" s="99"/>
      <c r="FA246" s="119"/>
      <c r="FG246" s="99"/>
      <c r="FH246" s="119"/>
      <c r="FN246" s="99"/>
      <c r="FO246" s="119"/>
      <c r="FU246" s="99"/>
      <c r="FV246" s="119"/>
      <c r="GB246" s="99"/>
      <c r="GC246" s="119"/>
      <c r="GI246" s="99"/>
      <c r="GJ246" s="119"/>
      <c r="GP246" s="99"/>
      <c r="GQ246" s="119"/>
      <c r="GW246" s="99"/>
      <c r="GX246" s="119"/>
      <c r="HD246" s="99"/>
      <c r="HE246" s="119"/>
      <c r="HK246" s="99"/>
      <c r="HL246" s="119"/>
      <c r="HR246" s="99"/>
      <c r="HS246" s="119"/>
      <c r="HY246" s="99"/>
      <c r="HZ246" s="119"/>
      <c r="IF246" s="99"/>
      <c r="IG246" s="119"/>
      <c r="IM246" s="99"/>
      <c r="IN246" s="119"/>
      <c r="IT246" s="99"/>
      <c r="IU246" s="119"/>
    </row>
    <row r="247" spans="1:256">
      <c r="A247" s="126" t="s">
        <v>817</v>
      </c>
      <c r="B247" s="126" t="s">
        <v>1440</v>
      </c>
      <c r="C247" s="127">
        <v>362169147460</v>
      </c>
      <c r="D247" s="126" t="s">
        <v>609</v>
      </c>
      <c r="E247" s="126" t="s">
        <v>1083</v>
      </c>
      <c r="F247" s="126" t="str">
        <f t="shared" si="13"/>
        <v>362169147460Acute</v>
      </c>
      <c r="G247" s="126" t="s">
        <v>549</v>
      </c>
      <c r="H247" s="126" t="s">
        <v>1018</v>
      </c>
      <c r="I247" s="126" t="s">
        <v>818</v>
      </c>
      <c r="J247" s="108">
        <v>363.8</v>
      </c>
      <c r="K247" s="129">
        <v>0.89599999999999991</v>
      </c>
      <c r="L247" s="126" t="s">
        <v>1247</v>
      </c>
      <c r="M247" s="126" t="s">
        <v>1245</v>
      </c>
      <c r="N247" s="130">
        <f t="shared" si="12"/>
        <v>341.1</v>
      </c>
      <c r="O247" s="130">
        <f t="shared" si="11"/>
        <v>337.39</v>
      </c>
      <c r="P247" s="126"/>
      <c r="Q247" s="126"/>
      <c r="R247" s="119"/>
      <c r="S247" s="119"/>
      <c r="W247" s="99"/>
      <c r="X247" s="119"/>
      <c r="AD247" s="99"/>
      <c r="AE247" s="119"/>
      <c r="AK247" s="99"/>
      <c r="AL247" s="119"/>
      <c r="AR247" s="99"/>
      <c r="AS247" s="119"/>
      <c r="AY247" s="99"/>
      <c r="AZ247" s="119"/>
      <c r="BF247" s="99"/>
      <c r="BG247" s="119"/>
      <c r="BM247" s="99"/>
      <c r="BN247" s="119"/>
      <c r="BT247" s="99"/>
      <c r="BU247" s="119"/>
      <c r="CA247" s="99"/>
      <c r="CB247" s="119"/>
      <c r="CH247" s="99"/>
      <c r="CI247" s="119"/>
      <c r="CO247" s="99"/>
      <c r="CP247" s="119"/>
      <c r="CV247" s="99"/>
      <c r="CW247" s="119"/>
      <c r="DC247" s="99"/>
      <c r="DD247" s="119"/>
      <c r="DJ247" s="99"/>
      <c r="DK247" s="119"/>
      <c r="DQ247" s="99"/>
      <c r="DR247" s="119"/>
      <c r="DX247" s="99"/>
      <c r="DY247" s="119"/>
      <c r="EE247" s="99"/>
      <c r="EF247" s="119"/>
      <c r="EL247" s="99"/>
      <c r="EM247" s="119"/>
      <c r="ES247" s="99"/>
      <c r="ET247" s="119"/>
      <c r="EZ247" s="99"/>
      <c r="FA247" s="119"/>
      <c r="FG247" s="99"/>
      <c r="FH247" s="119"/>
      <c r="FN247" s="99"/>
      <c r="FO247" s="119"/>
      <c r="FU247" s="99"/>
      <c r="FV247" s="119"/>
      <c r="GB247" s="99"/>
      <c r="GC247" s="119"/>
      <c r="GI247" s="99"/>
      <c r="GJ247" s="119"/>
      <c r="GP247" s="99"/>
      <c r="GQ247" s="119"/>
      <c r="GW247" s="99"/>
      <c r="GX247" s="119"/>
      <c r="HD247" s="99"/>
      <c r="HE247" s="119"/>
      <c r="HK247" s="99"/>
      <c r="HL247" s="119"/>
      <c r="HR247" s="99"/>
      <c r="HS247" s="119"/>
      <c r="HY247" s="99"/>
      <c r="HZ247" s="119"/>
      <c r="IF247" s="99"/>
      <c r="IG247" s="119"/>
      <c r="IM247" s="99"/>
      <c r="IN247" s="119"/>
      <c r="IT247" s="99"/>
      <c r="IU247" s="119"/>
    </row>
    <row r="248" spans="1:256">
      <c r="A248" s="126" t="s">
        <v>817</v>
      </c>
      <c r="B248" s="126" t="s">
        <v>1440</v>
      </c>
      <c r="C248" s="127">
        <v>370662542001</v>
      </c>
      <c r="D248" s="126" t="s">
        <v>609</v>
      </c>
      <c r="E248" s="126" t="s">
        <v>1083</v>
      </c>
      <c r="F248" s="126" t="str">
        <f t="shared" si="13"/>
        <v>370662542001Acute</v>
      </c>
      <c r="G248" s="126" t="s">
        <v>549</v>
      </c>
      <c r="H248" s="126" t="s">
        <v>1018</v>
      </c>
      <c r="I248" s="126" t="s">
        <v>818</v>
      </c>
      <c r="J248" s="108">
        <v>363.8</v>
      </c>
      <c r="K248" s="129">
        <v>0.89599999999999991</v>
      </c>
      <c r="L248" s="126" t="s">
        <v>1247</v>
      </c>
      <c r="M248" s="126" t="s">
        <v>1245</v>
      </c>
      <c r="N248" s="130">
        <f t="shared" si="12"/>
        <v>341.1</v>
      </c>
      <c r="O248" s="130">
        <f t="shared" si="11"/>
        <v>337.39</v>
      </c>
      <c r="P248" s="126"/>
      <c r="Q248" s="126"/>
      <c r="R248" s="119"/>
      <c r="S248" s="119"/>
      <c r="W248" s="99"/>
      <c r="X248" s="119"/>
      <c r="AD248" s="99"/>
      <c r="AE248" s="119"/>
      <c r="AK248" s="99"/>
      <c r="AL248" s="119"/>
      <c r="AR248" s="99"/>
      <c r="AS248" s="119"/>
      <c r="AY248" s="99"/>
      <c r="AZ248" s="119"/>
      <c r="BF248" s="99"/>
      <c r="BG248" s="119"/>
      <c r="BM248" s="99"/>
      <c r="BN248" s="119"/>
      <c r="BT248" s="99"/>
      <c r="BU248" s="119"/>
      <c r="CA248" s="99"/>
      <c r="CB248" s="119"/>
      <c r="CH248" s="99"/>
      <c r="CI248" s="119"/>
      <c r="CO248" s="99"/>
      <c r="CP248" s="119"/>
      <c r="CV248" s="99"/>
      <c r="CW248" s="119"/>
      <c r="DC248" s="99"/>
      <c r="DD248" s="119"/>
      <c r="DJ248" s="99"/>
      <c r="DK248" s="119"/>
      <c r="DQ248" s="99"/>
      <c r="DR248" s="119"/>
      <c r="DX248" s="99"/>
      <c r="DY248" s="119"/>
      <c r="EE248" s="99"/>
      <c r="EF248" s="119"/>
      <c r="EL248" s="99"/>
      <c r="EM248" s="119"/>
      <c r="ES248" s="99"/>
      <c r="ET248" s="119"/>
      <c r="EZ248" s="99"/>
      <c r="FA248" s="119"/>
      <c r="FG248" s="99"/>
      <c r="FH248" s="119"/>
      <c r="FN248" s="99"/>
      <c r="FO248" s="119"/>
      <c r="FU248" s="99"/>
      <c r="FV248" s="119"/>
      <c r="GB248" s="99"/>
      <c r="GC248" s="119"/>
      <c r="GI248" s="99"/>
      <c r="GJ248" s="119"/>
      <c r="GP248" s="99"/>
      <c r="GQ248" s="119"/>
      <c r="GW248" s="99"/>
      <c r="GX248" s="119"/>
      <c r="HD248" s="99"/>
      <c r="HE248" s="119"/>
      <c r="HK248" s="99"/>
      <c r="HL248" s="119"/>
      <c r="HR248" s="99"/>
      <c r="HS248" s="119"/>
      <c r="HY248" s="99"/>
      <c r="HZ248" s="119"/>
      <c r="IF248" s="99"/>
      <c r="IG248" s="119"/>
      <c r="IM248" s="99"/>
      <c r="IN248" s="119"/>
      <c r="IT248" s="99"/>
      <c r="IU248" s="119"/>
    </row>
    <row r="249" spans="1:256">
      <c r="A249" s="126" t="s">
        <v>817</v>
      </c>
      <c r="B249" s="126" t="s">
        <v>1440</v>
      </c>
      <c r="C249" s="127">
        <v>370662542401</v>
      </c>
      <c r="D249" s="126" t="s">
        <v>609</v>
      </c>
      <c r="E249" s="126" t="s">
        <v>1083</v>
      </c>
      <c r="F249" s="126" t="str">
        <f t="shared" si="13"/>
        <v>370662542401Acute</v>
      </c>
      <c r="G249" s="126" t="s">
        <v>549</v>
      </c>
      <c r="H249" s="126" t="s">
        <v>1018</v>
      </c>
      <c r="I249" s="126" t="s">
        <v>818</v>
      </c>
      <c r="J249" s="108">
        <v>363.8</v>
      </c>
      <c r="K249" s="129">
        <v>0.89599999999999991</v>
      </c>
      <c r="L249" s="126" t="s">
        <v>1247</v>
      </c>
      <c r="M249" s="126" t="s">
        <v>1245</v>
      </c>
      <c r="N249" s="130">
        <f t="shared" si="12"/>
        <v>341.1</v>
      </c>
      <c r="O249" s="130">
        <f t="shared" si="11"/>
        <v>337.39</v>
      </c>
      <c r="P249" s="126"/>
      <c r="Q249" s="126"/>
      <c r="R249" s="119"/>
      <c r="S249" s="119"/>
      <c r="W249" s="99"/>
      <c r="X249" s="119"/>
      <c r="AD249" s="99"/>
      <c r="AE249" s="119"/>
      <c r="AK249" s="99"/>
      <c r="AL249" s="119"/>
      <c r="AR249" s="99"/>
      <c r="AS249" s="119"/>
      <c r="AY249" s="99"/>
      <c r="AZ249" s="119"/>
      <c r="BF249" s="99"/>
      <c r="BG249" s="119"/>
      <c r="BM249" s="99"/>
      <c r="BN249" s="119"/>
      <c r="BT249" s="99"/>
      <c r="BU249" s="119"/>
      <c r="CA249" s="99"/>
      <c r="CB249" s="119"/>
      <c r="CH249" s="99"/>
      <c r="CI249" s="119"/>
      <c r="CO249" s="99"/>
      <c r="CP249" s="119"/>
      <c r="CV249" s="99"/>
      <c r="CW249" s="119"/>
      <c r="DC249" s="99"/>
      <c r="DD249" s="119"/>
      <c r="DJ249" s="99"/>
      <c r="DK249" s="119"/>
      <c r="DQ249" s="99"/>
      <c r="DR249" s="119"/>
      <c r="DX249" s="99"/>
      <c r="DY249" s="119"/>
      <c r="EE249" s="99"/>
      <c r="EF249" s="119"/>
      <c r="EL249" s="99"/>
      <c r="EM249" s="119"/>
      <c r="ES249" s="99"/>
      <c r="ET249" s="119"/>
      <c r="EZ249" s="99"/>
      <c r="FA249" s="119"/>
      <c r="FG249" s="99"/>
      <c r="FH249" s="119"/>
      <c r="FN249" s="99"/>
      <c r="FO249" s="119"/>
      <c r="FU249" s="99"/>
      <c r="FV249" s="119"/>
      <c r="GB249" s="99"/>
      <c r="GC249" s="119"/>
      <c r="GI249" s="99"/>
      <c r="GJ249" s="119"/>
      <c r="GP249" s="99"/>
      <c r="GQ249" s="119"/>
      <c r="GW249" s="99"/>
      <c r="GX249" s="119"/>
      <c r="HD249" s="99"/>
      <c r="HE249" s="119"/>
      <c r="HK249" s="99"/>
      <c r="HL249" s="119"/>
      <c r="HR249" s="99"/>
      <c r="HS249" s="119"/>
      <c r="HY249" s="99"/>
      <c r="HZ249" s="119"/>
      <c r="IF249" s="99"/>
      <c r="IG249" s="119"/>
      <c r="IM249" s="99"/>
      <c r="IN249" s="119"/>
      <c r="IT249" s="99"/>
      <c r="IU249" s="119"/>
    </row>
    <row r="250" spans="1:256">
      <c r="A250" s="126" t="s">
        <v>817</v>
      </c>
      <c r="B250" s="126" t="s">
        <v>1440</v>
      </c>
      <c r="C250" s="127">
        <v>370673462001</v>
      </c>
      <c r="D250" s="126" t="s">
        <v>609</v>
      </c>
      <c r="E250" s="126" t="s">
        <v>1083</v>
      </c>
      <c r="F250" s="126" t="str">
        <f t="shared" si="13"/>
        <v>370673462001Acute</v>
      </c>
      <c r="G250" s="126" t="s">
        <v>549</v>
      </c>
      <c r="H250" s="126" t="s">
        <v>1018</v>
      </c>
      <c r="I250" s="126" t="s">
        <v>818</v>
      </c>
      <c r="J250" s="108">
        <v>363.8</v>
      </c>
      <c r="K250" s="129">
        <v>0.89599999999999991</v>
      </c>
      <c r="L250" s="126" t="s">
        <v>1247</v>
      </c>
      <c r="M250" s="126" t="s">
        <v>1245</v>
      </c>
      <c r="N250" s="130">
        <f t="shared" si="12"/>
        <v>341.1</v>
      </c>
      <c r="O250" s="130">
        <f t="shared" si="11"/>
        <v>337.39</v>
      </c>
      <c r="P250" s="126"/>
      <c r="Q250" s="126"/>
      <c r="R250" s="119"/>
      <c r="S250" s="119"/>
      <c r="W250" s="99"/>
      <c r="X250" s="119"/>
      <c r="AD250" s="99"/>
      <c r="AE250" s="119"/>
      <c r="AK250" s="99"/>
      <c r="AL250" s="119"/>
      <c r="AR250" s="99"/>
      <c r="AS250" s="119"/>
      <c r="AY250" s="99"/>
      <c r="AZ250" s="119"/>
      <c r="BF250" s="99"/>
      <c r="BG250" s="119"/>
      <c r="BM250" s="99"/>
      <c r="BN250" s="119"/>
      <c r="BT250" s="99"/>
      <c r="BU250" s="119"/>
      <c r="CA250" s="99"/>
      <c r="CB250" s="119"/>
      <c r="CH250" s="99"/>
      <c r="CI250" s="119"/>
      <c r="CO250" s="99"/>
      <c r="CP250" s="119"/>
      <c r="CV250" s="99"/>
      <c r="CW250" s="119"/>
      <c r="DC250" s="99"/>
      <c r="DD250" s="119"/>
      <c r="DJ250" s="99"/>
      <c r="DK250" s="119"/>
      <c r="DQ250" s="99"/>
      <c r="DR250" s="119"/>
      <c r="DX250" s="99"/>
      <c r="DY250" s="119"/>
      <c r="EE250" s="99"/>
      <c r="EF250" s="119"/>
      <c r="EL250" s="99"/>
      <c r="EM250" s="119"/>
      <c r="ES250" s="99"/>
      <c r="ET250" s="119"/>
      <c r="EZ250" s="99"/>
      <c r="FA250" s="119"/>
      <c r="FG250" s="99"/>
      <c r="FH250" s="119"/>
      <c r="FN250" s="99"/>
      <c r="FO250" s="119"/>
      <c r="FU250" s="99"/>
      <c r="FV250" s="119"/>
      <c r="GB250" s="99"/>
      <c r="GC250" s="119"/>
      <c r="GI250" s="99"/>
      <c r="GJ250" s="119"/>
      <c r="GP250" s="99"/>
      <c r="GQ250" s="119"/>
      <c r="GW250" s="99"/>
      <c r="GX250" s="119"/>
      <c r="HD250" s="99"/>
      <c r="HE250" s="119"/>
      <c r="HK250" s="99"/>
      <c r="HL250" s="119"/>
      <c r="HR250" s="99"/>
      <c r="HS250" s="119"/>
      <c r="HY250" s="99"/>
      <c r="HZ250" s="119"/>
      <c r="IF250" s="99"/>
      <c r="IG250" s="119"/>
      <c r="IM250" s="99"/>
      <c r="IN250" s="119"/>
      <c r="IT250" s="99"/>
      <c r="IU250" s="119"/>
    </row>
    <row r="251" spans="1:256">
      <c r="A251" s="126" t="s">
        <v>817</v>
      </c>
      <c r="B251" s="126" t="s">
        <v>1440</v>
      </c>
      <c r="C251" s="127">
        <v>370673462401</v>
      </c>
      <c r="D251" s="126" t="s">
        <v>609</v>
      </c>
      <c r="E251" s="126" t="s">
        <v>1083</v>
      </c>
      <c r="F251" s="126" t="str">
        <f t="shared" si="13"/>
        <v>370673462401Acute</v>
      </c>
      <c r="G251" s="126" t="s">
        <v>549</v>
      </c>
      <c r="H251" s="126" t="s">
        <v>1018</v>
      </c>
      <c r="I251" s="126" t="s">
        <v>818</v>
      </c>
      <c r="J251" s="108">
        <v>363.8</v>
      </c>
      <c r="K251" s="129">
        <v>0.89599999999999991</v>
      </c>
      <c r="L251" s="126" t="s">
        <v>1247</v>
      </c>
      <c r="M251" s="126" t="s">
        <v>1245</v>
      </c>
      <c r="N251" s="130">
        <f t="shared" si="12"/>
        <v>341.1</v>
      </c>
      <c r="O251" s="130">
        <f t="shared" si="11"/>
        <v>337.39</v>
      </c>
      <c r="P251" s="126"/>
      <c r="Q251" s="126"/>
      <c r="R251" s="119"/>
      <c r="S251" s="119"/>
      <c r="W251" s="99"/>
      <c r="X251" s="119"/>
      <c r="AD251" s="99"/>
      <c r="AE251" s="119"/>
      <c r="AK251" s="99"/>
      <c r="AL251" s="119"/>
      <c r="AR251" s="99"/>
      <c r="AS251" s="119"/>
      <c r="AY251" s="99"/>
      <c r="AZ251" s="119"/>
      <c r="BF251" s="99"/>
      <c r="BG251" s="119"/>
      <c r="BM251" s="99"/>
      <c r="BN251" s="119"/>
      <c r="BT251" s="99"/>
      <c r="BU251" s="119"/>
      <c r="CA251" s="99"/>
      <c r="CB251" s="119"/>
      <c r="CH251" s="99"/>
      <c r="CI251" s="119"/>
      <c r="CO251" s="99"/>
      <c r="CP251" s="119"/>
      <c r="CV251" s="99"/>
      <c r="CW251" s="119"/>
      <c r="DC251" s="99"/>
      <c r="DD251" s="119"/>
      <c r="DJ251" s="99"/>
      <c r="DK251" s="119"/>
      <c r="DQ251" s="99"/>
      <c r="DR251" s="119"/>
      <c r="DX251" s="99"/>
      <c r="DY251" s="119"/>
      <c r="EE251" s="99"/>
      <c r="EF251" s="119"/>
      <c r="EL251" s="99"/>
      <c r="EM251" s="119"/>
      <c r="ES251" s="99"/>
      <c r="ET251" s="119"/>
      <c r="EZ251" s="99"/>
      <c r="FA251" s="119"/>
      <c r="FG251" s="99"/>
      <c r="FH251" s="119"/>
      <c r="FN251" s="99"/>
      <c r="FO251" s="119"/>
      <c r="FU251" s="99"/>
      <c r="FV251" s="119"/>
      <c r="GB251" s="99"/>
      <c r="GC251" s="119"/>
      <c r="GI251" s="99"/>
      <c r="GJ251" s="119"/>
      <c r="GP251" s="99"/>
      <c r="GQ251" s="119"/>
      <c r="GW251" s="99"/>
      <c r="GX251" s="119"/>
      <c r="HD251" s="99"/>
      <c r="HE251" s="119"/>
      <c r="HK251" s="99"/>
      <c r="HL251" s="119"/>
      <c r="HR251" s="99"/>
      <c r="HS251" s="119"/>
      <c r="HY251" s="99"/>
      <c r="HZ251" s="119"/>
      <c r="IF251" s="99"/>
      <c r="IG251" s="119"/>
      <c r="IM251" s="99"/>
      <c r="IN251" s="119"/>
      <c r="IT251" s="99"/>
      <c r="IU251" s="119"/>
    </row>
    <row r="252" spans="1:256">
      <c r="A252" s="126" t="s">
        <v>860</v>
      </c>
      <c r="B252" s="126" t="s">
        <v>1441</v>
      </c>
      <c r="C252" s="127">
        <v>363297173001</v>
      </c>
      <c r="D252" s="126" t="s">
        <v>654</v>
      </c>
      <c r="E252" s="126" t="s">
        <v>1131</v>
      </c>
      <c r="F252" s="126" t="str">
        <f t="shared" si="13"/>
        <v>363297173001Acute</v>
      </c>
      <c r="G252" s="126" t="s">
        <v>549</v>
      </c>
      <c r="H252" s="126" t="s">
        <v>1018</v>
      </c>
      <c r="I252" s="126" t="s">
        <v>861</v>
      </c>
      <c r="J252" s="108">
        <v>363.8</v>
      </c>
      <c r="K252" s="129">
        <v>1.0281999999999998</v>
      </c>
      <c r="L252" s="126" t="s">
        <v>1247</v>
      </c>
      <c r="M252" s="126" t="s">
        <v>1245</v>
      </c>
      <c r="N252" s="130">
        <f t="shared" si="12"/>
        <v>369.96</v>
      </c>
      <c r="O252" s="130">
        <f t="shared" ref="O252:O315" si="14">ROUND(IF(G252="CAH",N252,IF(K252=1,N252,IF(H252="024",N252*0.98912,N252))),2)</f>
        <v>365.93</v>
      </c>
      <c r="P252" s="126"/>
      <c r="Q252" s="126"/>
      <c r="R252" s="119"/>
      <c r="S252" s="119"/>
      <c r="W252" s="99"/>
      <c r="X252" s="119"/>
      <c r="AD252" s="99"/>
      <c r="AE252" s="119"/>
      <c r="AK252" s="99"/>
      <c r="AL252" s="119"/>
      <c r="AR252" s="99"/>
      <c r="AS252" s="119"/>
      <c r="AY252" s="99"/>
      <c r="AZ252" s="119"/>
      <c r="BF252" s="99"/>
      <c r="BG252" s="119"/>
      <c r="BM252" s="99"/>
      <c r="BN252" s="119"/>
      <c r="BT252" s="99"/>
      <c r="BU252" s="119"/>
      <c r="CA252" s="99"/>
      <c r="CB252" s="119"/>
      <c r="CH252" s="99"/>
      <c r="CI252" s="119"/>
      <c r="CO252" s="99"/>
      <c r="CP252" s="119"/>
      <c r="CV252" s="99"/>
      <c r="CW252" s="119"/>
      <c r="DC252" s="99"/>
      <c r="DD252" s="119"/>
      <c r="DJ252" s="99"/>
      <c r="DK252" s="119"/>
      <c r="DQ252" s="99"/>
      <c r="DR252" s="119"/>
      <c r="DX252" s="99"/>
      <c r="DY252" s="119"/>
      <c r="EE252" s="99"/>
      <c r="EF252" s="119"/>
      <c r="EL252" s="99"/>
      <c r="EM252" s="119"/>
      <c r="ES252" s="99"/>
      <c r="ET252" s="119"/>
      <c r="EZ252" s="99"/>
      <c r="FA252" s="119"/>
      <c r="FG252" s="99"/>
      <c r="FH252" s="119"/>
      <c r="FN252" s="99"/>
      <c r="FO252" s="119"/>
      <c r="FU252" s="99"/>
      <c r="FV252" s="119"/>
      <c r="GB252" s="99"/>
      <c r="GC252" s="119"/>
      <c r="GI252" s="99"/>
      <c r="GJ252" s="119"/>
      <c r="GP252" s="99"/>
      <c r="GQ252" s="119"/>
      <c r="GW252" s="99"/>
      <c r="GX252" s="119"/>
      <c r="HD252" s="99"/>
      <c r="HE252" s="119"/>
      <c r="HK252" s="99"/>
      <c r="HL252" s="119"/>
      <c r="HR252" s="99"/>
      <c r="HS252" s="119"/>
      <c r="HY252" s="99"/>
      <c r="HZ252" s="119"/>
      <c r="IF252" s="99"/>
      <c r="IG252" s="119"/>
      <c r="IM252" s="99"/>
      <c r="IN252" s="119"/>
      <c r="IT252" s="99"/>
      <c r="IU252" s="119"/>
    </row>
    <row r="253" spans="1:256">
      <c r="A253" s="126" t="s">
        <v>860</v>
      </c>
      <c r="B253" s="126" t="s">
        <v>1441</v>
      </c>
      <c r="C253" s="127">
        <v>363297173401</v>
      </c>
      <c r="D253" s="126" t="s">
        <v>654</v>
      </c>
      <c r="E253" s="126" t="s">
        <v>1131</v>
      </c>
      <c r="F253" s="126" t="str">
        <f t="shared" si="13"/>
        <v>363297173401Acute</v>
      </c>
      <c r="G253" s="126" t="s">
        <v>549</v>
      </c>
      <c r="H253" s="126" t="s">
        <v>1018</v>
      </c>
      <c r="I253" s="126" t="s">
        <v>861</v>
      </c>
      <c r="J253" s="108">
        <v>363.8</v>
      </c>
      <c r="K253" s="129">
        <v>1.0281999999999998</v>
      </c>
      <c r="L253" s="126" t="s">
        <v>1247</v>
      </c>
      <c r="M253" s="126" t="s">
        <v>1245</v>
      </c>
      <c r="N253" s="130">
        <f t="shared" si="12"/>
        <v>369.96</v>
      </c>
      <c r="O253" s="130">
        <f t="shared" si="14"/>
        <v>365.93</v>
      </c>
      <c r="P253" s="126"/>
      <c r="Q253" s="126"/>
      <c r="R253" s="119"/>
      <c r="S253" s="119"/>
      <c r="W253" s="99"/>
      <c r="X253" s="119"/>
      <c r="AD253" s="99"/>
      <c r="AE253" s="119"/>
      <c r="AK253" s="99"/>
      <c r="AL253" s="119"/>
      <c r="AR253" s="99"/>
      <c r="AS253" s="119"/>
      <c r="AY253" s="99"/>
      <c r="AZ253" s="119"/>
      <c r="BF253" s="99"/>
      <c r="BG253" s="119"/>
      <c r="BM253" s="99"/>
      <c r="BN253" s="119"/>
      <c r="BT253" s="99"/>
      <c r="BU253" s="119"/>
      <c r="CA253" s="99"/>
      <c r="CB253" s="119"/>
      <c r="CH253" s="99"/>
      <c r="CI253" s="119"/>
      <c r="CO253" s="99"/>
      <c r="CP253" s="119"/>
      <c r="CV253" s="99"/>
      <c r="CW253" s="119"/>
      <c r="DC253" s="99"/>
      <c r="DD253" s="119"/>
      <c r="DJ253" s="99"/>
      <c r="DK253" s="119"/>
      <c r="DQ253" s="99"/>
      <c r="DR253" s="119"/>
      <c r="DX253" s="99"/>
      <c r="DY253" s="119"/>
      <c r="EE253" s="99"/>
      <c r="EF253" s="119"/>
      <c r="EL253" s="99"/>
      <c r="EM253" s="119"/>
      <c r="ES253" s="99"/>
      <c r="ET253" s="119"/>
      <c r="EZ253" s="99"/>
      <c r="FA253" s="119"/>
      <c r="FG253" s="99"/>
      <c r="FH253" s="119"/>
      <c r="FN253" s="99"/>
      <c r="FO253" s="119"/>
      <c r="FU253" s="99"/>
      <c r="FV253" s="119"/>
      <c r="GB253" s="99"/>
      <c r="GC253" s="119"/>
      <c r="GI253" s="99"/>
      <c r="GJ253" s="119"/>
      <c r="GP253" s="99"/>
      <c r="GQ253" s="119"/>
      <c r="GW253" s="99"/>
      <c r="GX253" s="119"/>
      <c r="HD253" s="99"/>
      <c r="HE253" s="119"/>
      <c r="HK253" s="99"/>
      <c r="HL253" s="119"/>
      <c r="HR253" s="99"/>
      <c r="HS253" s="119"/>
      <c r="HY253" s="99"/>
      <c r="HZ253" s="119"/>
      <c r="IF253" s="99"/>
      <c r="IG253" s="119"/>
      <c r="IM253" s="99"/>
      <c r="IN253" s="119"/>
      <c r="IT253" s="99"/>
      <c r="IU253" s="119"/>
    </row>
    <row r="254" spans="1:256" s="174" customFormat="1">
      <c r="A254" s="168" t="s">
        <v>767</v>
      </c>
      <c r="B254" s="168" t="s">
        <v>1442</v>
      </c>
      <c r="C254" s="169">
        <v>376020408001</v>
      </c>
      <c r="D254" s="168" t="s">
        <v>684</v>
      </c>
      <c r="E254" s="168" t="s">
        <v>1163</v>
      </c>
      <c r="F254" s="168" t="str">
        <f t="shared" si="13"/>
        <v>376020408001CAH</v>
      </c>
      <c r="G254" s="168" t="s">
        <v>1155</v>
      </c>
      <c r="H254" s="168" t="s">
        <v>1018</v>
      </c>
      <c r="I254" s="168" t="s">
        <v>833</v>
      </c>
      <c r="J254" s="170">
        <v>995.72</v>
      </c>
      <c r="K254" s="171">
        <v>1</v>
      </c>
      <c r="L254" s="168" t="s">
        <v>1247</v>
      </c>
      <c r="M254" s="168" t="s">
        <v>1247</v>
      </c>
      <c r="N254" s="172">
        <f t="shared" si="12"/>
        <v>995.72</v>
      </c>
      <c r="O254" s="172">
        <f t="shared" si="14"/>
        <v>995.72</v>
      </c>
      <c r="P254" s="168"/>
      <c r="Q254" s="168"/>
      <c r="W254" s="175"/>
    </row>
    <row r="255" spans="1:256">
      <c r="A255" s="126" t="s">
        <v>767</v>
      </c>
      <c r="B255" s="126" t="s">
        <v>1442</v>
      </c>
      <c r="C255" s="127">
        <v>376020408401</v>
      </c>
      <c r="D255" s="126" t="s">
        <v>684</v>
      </c>
      <c r="E255" s="126" t="s">
        <v>1163</v>
      </c>
      <c r="F255" s="126" t="str">
        <f t="shared" si="13"/>
        <v>376020408401CAH</v>
      </c>
      <c r="G255" s="126" t="s">
        <v>1155</v>
      </c>
      <c r="H255" s="126" t="s">
        <v>1018</v>
      </c>
      <c r="I255" s="126" t="s">
        <v>833</v>
      </c>
      <c r="J255" s="108">
        <v>995.72</v>
      </c>
      <c r="K255" s="129">
        <v>1</v>
      </c>
      <c r="L255" s="126" t="s">
        <v>1247</v>
      </c>
      <c r="M255" s="126" t="s">
        <v>1247</v>
      </c>
      <c r="N255" s="130">
        <f t="shared" si="12"/>
        <v>995.72</v>
      </c>
      <c r="O255" s="130">
        <f t="shared" si="14"/>
        <v>995.72</v>
      </c>
      <c r="P255" s="126"/>
      <c r="Q255" s="126"/>
      <c r="W255" s="99"/>
      <c r="X255" s="119"/>
      <c r="AD255" s="99"/>
      <c r="AE255" s="119"/>
      <c r="AK255" s="99"/>
      <c r="AL255" s="119"/>
      <c r="AR255" s="99"/>
      <c r="AS255" s="119"/>
      <c r="AY255" s="99"/>
      <c r="AZ255" s="119"/>
      <c r="BF255" s="99"/>
      <c r="BG255" s="119"/>
      <c r="BM255" s="99"/>
      <c r="BN255" s="119"/>
      <c r="BT255" s="99"/>
      <c r="BU255" s="119"/>
      <c r="CA255" s="99"/>
      <c r="CB255" s="119"/>
      <c r="CH255" s="99"/>
      <c r="CI255" s="119"/>
      <c r="CO255" s="99"/>
      <c r="CP255" s="119"/>
      <c r="CV255" s="99"/>
      <c r="CW255" s="119"/>
      <c r="DC255" s="99"/>
      <c r="DD255" s="119"/>
      <c r="DJ255" s="99"/>
      <c r="DK255" s="119"/>
      <c r="DQ255" s="99"/>
      <c r="DR255" s="119"/>
      <c r="DX255" s="99"/>
      <c r="DY255" s="119"/>
      <c r="EE255" s="99"/>
      <c r="EF255" s="119"/>
      <c r="EL255" s="99"/>
      <c r="EM255" s="119"/>
      <c r="ES255" s="99"/>
      <c r="ET255" s="119"/>
      <c r="EZ255" s="99"/>
      <c r="FA255" s="119"/>
      <c r="FG255" s="99"/>
      <c r="FH255" s="119"/>
      <c r="FN255" s="99"/>
      <c r="FO255" s="119"/>
      <c r="FU255" s="99"/>
      <c r="FV255" s="119"/>
      <c r="GB255" s="99"/>
      <c r="GC255" s="119"/>
      <c r="GI255" s="99"/>
      <c r="GJ255" s="119"/>
      <c r="GP255" s="99"/>
      <c r="GQ255" s="119"/>
      <c r="GW255" s="99"/>
      <c r="GX255" s="119"/>
      <c r="HD255" s="99"/>
      <c r="HE255" s="119"/>
      <c r="HK255" s="99"/>
      <c r="HL255" s="119"/>
      <c r="HR255" s="99"/>
      <c r="HS255" s="119"/>
      <c r="HY255" s="99"/>
      <c r="HZ255" s="119"/>
      <c r="IF255" s="99"/>
      <c r="IG255" s="119"/>
      <c r="IM255" s="99"/>
      <c r="IN255" s="119"/>
      <c r="IT255" s="99"/>
      <c r="IU255" s="119"/>
    </row>
    <row r="256" spans="1:256">
      <c r="A256" s="126" t="s">
        <v>894</v>
      </c>
      <c r="B256" s="126" t="s">
        <v>1443</v>
      </c>
      <c r="C256" s="127">
        <v>363645512001</v>
      </c>
      <c r="D256" s="126" t="s">
        <v>893</v>
      </c>
      <c r="E256" s="126" t="s">
        <v>1210</v>
      </c>
      <c r="F256" s="126" t="str">
        <f t="shared" si="13"/>
        <v>363645512001Psych</v>
      </c>
      <c r="G256" s="126" t="s">
        <v>809</v>
      </c>
      <c r="H256" s="126" t="s">
        <v>1021</v>
      </c>
      <c r="I256" s="126" t="s">
        <v>861</v>
      </c>
      <c r="J256" s="108">
        <v>140.66999999999999</v>
      </c>
      <c r="K256" s="129">
        <v>1.0282</v>
      </c>
      <c r="L256" s="126" t="s">
        <v>1247</v>
      </c>
      <c r="M256" s="126" t="s">
        <v>1245</v>
      </c>
      <c r="N256" s="130">
        <f t="shared" si="12"/>
        <v>143.05000000000001</v>
      </c>
      <c r="O256" s="130">
        <f t="shared" si="14"/>
        <v>143.05000000000001</v>
      </c>
      <c r="P256" s="126"/>
      <c r="Q256" s="126"/>
      <c r="W256" s="99"/>
      <c r="X256" s="119"/>
      <c r="AD256" s="99"/>
      <c r="AE256" s="119"/>
      <c r="AK256" s="99"/>
      <c r="AL256" s="119"/>
      <c r="AR256" s="99"/>
      <c r="AS256" s="119"/>
      <c r="AY256" s="99"/>
      <c r="AZ256" s="119"/>
      <c r="BF256" s="99"/>
      <c r="BG256" s="119"/>
      <c r="BM256" s="99"/>
      <c r="BN256" s="119"/>
      <c r="BT256" s="99"/>
      <c r="BU256" s="119"/>
      <c r="CA256" s="99"/>
      <c r="CB256" s="119"/>
      <c r="CH256" s="99"/>
      <c r="CI256" s="119"/>
      <c r="CO256" s="99"/>
      <c r="CP256" s="119"/>
      <c r="CV256" s="99"/>
      <c r="CW256" s="119"/>
      <c r="DC256" s="99"/>
      <c r="DD256" s="119"/>
      <c r="DJ256" s="99"/>
      <c r="DK256" s="119"/>
      <c r="DQ256" s="99"/>
      <c r="DR256" s="119"/>
      <c r="DX256" s="99"/>
      <c r="DY256" s="119"/>
      <c r="EE256" s="99"/>
      <c r="EF256" s="119"/>
      <c r="EL256" s="99"/>
      <c r="EM256" s="119"/>
      <c r="ES256" s="99"/>
      <c r="ET256" s="119"/>
      <c r="EZ256" s="99"/>
      <c r="FA256" s="119"/>
      <c r="FG256" s="99"/>
      <c r="FH256" s="119"/>
      <c r="FN256" s="99"/>
      <c r="FO256" s="119"/>
      <c r="FU256" s="99"/>
      <c r="FV256" s="119"/>
      <c r="GB256" s="99"/>
      <c r="GC256" s="119"/>
      <c r="GI256" s="99"/>
      <c r="GJ256" s="119"/>
      <c r="GP256" s="99"/>
      <c r="GQ256" s="119"/>
      <c r="GW256" s="99"/>
      <c r="GX256" s="119"/>
      <c r="HD256" s="99"/>
      <c r="HE256" s="119"/>
      <c r="HK256" s="99"/>
      <c r="HL256" s="119"/>
      <c r="HR256" s="99"/>
      <c r="HS256" s="119"/>
      <c r="HY256" s="99"/>
      <c r="HZ256" s="119"/>
      <c r="IF256" s="99"/>
      <c r="IG256" s="119"/>
      <c r="IM256" s="99"/>
      <c r="IN256" s="119"/>
      <c r="IT256" s="99"/>
      <c r="IU256" s="119"/>
    </row>
    <row r="257" spans="1:255">
      <c r="A257" s="126" t="s">
        <v>894</v>
      </c>
      <c r="B257" s="126" t="s">
        <v>1443</v>
      </c>
      <c r="C257" s="127">
        <v>363943776001</v>
      </c>
      <c r="D257" s="126" t="s">
        <v>893</v>
      </c>
      <c r="E257" s="126" t="s">
        <v>1210</v>
      </c>
      <c r="F257" s="126" t="str">
        <f t="shared" si="13"/>
        <v>363943776001Psych</v>
      </c>
      <c r="G257" s="126" t="s">
        <v>809</v>
      </c>
      <c r="H257" s="126" t="s">
        <v>1021</v>
      </c>
      <c r="I257" s="126" t="s">
        <v>861</v>
      </c>
      <c r="J257" s="108">
        <v>140.66999999999999</v>
      </c>
      <c r="K257" s="129">
        <v>1.0282</v>
      </c>
      <c r="L257" s="126" t="s">
        <v>1247</v>
      </c>
      <c r="M257" s="126" t="s">
        <v>1245</v>
      </c>
      <c r="N257" s="130">
        <f t="shared" si="12"/>
        <v>143.05000000000001</v>
      </c>
      <c r="O257" s="130">
        <f t="shared" si="14"/>
        <v>143.05000000000001</v>
      </c>
      <c r="P257" s="126"/>
      <c r="Q257" s="126"/>
      <c r="W257" s="99"/>
      <c r="X257" s="119"/>
      <c r="AD257" s="99"/>
      <c r="AE257" s="119"/>
      <c r="AK257" s="99"/>
      <c r="AL257" s="119"/>
      <c r="AR257" s="99"/>
      <c r="AS257" s="119"/>
      <c r="AY257" s="99"/>
      <c r="AZ257" s="119"/>
      <c r="BF257" s="99"/>
      <c r="BG257" s="119"/>
      <c r="BM257" s="99"/>
      <c r="BN257" s="119"/>
      <c r="BT257" s="99"/>
      <c r="BU257" s="119"/>
      <c r="CA257" s="99"/>
      <c r="CB257" s="119"/>
      <c r="CH257" s="99"/>
      <c r="CI257" s="119"/>
      <c r="CO257" s="99"/>
      <c r="CP257" s="119"/>
      <c r="CV257" s="99"/>
      <c r="CW257" s="119"/>
      <c r="DC257" s="99"/>
      <c r="DD257" s="119"/>
      <c r="DJ257" s="99"/>
      <c r="DK257" s="119"/>
      <c r="DQ257" s="99"/>
      <c r="DR257" s="119"/>
      <c r="DX257" s="99"/>
      <c r="DY257" s="119"/>
      <c r="EE257" s="99"/>
      <c r="EF257" s="119"/>
      <c r="EL257" s="99"/>
      <c r="EM257" s="119"/>
      <c r="ES257" s="99"/>
      <c r="ET257" s="119"/>
      <c r="EZ257" s="99"/>
      <c r="FA257" s="119"/>
      <c r="FG257" s="99"/>
      <c r="FH257" s="119"/>
      <c r="FN257" s="99"/>
      <c r="FO257" s="119"/>
      <c r="FU257" s="99"/>
      <c r="FV257" s="119"/>
      <c r="GB257" s="99"/>
      <c r="GC257" s="119"/>
      <c r="GI257" s="99"/>
      <c r="GJ257" s="119"/>
      <c r="GP257" s="99"/>
      <c r="GQ257" s="119"/>
      <c r="GW257" s="99"/>
      <c r="GX257" s="119"/>
      <c r="HD257" s="99"/>
      <c r="HE257" s="119"/>
      <c r="HK257" s="99"/>
      <c r="HL257" s="119"/>
      <c r="HR257" s="99"/>
      <c r="HS257" s="119"/>
      <c r="HY257" s="99"/>
      <c r="HZ257" s="119"/>
      <c r="IF257" s="99"/>
      <c r="IG257" s="119"/>
      <c r="IM257" s="99"/>
      <c r="IN257" s="119"/>
      <c r="IT257" s="99"/>
      <c r="IU257" s="119"/>
    </row>
    <row r="258" spans="1:255">
      <c r="A258" s="126" t="s">
        <v>894</v>
      </c>
      <c r="B258" s="126" t="s">
        <v>1443</v>
      </c>
      <c r="C258" s="127">
        <v>363943776401</v>
      </c>
      <c r="D258" s="126" t="s">
        <v>893</v>
      </c>
      <c r="E258" s="126" t="s">
        <v>1210</v>
      </c>
      <c r="F258" s="126" t="str">
        <f t="shared" si="13"/>
        <v>363943776401Psych</v>
      </c>
      <c r="G258" s="126" t="s">
        <v>809</v>
      </c>
      <c r="H258" s="126" t="s">
        <v>1021</v>
      </c>
      <c r="I258" s="126" t="s">
        <v>861</v>
      </c>
      <c r="J258" s="108">
        <v>140.66999999999999</v>
      </c>
      <c r="K258" s="129">
        <v>1.0282</v>
      </c>
      <c r="L258" s="126" t="s">
        <v>1247</v>
      </c>
      <c r="M258" s="126" t="s">
        <v>1245</v>
      </c>
      <c r="N258" s="130">
        <f t="shared" ref="N258:N321" si="15">ROUND(IF(L258="YES",(((J258*60%*K258)+(J258*40%))+(((J258*60%*K258)+(J258*40%))*0.3218)),((J258*60%*K258)+(J258*40%))),2)</f>
        <v>143.05000000000001</v>
      </c>
      <c r="O258" s="130">
        <f t="shared" si="14"/>
        <v>143.05000000000001</v>
      </c>
      <c r="P258" s="126"/>
      <c r="Q258" s="126"/>
      <c r="W258" s="99"/>
      <c r="X258" s="119"/>
      <c r="AD258" s="99"/>
      <c r="AE258" s="119"/>
      <c r="AK258" s="99"/>
      <c r="AL258" s="119"/>
      <c r="AR258" s="99"/>
      <c r="AS258" s="119"/>
      <c r="AY258" s="99"/>
      <c r="AZ258" s="119"/>
      <c r="BF258" s="99"/>
      <c r="BG258" s="119"/>
      <c r="BM258" s="99"/>
      <c r="BN258" s="119"/>
      <c r="BT258" s="99"/>
      <c r="BU258" s="119"/>
      <c r="CA258" s="99"/>
      <c r="CB258" s="119"/>
      <c r="CH258" s="99"/>
      <c r="CI258" s="119"/>
      <c r="CO258" s="99"/>
      <c r="CP258" s="119"/>
      <c r="CV258" s="99"/>
      <c r="CW258" s="119"/>
      <c r="DC258" s="99"/>
      <c r="DD258" s="119"/>
      <c r="DJ258" s="99"/>
      <c r="DK258" s="119"/>
      <c r="DQ258" s="99"/>
      <c r="DR258" s="119"/>
      <c r="DX258" s="99"/>
      <c r="DY258" s="119"/>
      <c r="EE258" s="99"/>
      <c r="EF258" s="119"/>
      <c r="EL258" s="99"/>
      <c r="EM258" s="119"/>
      <c r="ES258" s="99"/>
      <c r="ET258" s="119"/>
      <c r="EZ258" s="99"/>
      <c r="FA258" s="119"/>
      <c r="FG258" s="99"/>
      <c r="FH258" s="119"/>
      <c r="FN258" s="99"/>
      <c r="FO258" s="119"/>
      <c r="FU258" s="99"/>
      <c r="FV258" s="119"/>
      <c r="GB258" s="99"/>
      <c r="GC258" s="119"/>
      <c r="GI258" s="99"/>
      <c r="GJ258" s="119"/>
      <c r="GP258" s="99"/>
      <c r="GQ258" s="119"/>
      <c r="GW258" s="99"/>
      <c r="GX258" s="119"/>
      <c r="HD258" s="99"/>
      <c r="HE258" s="119"/>
      <c r="HK258" s="99"/>
      <c r="HL258" s="119"/>
      <c r="HR258" s="99"/>
      <c r="HS258" s="119"/>
      <c r="HY258" s="99"/>
      <c r="HZ258" s="119"/>
      <c r="IF258" s="99"/>
      <c r="IG258" s="119"/>
      <c r="IM258" s="99"/>
      <c r="IN258" s="119"/>
      <c r="IT258" s="99"/>
      <c r="IU258" s="119"/>
    </row>
    <row r="259" spans="1:255">
      <c r="A259" s="126" t="s">
        <v>894</v>
      </c>
      <c r="B259" s="126" t="s">
        <v>1443</v>
      </c>
      <c r="C259" s="127">
        <v>363965251001</v>
      </c>
      <c r="D259" s="126" t="s">
        <v>893</v>
      </c>
      <c r="E259" s="126" t="s">
        <v>1210</v>
      </c>
      <c r="F259" s="126" t="str">
        <f t="shared" si="13"/>
        <v>363965251001Psych</v>
      </c>
      <c r="G259" s="126" t="s">
        <v>809</v>
      </c>
      <c r="H259" s="126" t="s">
        <v>1021</v>
      </c>
      <c r="I259" s="126" t="s">
        <v>861</v>
      </c>
      <c r="J259" s="108">
        <v>140.66999999999999</v>
      </c>
      <c r="K259" s="129">
        <v>1.0282</v>
      </c>
      <c r="L259" s="126" t="s">
        <v>1247</v>
      </c>
      <c r="M259" s="126" t="s">
        <v>1245</v>
      </c>
      <c r="N259" s="130">
        <f t="shared" si="15"/>
        <v>143.05000000000001</v>
      </c>
      <c r="O259" s="130">
        <f t="shared" si="14"/>
        <v>143.05000000000001</v>
      </c>
      <c r="P259" s="126"/>
      <c r="Q259" s="126"/>
      <c r="W259" s="99"/>
      <c r="X259" s="119"/>
      <c r="AD259" s="99"/>
      <c r="AE259" s="119"/>
      <c r="AK259" s="99"/>
      <c r="AL259" s="119"/>
      <c r="AR259" s="99"/>
      <c r="AS259" s="119"/>
      <c r="AY259" s="99"/>
      <c r="AZ259" s="119"/>
      <c r="BF259" s="99"/>
      <c r="BG259" s="119"/>
      <c r="BM259" s="99"/>
      <c r="BN259" s="119"/>
      <c r="BT259" s="99"/>
      <c r="BU259" s="119"/>
      <c r="CA259" s="99"/>
      <c r="CB259" s="119"/>
      <c r="CH259" s="99"/>
      <c r="CI259" s="119"/>
      <c r="CO259" s="99"/>
      <c r="CP259" s="119"/>
      <c r="CV259" s="99"/>
      <c r="CW259" s="119"/>
      <c r="DC259" s="99"/>
      <c r="DD259" s="119"/>
      <c r="DJ259" s="99"/>
      <c r="DK259" s="119"/>
      <c r="DQ259" s="99"/>
      <c r="DR259" s="119"/>
      <c r="DX259" s="99"/>
      <c r="DY259" s="119"/>
      <c r="EE259" s="99"/>
      <c r="EF259" s="119"/>
      <c r="EL259" s="99"/>
      <c r="EM259" s="119"/>
      <c r="ES259" s="99"/>
      <c r="ET259" s="119"/>
      <c r="EZ259" s="99"/>
      <c r="FA259" s="119"/>
      <c r="FG259" s="99"/>
      <c r="FH259" s="119"/>
      <c r="FN259" s="99"/>
      <c r="FO259" s="119"/>
      <c r="FU259" s="99"/>
      <c r="FV259" s="119"/>
      <c r="GB259" s="99"/>
      <c r="GC259" s="119"/>
      <c r="GI259" s="99"/>
      <c r="GJ259" s="119"/>
      <c r="GP259" s="99"/>
      <c r="GQ259" s="119"/>
      <c r="GW259" s="99"/>
      <c r="GX259" s="119"/>
      <c r="HD259" s="99"/>
      <c r="HE259" s="119"/>
      <c r="HK259" s="99"/>
      <c r="HL259" s="119"/>
      <c r="HR259" s="99"/>
      <c r="HS259" s="119"/>
      <c r="HY259" s="99"/>
      <c r="HZ259" s="119"/>
      <c r="IF259" s="99"/>
      <c r="IG259" s="119"/>
      <c r="IM259" s="99"/>
      <c r="IN259" s="119"/>
      <c r="IT259" s="99"/>
      <c r="IU259" s="119"/>
    </row>
    <row r="260" spans="1:255">
      <c r="A260" s="126" t="s">
        <v>894</v>
      </c>
      <c r="B260" s="126" t="s">
        <v>1443</v>
      </c>
      <c r="C260" s="127">
        <v>363965251401</v>
      </c>
      <c r="D260" s="126" t="s">
        <v>893</v>
      </c>
      <c r="E260" s="126" t="s">
        <v>1210</v>
      </c>
      <c r="F260" s="126" t="str">
        <f t="shared" si="13"/>
        <v>363965251401Psych</v>
      </c>
      <c r="G260" s="126" t="s">
        <v>809</v>
      </c>
      <c r="H260" s="126" t="s">
        <v>1021</v>
      </c>
      <c r="I260" s="126" t="s">
        <v>861</v>
      </c>
      <c r="J260" s="108">
        <v>140.66999999999999</v>
      </c>
      <c r="K260" s="129">
        <v>1.0282</v>
      </c>
      <c r="L260" s="126" t="s">
        <v>1247</v>
      </c>
      <c r="M260" s="126" t="s">
        <v>1245</v>
      </c>
      <c r="N260" s="130">
        <f t="shared" si="15"/>
        <v>143.05000000000001</v>
      </c>
      <c r="O260" s="130">
        <f t="shared" si="14"/>
        <v>143.05000000000001</v>
      </c>
      <c r="P260" s="126"/>
      <c r="Q260" s="126"/>
      <c r="W260" s="99"/>
      <c r="X260" s="119"/>
      <c r="AD260" s="99"/>
      <c r="AE260" s="119"/>
      <c r="AK260" s="99"/>
      <c r="AL260" s="119"/>
      <c r="AR260" s="99"/>
      <c r="AS260" s="119"/>
      <c r="AY260" s="99"/>
      <c r="AZ260" s="119"/>
      <c r="BF260" s="99"/>
      <c r="BG260" s="119"/>
      <c r="BM260" s="99"/>
      <c r="BN260" s="119"/>
      <c r="BT260" s="99"/>
      <c r="BU260" s="119"/>
      <c r="CA260" s="99"/>
      <c r="CB260" s="119"/>
      <c r="CH260" s="99"/>
      <c r="CI260" s="119"/>
      <c r="CO260" s="99"/>
      <c r="CP260" s="119"/>
      <c r="CV260" s="99"/>
      <c r="CW260" s="119"/>
      <c r="DC260" s="99"/>
      <c r="DD260" s="119"/>
      <c r="DJ260" s="99"/>
      <c r="DK260" s="119"/>
      <c r="DQ260" s="99"/>
      <c r="DR260" s="119"/>
      <c r="DX260" s="99"/>
      <c r="DY260" s="119"/>
      <c r="EE260" s="99"/>
      <c r="EF260" s="119"/>
      <c r="EL260" s="99"/>
      <c r="EM260" s="119"/>
      <c r="ES260" s="99"/>
      <c r="ET260" s="119"/>
      <c r="EZ260" s="99"/>
      <c r="FA260" s="119"/>
      <c r="FG260" s="99"/>
      <c r="FH260" s="119"/>
      <c r="FN260" s="99"/>
      <c r="FO260" s="119"/>
      <c r="FU260" s="99"/>
      <c r="FV260" s="119"/>
      <c r="GB260" s="99"/>
      <c r="GC260" s="119"/>
      <c r="GI260" s="99"/>
      <c r="GJ260" s="119"/>
      <c r="GP260" s="99"/>
      <c r="GQ260" s="119"/>
      <c r="GW260" s="99"/>
      <c r="GX260" s="119"/>
      <c r="HD260" s="99"/>
      <c r="HE260" s="119"/>
      <c r="HK260" s="99"/>
      <c r="HL260" s="119"/>
      <c r="HR260" s="99"/>
      <c r="HS260" s="119"/>
      <c r="HY260" s="99"/>
      <c r="HZ260" s="119"/>
      <c r="IF260" s="99"/>
      <c r="IG260" s="119"/>
      <c r="IM260" s="99"/>
      <c r="IN260" s="119"/>
      <c r="IT260" s="99"/>
      <c r="IU260" s="119"/>
    </row>
    <row r="261" spans="1:255">
      <c r="A261" s="126" t="s">
        <v>894</v>
      </c>
      <c r="B261" s="126" t="s">
        <v>1443</v>
      </c>
      <c r="C261" s="127">
        <v>363965251401</v>
      </c>
      <c r="D261" s="126" t="s">
        <v>893</v>
      </c>
      <c r="E261" s="126" t="s">
        <v>1210</v>
      </c>
      <c r="F261" s="126" t="str">
        <f t="shared" si="13"/>
        <v>363965251401Psych</v>
      </c>
      <c r="G261" s="126" t="s">
        <v>809</v>
      </c>
      <c r="H261" s="126" t="s">
        <v>1024</v>
      </c>
      <c r="I261" s="126" t="s">
        <v>861</v>
      </c>
      <c r="J261" s="108">
        <v>140.66999999999999</v>
      </c>
      <c r="K261" s="129">
        <v>1.0282</v>
      </c>
      <c r="L261" s="126" t="s">
        <v>1247</v>
      </c>
      <c r="M261" s="126" t="s">
        <v>1245</v>
      </c>
      <c r="N261" s="130">
        <f t="shared" si="15"/>
        <v>143.05000000000001</v>
      </c>
      <c r="O261" s="130">
        <f t="shared" si="14"/>
        <v>143.05000000000001</v>
      </c>
      <c r="P261" s="126"/>
      <c r="Q261" s="126"/>
      <c r="W261" s="99"/>
      <c r="X261" s="119"/>
      <c r="AD261" s="99"/>
      <c r="AE261" s="119"/>
      <c r="AK261" s="99"/>
      <c r="AL261" s="119"/>
      <c r="AR261" s="99"/>
      <c r="AS261" s="119"/>
      <c r="AY261" s="99"/>
      <c r="AZ261" s="119"/>
      <c r="BF261" s="99"/>
      <c r="BG261" s="119"/>
      <c r="BM261" s="99"/>
      <c r="BN261" s="119"/>
      <c r="BT261" s="99"/>
      <c r="BU261" s="119"/>
      <c r="CA261" s="99"/>
      <c r="CB261" s="119"/>
      <c r="CH261" s="99"/>
      <c r="CI261" s="119"/>
      <c r="CO261" s="99"/>
      <c r="CP261" s="119"/>
      <c r="CV261" s="99"/>
      <c r="CW261" s="119"/>
      <c r="DC261" s="99"/>
      <c r="DD261" s="119"/>
      <c r="DJ261" s="99"/>
      <c r="DK261" s="119"/>
      <c r="DQ261" s="99"/>
      <c r="DR261" s="119"/>
      <c r="DX261" s="99"/>
      <c r="DY261" s="119"/>
      <c r="EE261" s="99"/>
      <c r="EF261" s="119"/>
      <c r="EL261" s="99"/>
      <c r="EM261" s="119"/>
      <c r="ES261" s="99"/>
      <c r="ET261" s="119"/>
      <c r="EZ261" s="99"/>
      <c r="FA261" s="119"/>
      <c r="FG261" s="99"/>
      <c r="FH261" s="119"/>
      <c r="FN261" s="99"/>
      <c r="FO261" s="119"/>
      <c r="FU261" s="99"/>
      <c r="FV261" s="119"/>
      <c r="GB261" s="99"/>
      <c r="GC261" s="119"/>
      <c r="GI261" s="99"/>
      <c r="GJ261" s="119"/>
      <c r="GP261" s="99"/>
      <c r="GQ261" s="119"/>
      <c r="GW261" s="99"/>
      <c r="GX261" s="119"/>
      <c r="HD261" s="99"/>
      <c r="HE261" s="119"/>
      <c r="HK261" s="99"/>
      <c r="HL261" s="119"/>
      <c r="HR261" s="99"/>
      <c r="HS261" s="119"/>
      <c r="HY261" s="99"/>
      <c r="HZ261" s="119"/>
      <c r="IF261" s="99"/>
      <c r="IG261" s="119"/>
      <c r="IM261" s="99"/>
      <c r="IN261" s="119"/>
      <c r="IT261" s="99"/>
      <c r="IU261" s="119"/>
    </row>
    <row r="262" spans="1:255">
      <c r="A262" s="126" t="s">
        <v>1819</v>
      </c>
      <c r="B262" s="126" t="s">
        <v>1820</v>
      </c>
      <c r="C262" s="127">
        <v>363915965005</v>
      </c>
      <c r="D262" s="126" t="s">
        <v>1821</v>
      </c>
      <c r="E262" s="126" t="s">
        <v>1210</v>
      </c>
      <c r="F262" s="126" t="str">
        <f t="shared" si="13"/>
        <v>363915965005Acute</v>
      </c>
      <c r="G262" s="126" t="s">
        <v>549</v>
      </c>
      <c r="H262" s="126" t="s">
        <v>1018</v>
      </c>
      <c r="I262" s="126" t="s">
        <v>1936</v>
      </c>
      <c r="J262" s="108">
        <v>363.8</v>
      </c>
      <c r="K262" s="129">
        <v>1.0324</v>
      </c>
      <c r="L262" s="126" t="s">
        <v>1247</v>
      </c>
      <c r="M262" s="126" t="s">
        <v>1245</v>
      </c>
      <c r="N262" s="130">
        <f t="shared" si="15"/>
        <v>370.87</v>
      </c>
      <c r="O262" s="130">
        <f t="shared" si="14"/>
        <v>366.83</v>
      </c>
      <c r="P262" s="126"/>
      <c r="Q262" s="126"/>
      <c r="W262" s="99"/>
      <c r="X262" s="119"/>
      <c r="AD262" s="99"/>
      <c r="AE262" s="119"/>
      <c r="AK262" s="99"/>
      <c r="AL262" s="119"/>
      <c r="AR262" s="99"/>
      <c r="AS262" s="119"/>
      <c r="AY262" s="99"/>
      <c r="AZ262" s="119"/>
      <c r="BF262" s="99"/>
      <c r="BG262" s="119"/>
      <c r="BM262" s="99"/>
      <c r="BN262" s="119"/>
      <c r="BT262" s="99"/>
      <c r="BU262" s="119"/>
      <c r="CA262" s="99"/>
      <c r="CB262" s="119"/>
      <c r="CH262" s="99"/>
      <c r="CI262" s="119"/>
      <c r="CO262" s="99"/>
      <c r="CP262" s="119"/>
      <c r="CV262" s="99"/>
      <c r="CW262" s="119"/>
      <c r="DC262" s="99"/>
      <c r="DD262" s="119"/>
      <c r="DJ262" s="99"/>
      <c r="DK262" s="119"/>
      <c r="DQ262" s="99"/>
      <c r="DR262" s="119"/>
      <c r="DX262" s="99"/>
      <c r="DY262" s="119"/>
      <c r="EE262" s="99"/>
      <c r="EF262" s="119"/>
      <c r="EL262" s="99"/>
      <c r="EM262" s="119"/>
      <c r="ES262" s="99"/>
      <c r="ET262" s="119"/>
      <c r="EZ262" s="99"/>
      <c r="FA262" s="119"/>
      <c r="FG262" s="99"/>
      <c r="FH262" s="119"/>
      <c r="FN262" s="99"/>
      <c r="FO262" s="119"/>
      <c r="FU262" s="99"/>
      <c r="FV262" s="119"/>
      <c r="GB262" s="99"/>
      <c r="GC262" s="119"/>
      <c r="GI262" s="99"/>
      <c r="GJ262" s="119"/>
      <c r="GP262" s="99"/>
      <c r="GQ262" s="119"/>
      <c r="GW262" s="99"/>
      <c r="GX262" s="119"/>
      <c r="HD262" s="99"/>
      <c r="HE262" s="119"/>
      <c r="HK262" s="99"/>
      <c r="HL262" s="119"/>
      <c r="HR262" s="99"/>
      <c r="HS262" s="119"/>
      <c r="HY262" s="99"/>
      <c r="HZ262" s="119"/>
      <c r="IF262" s="99"/>
      <c r="IG262" s="119"/>
      <c r="IM262" s="99"/>
      <c r="IN262" s="119"/>
      <c r="IT262" s="99"/>
      <c r="IU262" s="119"/>
    </row>
    <row r="263" spans="1:255">
      <c r="A263" s="126" t="s">
        <v>1010</v>
      </c>
      <c r="B263" s="126" t="s">
        <v>1444</v>
      </c>
      <c r="C263" s="127">
        <v>272071328001</v>
      </c>
      <c r="D263" s="126" t="s">
        <v>572</v>
      </c>
      <c r="E263" s="126" t="s">
        <v>1042</v>
      </c>
      <c r="F263" s="126" t="str">
        <f t="shared" si="13"/>
        <v>272071328001Acute</v>
      </c>
      <c r="G263" s="126" t="s">
        <v>549</v>
      </c>
      <c r="H263" s="126" t="s">
        <v>1018</v>
      </c>
      <c r="I263" s="126" t="s">
        <v>902</v>
      </c>
      <c r="J263" s="108">
        <v>363.8</v>
      </c>
      <c r="K263" s="129">
        <v>1.0324</v>
      </c>
      <c r="L263" s="126" t="s">
        <v>1247</v>
      </c>
      <c r="M263" s="126" t="s">
        <v>1245</v>
      </c>
      <c r="N263" s="130">
        <f t="shared" si="15"/>
        <v>370.87</v>
      </c>
      <c r="O263" s="130">
        <f t="shared" si="14"/>
        <v>366.83</v>
      </c>
      <c r="P263" s="126"/>
      <c r="Q263" s="126"/>
      <c r="W263" s="99"/>
      <c r="X263" s="119"/>
      <c r="AD263" s="99"/>
      <c r="AE263" s="119"/>
      <c r="AK263" s="99"/>
      <c r="AL263" s="119"/>
      <c r="AR263" s="99"/>
      <c r="AS263" s="119"/>
      <c r="AY263" s="99"/>
      <c r="AZ263" s="119"/>
      <c r="BF263" s="99"/>
      <c r="BG263" s="119"/>
      <c r="BM263" s="99"/>
      <c r="BN263" s="119"/>
      <c r="BT263" s="99"/>
      <c r="BU263" s="119"/>
      <c r="CA263" s="99"/>
      <c r="CB263" s="119"/>
      <c r="CH263" s="99"/>
      <c r="CI263" s="119"/>
      <c r="CO263" s="99"/>
      <c r="CP263" s="119"/>
      <c r="CV263" s="99"/>
      <c r="CW263" s="119"/>
      <c r="DC263" s="99"/>
      <c r="DD263" s="119"/>
      <c r="DJ263" s="99"/>
      <c r="DK263" s="119"/>
      <c r="DQ263" s="99"/>
      <c r="DR263" s="119"/>
      <c r="DX263" s="99"/>
      <c r="DY263" s="119"/>
      <c r="EE263" s="99"/>
      <c r="EF263" s="119"/>
      <c r="EL263" s="99"/>
      <c r="EM263" s="119"/>
      <c r="ES263" s="99"/>
      <c r="ET263" s="119"/>
      <c r="EZ263" s="99"/>
      <c r="FA263" s="119"/>
      <c r="FG263" s="99"/>
      <c r="FH263" s="119"/>
      <c r="FN263" s="99"/>
      <c r="FO263" s="119"/>
      <c r="FU263" s="99"/>
      <c r="FV263" s="119"/>
      <c r="GB263" s="99"/>
      <c r="GC263" s="119"/>
      <c r="GI263" s="99"/>
      <c r="GJ263" s="119"/>
      <c r="GP263" s="99"/>
      <c r="GQ263" s="119"/>
      <c r="GW263" s="99"/>
      <c r="GX263" s="119"/>
      <c r="HD263" s="99"/>
      <c r="HE263" s="119"/>
      <c r="HK263" s="99"/>
      <c r="HL263" s="119"/>
      <c r="HR263" s="99"/>
      <c r="HS263" s="119"/>
      <c r="HY263" s="99"/>
      <c r="HZ263" s="119"/>
      <c r="IF263" s="99"/>
      <c r="IG263" s="119"/>
      <c r="IM263" s="99"/>
      <c r="IN263" s="119"/>
      <c r="IT263" s="99"/>
      <c r="IU263" s="119"/>
    </row>
    <row r="264" spans="1:255">
      <c r="A264" s="126" t="s">
        <v>1010</v>
      </c>
      <c r="B264" s="126" t="s">
        <v>1444</v>
      </c>
      <c r="C264" s="127">
        <v>272071328401</v>
      </c>
      <c r="D264" s="126" t="s">
        <v>572</v>
      </c>
      <c r="E264" s="126" t="s">
        <v>1042</v>
      </c>
      <c r="F264" s="126" t="str">
        <f t="shared" si="13"/>
        <v>272071328401Acute</v>
      </c>
      <c r="G264" s="126" t="s">
        <v>549</v>
      </c>
      <c r="H264" s="126" t="s">
        <v>1018</v>
      </c>
      <c r="I264" s="126" t="s">
        <v>902</v>
      </c>
      <c r="J264" s="108">
        <v>363.8</v>
      </c>
      <c r="K264" s="129">
        <v>1.0324</v>
      </c>
      <c r="L264" s="126" t="s">
        <v>1247</v>
      </c>
      <c r="M264" s="126" t="s">
        <v>1245</v>
      </c>
      <c r="N264" s="130">
        <f t="shared" si="15"/>
        <v>370.87</v>
      </c>
      <c r="O264" s="130">
        <f t="shared" si="14"/>
        <v>366.83</v>
      </c>
      <c r="P264" s="126"/>
      <c r="Q264" s="126"/>
      <c r="W264" s="99"/>
      <c r="X264" s="119"/>
      <c r="AD264" s="99"/>
      <c r="AE264" s="119"/>
      <c r="AK264" s="99"/>
      <c r="AL264" s="119"/>
      <c r="AR264" s="99"/>
      <c r="AS264" s="119"/>
      <c r="AY264" s="99"/>
      <c r="AZ264" s="119"/>
      <c r="BF264" s="99"/>
      <c r="BG264" s="119"/>
      <c r="BM264" s="99"/>
      <c r="BN264" s="119"/>
      <c r="BT264" s="99"/>
      <c r="BU264" s="119"/>
      <c r="CA264" s="99"/>
      <c r="CB264" s="119"/>
      <c r="CH264" s="99"/>
      <c r="CI264" s="119"/>
      <c r="CO264" s="99"/>
      <c r="CP264" s="119"/>
      <c r="CV264" s="99"/>
      <c r="CW264" s="119"/>
      <c r="DC264" s="99"/>
      <c r="DD264" s="119"/>
      <c r="DJ264" s="99"/>
      <c r="DK264" s="119"/>
      <c r="DQ264" s="99"/>
      <c r="DR264" s="119"/>
      <c r="DX264" s="99"/>
      <c r="DY264" s="119"/>
      <c r="EE264" s="99"/>
      <c r="EF264" s="119"/>
      <c r="EL264" s="99"/>
      <c r="EM264" s="119"/>
      <c r="ES264" s="99"/>
      <c r="ET264" s="119"/>
      <c r="EZ264" s="99"/>
      <c r="FA264" s="119"/>
      <c r="FG264" s="99"/>
      <c r="FH264" s="119"/>
      <c r="FN264" s="99"/>
      <c r="FO264" s="119"/>
      <c r="FU264" s="99"/>
      <c r="FV264" s="119"/>
      <c r="GB264" s="99"/>
      <c r="GC264" s="119"/>
      <c r="GI264" s="99"/>
      <c r="GJ264" s="119"/>
      <c r="GP264" s="99"/>
      <c r="GQ264" s="119"/>
      <c r="GW264" s="99"/>
      <c r="GX264" s="119"/>
      <c r="HD264" s="99"/>
      <c r="HE264" s="119"/>
      <c r="HK264" s="99"/>
      <c r="HL264" s="119"/>
      <c r="HR264" s="99"/>
      <c r="HS264" s="119"/>
      <c r="HY264" s="99"/>
      <c r="HZ264" s="119"/>
      <c r="IF264" s="99"/>
      <c r="IG264" s="119"/>
      <c r="IM264" s="99"/>
      <c r="IN264" s="119"/>
      <c r="IT264" s="99"/>
      <c r="IU264" s="119"/>
    </row>
    <row r="265" spans="1:255">
      <c r="A265" s="126" t="s">
        <v>1010</v>
      </c>
      <c r="B265" s="126" t="s">
        <v>1444</v>
      </c>
      <c r="C265" s="127">
        <v>362182170001</v>
      </c>
      <c r="D265" s="126" t="s">
        <v>572</v>
      </c>
      <c r="E265" s="126" t="s">
        <v>1042</v>
      </c>
      <c r="F265" s="126" t="str">
        <f t="shared" si="13"/>
        <v>362182170001Acute</v>
      </c>
      <c r="G265" s="126" t="s">
        <v>549</v>
      </c>
      <c r="H265" s="126" t="s">
        <v>1018</v>
      </c>
      <c r="I265" s="126" t="s">
        <v>902</v>
      </c>
      <c r="J265" s="108">
        <v>363.8</v>
      </c>
      <c r="K265" s="129">
        <v>1.0324</v>
      </c>
      <c r="L265" s="126" t="s">
        <v>1247</v>
      </c>
      <c r="M265" s="126" t="s">
        <v>1245</v>
      </c>
      <c r="N265" s="130">
        <f t="shared" si="15"/>
        <v>370.87</v>
      </c>
      <c r="O265" s="130">
        <f t="shared" si="14"/>
        <v>366.83</v>
      </c>
      <c r="P265" s="126"/>
      <c r="Q265" s="126"/>
      <c r="W265" s="99"/>
      <c r="X265" s="119"/>
      <c r="AD265" s="99"/>
      <c r="AE265" s="119"/>
      <c r="AK265" s="99"/>
      <c r="AL265" s="119"/>
      <c r="AR265" s="99"/>
      <c r="AS265" s="119"/>
      <c r="AY265" s="99"/>
      <c r="AZ265" s="119"/>
      <c r="BF265" s="99"/>
      <c r="BG265" s="119"/>
      <c r="BM265" s="99"/>
      <c r="BN265" s="119"/>
      <c r="BT265" s="99"/>
      <c r="BU265" s="119"/>
      <c r="CA265" s="99"/>
      <c r="CB265" s="119"/>
      <c r="CH265" s="99"/>
      <c r="CI265" s="119"/>
      <c r="CO265" s="99"/>
      <c r="CP265" s="119"/>
      <c r="CV265" s="99"/>
      <c r="CW265" s="119"/>
      <c r="DC265" s="99"/>
      <c r="DD265" s="119"/>
      <c r="DJ265" s="99"/>
      <c r="DK265" s="119"/>
      <c r="DQ265" s="99"/>
      <c r="DR265" s="119"/>
      <c r="DX265" s="99"/>
      <c r="DY265" s="119"/>
      <c r="EE265" s="99"/>
      <c r="EF265" s="119"/>
      <c r="EL265" s="99"/>
      <c r="EM265" s="119"/>
      <c r="ES265" s="99"/>
      <c r="ET265" s="119"/>
      <c r="EZ265" s="99"/>
      <c r="FA265" s="119"/>
      <c r="FG265" s="99"/>
      <c r="FH265" s="119"/>
      <c r="FN265" s="99"/>
      <c r="FO265" s="119"/>
      <c r="FU265" s="99"/>
      <c r="FV265" s="119"/>
      <c r="GB265" s="99"/>
      <c r="GC265" s="119"/>
      <c r="GI265" s="99"/>
      <c r="GJ265" s="119"/>
      <c r="GP265" s="99"/>
      <c r="GQ265" s="119"/>
      <c r="GW265" s="99"/>
      <c r="GX265" s="119"/>
      <c r="HD265" s="99"/>
      <c r="HE265" s="119"/>
      <c r="HK265" s="99"/>
      <c r="HL265" s="119"/>
      <c r="HR265" s="99"/>
      <c r="HS265" s="119"/>
      <c r="HY265" s="99"/>
      <c r="HZ265" s="119"/>
      <c r="IF265" s="99"/>
      <c r="IG265" s="119"/>
      <c r="IM265" s="99"/>
      <c r="IN265" s="119"/>
      <c r="IT265" s="99"/>
      <c r="IU265" s="119"/>
    </row>
    <row r="266" spans="1:255">
      <c r="A266" s="126" t="s">
        <v>1010</v>
      </c>
      <c r="B266" s="126" t="s">
        <v>1444</v>
      </c>
      <c r="C266" s="127">
        <v>362182170040</v>
      </c>
      <c r="D266" s="126" t="s">
        <v>572</v>
      </c>
      <c r="E266" s="126" t="s">
        <v>1042</v>
      </c>
      <c r="F266" s="126" t="str">
        <f t="shared" si="13"/>
        <v>362182170040Acute</v>
      </c>
      <c r="G266" s="126" t="s">
        <v>549</v>
      </c>
      <c r="H266" s="126" t="s">
        <v>1018</v>
      </c>
      <c r="I266" s="126" t="s">
        <v>902</v>
      </c>
      <c r="J266" s="108">
        <v>363.8</v>
      </c>
      <c r="K266" s="129">
        <v>1.0324</v>
      </c>
      <c r="L266" s="126" t="s">
        <v>1247</v>
      </c>
      <c r="M266" s="126" t="s">
        <v>1245</v>
      </c>
      <c r="N266" s="130">
        <f t="shared" si="15"/>
        <v>370.87</v>
      </c>
      <c r="O266" s="130">
        <f t="shared" si="14"/>
        <v>366.83</v>
      </c>
      <c r="P266" s="126"/>
      <c r="Q266" s="126"/>
      <c r="W266" s="99"/>
      <c r="X266" s="119"/>
      <c r="AD266" s="99"/>
      <c r="AE266" s="119"/>
      <c r="AK266" s="99"/>
      <c r="AL266" s="119"/>
      <c r="AR266" s="99"/>
      <c r="AS266" s="119"/>
      <c r="AY266" s="99"/>
      <c r="AZ266" s="119"/>
      <c r="BF266" s="99"/>
      <c r="BG266" s="119"/>
      <c r="BM266" s="99"/>
      <c r="BN266" s="119"/>
      <c r="BT266" s="99"/>
      <c r="BU266" s="119"/>
      <c r="CA266" s="99"/>
      <c r="CB266" s="119"/>
      <c r="CH266" s="99"/>
      <c r="CI266" s="119"/>
      <c r="CO266" s="99"/>
      <c r="CP266" s="119"/>
      <c r="CV266" s="99"/>
      <c r="CW266" s="119"/>
      <c r="DC266" s="99"/>
      <c r="DD266" s="119"/>
      <c r="DJ266" s="99"/>
      <c r="DK266" s="119"/>
      <c r="DQ266" s="99"/>
      <c r="DR266" s="119"/>
      <c r="DX266" s="99"/>
      <c r="DY266" s="119"/>
      <c r="EE266" s="99"/>
      <c r="EF266" s="119"/>
      <c r="EL266" s="99"/>
      <c r="EM266" s="119"/>
      <c r="ES266" s="99"/>
      <c r="ET266" s="119"/>
      <c r="EZ266" s="99"/>
      <c r="FA266" s="119"/>
      <c r="FG266" s="99"/>
      <c r="FH266" s="119"/>
      <c r="FN266" s="99"/>
      <c r="FO266" s="119"/>
      <c r="FU266" s="99"/>
      <c r="FV266" s="119"/>
      <c r="GB266" s="99"/>
      <c r="GC266" s="119"/>
      <c r="GI266" s="99"/>
      <c r="GJ266" s="119"/>
      <c r="GP266" s="99"/>
      <c r="GQ266" s="119"/>
      <c r="GW266" s="99"/>
      <c r="GX266" s="119"/>
      <c r="HD266" s="99"/>
      <c r="HE266" s="119"/>
      <c r="HK266" s="99"/>
      <c r="HL266" s="119"/>
      <c r="HR266" s="99"/>
      <c r="HS266" s="119"/>
      <c r="HY266" s="99"/>
      <c r="HZ266" s="119"/>
      <c r="IF266" s="99"/>
      <c r="IG266" s="119"/>
      <c r="IM266" s="99"/>
      <c r="IN266" s="119"/>
      <c r="IT266" s="99"/>
      <c r="IU266" s="119"/>
    </row>
    <row r="267" spans="1:255">
      <c r="A267" s="126" t="s">
        <v>1010</v>
      </c>
      <c r="B267" s="126" t="s">
        <v>1444</v>
      </c>
      <c r="C267" s="127">
        <v>362182170401</v>
      </c>
      <c r="D267" s="126" t="s">
        <v>572</v>
      </c>
      <c r="E267" s="126" t="s">
        <v>1042</v>
      </c>
      <c r="F267" s="126" t="str">
        <f t="shared" si="13"/>
        <v>362182170401Acute</v>
      </c>
      <c r="G267" s="126" t="s">
        <v>549</v>
      </c>
      <c r="H267" s="126" t="s">
        <v>1018</v>
      </c>
      <c r="I267" s="126" t="s">
        <v>902</v>
      </c>
      <c r="J267" s="108">
        <v>363.8</v>
      </c>
      <c r="K267" s="129">
        <v>1.0324</v>
      </c>
      <c r="L267" s="126" t="s">
        <v>1247</v>
      </c>
      <c r="M267" s="126" t="s">
        <v>1245</v>
      </c>
      <c r="N267" s="130">
        <f t="shared" si="15"/>
        <v>370.87</v>
      </c>
      <c r="O267" s="130">
        <f t="shared" si="14"/>
        <v>366.83</v>
      </c>
      <c r="P267" s="126"/>
      <c r="Q267" s="126"/>
      <c r="W267" s="99"/>
      <c r="X267" s="119"/>
      <c r="AD267" s="99"/>
      <c r="AE267" s="119"/>
      <c r="AK267" s="99"/>
      <c r="AL267" s="119"/>
      <c r="AR267" s="99"/>
      <c r="AS267" s="119"/>
      <c r="AY267" s="99"/>
      <c r="AZ267" s="119"/>
      <c r="BF267" s="99"/>
      <c r="BG267" s="119"/>
      <c r="BM267" s="99"/>
      <c r="BN267" s="119"/>
      <c r="BT267" s="99"/>
      <c r="BU267" s="119"/>
      <c r="CA267" s="99"/>
      <c r="CB267" s="119"/>
      <c r="CH267" s="99"/>
      <c r="CI267" s="119"/>
      <c r="CO267" s="99"/>
      <c r="CP267" s="119"/>
      <c r="CV267" s="99"/>
      <c r="CW267" s="119"/>
      <c r="DC267" s="99"/>
      <c r="DD267" s="119"/>
      <c r="DJ267" s="99"/>
      <c r="DK267" s="119"/>
      <c r="DQ267" s="99"/>
      <c r="DR267" s="119"/>
      <c r="DX267" s="99"/>
      <c r="DY267" s="119"/>
      <c r="EE267" s="99"/>
      <c r="EF267" s="119"/>
      <c r="EL267" s="99"/>
      <c r="EM267" s="119"/>
      <c r="ES267" s="99"/>
      <c r="ET267" s="119"/>
      <c r="EZ267" s="99"/>
      <c r="FA267" s="119"/>
      <c r="FG267" s="99"/>
      <c r="FH267" s="119"/>
      <c r="FN267" s="99"/>
      <c r="FO267" s="119"/>
      <c r="FU267" s="99"/>
      <c r="FV267" s="119"/>
      <c r="GB267" s="99"/>
      <c r="GC267" s="119"/>
      <c r="GI267" s="99"/>
      <c r="GJ267" s="119"/>
      <c r="GP267" s="99"/>
      <c r="GQ267" s="119"/>
      <c r="GW267" s="99"/>
      <c r="GX267" s="119"/>
      <c r="HD267" s="99"/>
      <c r="HE267" s="119"/>
      <c r="HK267" s="99"/>
      <c r="HL267" s="119"/>
      <c r="HR267" s="99"/>
      <c r="HS267" s="119"/>
      <c r="HY267" s="99"/>
      <c r="HZ267" s="119"/>
      <c r="IF267" s="99"/>
      <c r="IG267" s="119"/>
      <c r="IM267" s="99"/>
      <c r="IN267" s="119"/>
      <c r="IT267" s="99"/>
      <c r="IU267" s="119"/>
    </row>
    <row r="268" spans="1:255">
      <c r="A268" s="126" t="s">
        <v>1010</v>
      </c>
      <c r="B268" s="126" t="s">
        <v>1444</v>
      </c>
      <c r="C268" s="127">
        <v>362668594001</v>
      </c>
      <c r="D268" s="126" t="s">
        <v>572</v>
      </c>
      <c r="E268" s="126" t="s">
        <v>1042</v>
      </c>
      <c r="F268" s="126" t="str">
        <f t="shared" si="13"/>
        <v>362668594001Acute</v>
      </c>
      <c r="G268" s="126" t="s">
        <v>549</v>
      </c>
      <c r="H268" s="126" t="s">
        <v>1018</v>
      </c>
      <c r="I268" s="126" t="s">
        <v>902</v>
      </c>
      <c r="J268" s="108">
        <v>363.8</v>
      </c>
      <c r="K268" s="129">
        <v>1.0324</v>
      </c>
      <c r="L268" s="126" t="s">
        <v>1247</v>
      </c>
      <c r="M268" s="126" t="s">
        <v>1245</v>
      </c>
      <c r="N268" s="130">
        <f t="shared" si="15"/>
        <v>370.87</v>
      </c>
      <c r="O268" s="130">
        <f t="shared" si="14"/>
        <v>366.83</v>
      </c>
      <c r="P268" s="126"/>
      <c r="Q268" s="126"/>
      <c r="W268" s="99"/>
      <c r="X268" s="119"/>
      <c r="AD268" s="99"/>
      <c r="AE268" s="119"/>
      <c r="AK268" s="99"/>
      <c r="AL268" s="119"/>
      <c r="AR268" s="99"/>
      <c r="AS268" s="119"/>
      <c r="AY268" s="99"/>
      <c r="AZ268" s="119"/>
      <c r="BF268" s="99"/>
      <c r="BG268" s="119"/>
      <c r="BM268" s="99"/>
      <c r="BN268" s="119"/>
      <c r="BT268" s="99"/>
      <c r="BU268" s="119"/>
      <c r="CA268" s="99"/>
      <c r="CB268" s="119"/>
      <c r="CH268" s="99"/>
      <c r="CI268" s="119"/>
      <c r="CO268" s="99"/>
      <c r="CP268" s="119"/>
      <c r="CV268" s="99"/>
      <c r="CW268" s="119"/>
      <c r="DC268" s="99"/>
      <c r="DD268" s="119"/>
      <c r="DJ268" s="99"/>
      <c r="DK268" s="119"/>
      <c r="DQ268" s="99"/>
      <c r="DR268" s="119"/>
      <c r="DX268" s="99"/>
      <c r="DY268" s="119"/>
      <c r="EE268" s="99"/>
      <c r="EF268" s="119"/>
      <c r="EL268" s="99"/>
      <c r="EM268" s="119"/>
      <c r="ES268" s="99"/>
      <c r="ET268" s="119"/>
      <c r="EZ268" s="99"/>
      <c r="FA268" s="119"/>
      <c r="FG268" s="99"/>
      <c r="FH268" s="119"/>
      <c r="FN268" s="99"/>
      <c r="FO268" s="119"/>
      <c r="FU268" s="99"/>
      <c r="FV268" s="119"/>
      <c r="GB268" s="99"/>
      <c r="GC268" s="119"/>
      <c r="GI268" s="99"/>
      <c r="GJ268" s="119"/>
      <c r="GP268" s="99"/>
      <c r="GQ268" s="119"/>
      <c r="GW268" s="99"/>
      <c r="GX268" s="119"/>
      <c r="HD268" s="99"/>
      <c r="HE268" s="119"/>
      <c r="HK268" s="99"/>
      <c r="HL268" s="119"/>
      <c r="HR268" s="99"/>
      <c r="HS268" s="119"/>
      <c r="HY268" s="99"/>
      <c r="HZ268" s="119"/>
      <c r="IF268" s="99"/>
      <c r="IG268" s="119"/>
      <c r="IM268" s="99"/>
      <c r="IN268" s="119"/>
      <c r="IT268" s="99"/>
      <c r="IU268" s="119"/>
    </row>
    <row r="269" spans="1:255">
      <c r="A269" s="126" t="s">
        <v>1010</v>
      </c>
      <c r="B269" s="126" t="s">
        <v>1444</v>
      </c>
      <c r="C269" s="127">
        <v>362668594002</v>
      </c>
      <c r="D269" s="126" t="s">
        <v>572</v>
      </c>
      <c r="E269" s="126" t="s">
        <v>1042</v>
      </c>
      <c r="F269" s="126" t="str">
        <f t="shared" si="13"/>
        <v>362668594002Acute</v>
      </c>
      <c r="G269" s="126" t="s">
        <v>549</v>
      </c>
      <c r="H269" s="126" t="s">
        <v>1018</v>
      </c>
      <c r="I269" s="126" t="s">
        <v>902</v>
      </c>
      <c r="J269" s="108">
        <v>363.8</v>
      </c>
      <c r="K269" s="129">
        <v>1.0324</v>
      </c>
      <c r="L269" s="126" t="s">
        <v>1247</v>
      </c>
      <c r="M269" s="126" t="s">
        <v>1245</v>
      </c>
      <c r="N269" s="130">
        <f t="shared" si="15"/>
        <v>370.87</v>
      </c>
      <c r="O269" s="130">
        <f t="shared" si="14"/>
        <v>366.83</v>
      </c>
      <c r="P269" s="126"/>
      <c r="Q269" s="126"/>
      <c r="W269" s="99"/>
      <c r="X269" s="119"/>
      <c r="AD269" s="99"/>
      <c r="AE269" s="119"/>
      <c r="AK269" s="99"/>
      <c r="AL269" s="119"/>
      <c r="AR269" s="99"/>
      <c r="AS269" s="119"/>
      <c r="AY269" s="99"/>
      <c r="AZ269" s="119"/>
      <c r="BF269" s="99"/>
      <c r="BG269" s="119"/>
      <c r="BM269" s="99"/>
      <c r="BN269" s="119"/>
      <c r="BT269" s="99"/>
      <c r="BU269" s="119"/>
      <c r="CA269" s="99"/>
      <c r="CB269" s="119"/>
      <c r="CH269" s="99"/>
      <c r="CI269" s="119"/>
      <c r="CO269" s="99"/>
      <c r="CP269" s="119"/>
      <c r="CV269" s="99"/>
      <c r="CW269" s="119"/>
      <c r="DC269" s="99"/>
      <c r="DD269" s="119"/>
      <c r="DJ269" s="99"/>
      <c r="DK269" s="119"/>
      <c r="DQ269" s="99"/>
      <c r="DR269" s="119"/>
      <c r="DX269" s="99"/>
      <c r="DY269" s="119"/>
      <c r="EE269" s="99"/>
      <c r="EF269" s="119"/>
      <c r="EL269" s="99"/>
      <c r="EM269" s="119"/>
      <c r="ES269" s="99"/>
      <c r="ET269" s="119"/>
      <c r="EZ269" s="99"/>
      <c r="FA269" s="119"/>
      <c r="FG269" s="99"/>
      <c r="FH269" s="119"/>
      <c r="FN269" s="99"/>
      <c r="FO269" s="119"/>
      <c r="FU269" s="99"/>
      <c r="FV269" s="119"/>
      <c r="GB269" s="99"/>
      <c r="GC269" s="119"/>
      <c r="GI269" s="99"/>
      <c r="GJ269" s="119"/>
      <c r="GP269" s="99"/>
      <c r="GQ269" s="119"/>
      <c r="GW269" s="99"/>
      <c r="GX269" s="119"/>
      <c r="HD269" s="99"/>
      <c r="HE269" s="119"/>
      <c r="HK269" s="99"/>
      <c r="HL269" s="119"/>
      <c r="HR269" s="99"/>
      <c r="HS269" s="119"/>
      <c r="HY269" s="99"/>
      <c r="HZ269" s="119"/>
      <c r="IF269" s="99"/>
      <c r="IG269" s="119"/>
      <c r="IM269" s="99"/>
      <c r="IN269" s="119"/>
      <c r="IT269" s="99"/>
      <c r="IU269" s="119"/>
    </row>
    <row r="270" spans="1:255">
      <c r="A270" s="126" t="s">
        <v>1010</v>
      </c>
      <c r="B270" s="126" t="s">
        <v>1444</v>
      </c>
      <c r="C270" s="127">
        <v>362668594003</v>
      </c>
      <c r="D270" s="126" t="s">
        <v>572</v>
      </c>
      <c r="E270" s="126" t="s">
        <v>1042</v>
      </c>
      <c r="F270" s="126" t="str">
        <f t="shared" si="13"/>
        <v>362668594003Acute</v>
      </c>
      <c r="G270" s="126" t="s">
        <v>549</v>
      </c>
      <c r="H270" s="126" t="s">
        <v>1018</v>
      </c>
      <c r="I270" s="126" t="s">
        <v>902</v>
      </c>
      <c r="J270" s="108">
        <v>363.8</v>
      </c>
      <c r="K270" s="129">
        <v>1.0324</v>
      </c>
      <c r="L270" s="126" t="s">
        <v>1247</v>
      </c>
      <c r="M270" s="126" t="s">
        <v>1245</v>
      </c>
      <c r="N270" s="130">
        <f t="shared" si="15"/>
        <v>370.87</v>
      </c>
      <c r="O270" s="130">
        <f t="shared" si="14"/>
        <v>366.83</v>
      </c>
      <c r="P270" s="126"/>
      <c r="Q270" s="126"/>
      <c r="W270" s="99"/>
      <c r="X270" s="119"/>
      <c r="AD270" s="99"/>
      <c r="AE270" s="119"/>
      <c r="AK270" s="99"/>
      <c r="AL270" s="119"/>
      <c r="AR270" s="99"/>
      <c r="AS270" s="119"/>
      <c r="AY270" s="99"/>
      <c r="AZ270" s="119"/>
      <c r="BF270" s="99"/>
      <c r="BG270" s="119"/>
      <c r="BM270" s="99"/>
      <c r="BN270" s="119"/>
      <c r="BT270" s="99"/>
      <c r="BU270" s="119"/>
      <c r="CA270" s="99"/>
      <c r="CB270" s="119"/>
      <c r="CH270" s="99"/>
      <c r="CI270" s="119"/>
      <c r="CO270" s="99"/>
      <c r="CP270" s="119"/>
      <c r="CV270" s="99"/>
      <c r="CW270" s="119"/>
      <c r="DC270" s="99"/>
      <c r="DD270" s="119"/>
      <c r="DJ270" s="99"/>
      <c r="DK270" s="119"/>
      <c r="DQ270" s="99"/>
      <c r="DR270" s="119"/>
      <c r="DX270" s="99"/>
      <c r="DY270" s="119"/>
      <c r="EE270" s="99"/>
      <c r="EF270" s="119"/>
      <c r="EL270" s="99"/>
      <c r="EM270" s="119"/>
      <c r="ES270" s="99"/>
      <c r="ET270" s="119"/>
      <c r="EZ270" s="99"/>
      <c r="FA270" s="119"/>
      <c r="FG270" s="99"/>
      <c r="FH270" s="119"/>
      <c r="FN270" s="99"/>
      <c r="FO270" s="119"/>
      <c r="FU270" s="99"/>
      <c r="FV270" s="119"/>
      <c r="GB270" s="99"/>
      <c r="GC270" s="119"/>
      <c r="GI270" s="99"/>
      <c r="GJ270" s="119"/>
      <c r="GP270" s="99"/>
      <c r="GQ270" s="119"/>
      <c r="GW270" s="99"/>
      <c r="GX270" s="119"/>
      <c r="HD270" s="99"/>
      <c r="HE270" s="119"/>
      <c r="HK270" s="99"/>
      <c r="HL270" s="119"/>
      <c r="HR270" s="99"/>
      <c r="HS270" s="119"/>
      <c r="HY270" s="99"/>
      <c r="HZ270" s="119"/>
      <c r="IF270" s="99"/>
      <c r="IG270" s="119"/>
      <c r="IM270" s="99"/>
      <c r="IN270" s="119"/>
      <c r="IT270" s="99"/>
      <c r="IU270" s="119"/>
    </row>
    <row r="271" spans="1:255">
      <c r="A271" s="126" t="s">
        <v>1010</v>
      </c>
      <c r="B271" s="126" t="s">
        <v>1444</v>
      </c>
      <c r="C271" s="127">
        <v>362668594004</v>
      </c>
      <c r="D271" s="126" t="s">
        <v>572</v>
      </c>
      <c r="E271" s="126" t="s">
        <v>1042</v>
      </c>
      <c r="F271" s="126" t="str">
        <f t="shared" si="13"/>
        <v>362668594004Acute</v>
      </c>
      <c r="G271" s="126" t="s">
        <v>549</v>
      </c>
      <c r="H271" s="126" t="s">
        <v>1018</v>
      </c>
      <c r="I271" s="126" t="s">
        <v>902</v>
      </c>
      <c r="J271" s="108">
        <v>363.8</v>
      </c>
      <c r="K271" s="129">
        <v>1.0324</v>
      </c>
      <c r="L271" s="126" t="s">
        <v>1247</v>
      </c>
      <c r="M271" s="126" t="s">
        <v>1245</v>
      </c>
      <c r="N271" s="130">
        <f t="shared" si="15"/>
        <v>370.87</v>
      </c>
      <c r="O271" s="130">
        <f t="shared" si="14"/>
        <v>366.83</v>
      </c>
      <c r="P271" s="126"/>
      <c r="Q271" s="126"/>
      <c r="W271" s="99"/>
      <c r="X271" s="119"/>
      <c r="AD271" s="99"/>
      <c r="AE271" s="119"/>
      <c r="AK271" s="99"/>
      <c r="AL271" s="119"/>
      <c r="AR271" s="99"/>
      <c r="AS271" s="119"/>
      <c r="AY271" s="99"/>
      <c r="AZ271" s="119"/>
      <c r="BF271" s="99"/>
      <c r="BG271" s="119"/>
      <c r="BM271" s="99"/>
      <c r="BN271" s="119"/>
      <c r="BT271" s="99"/>
      <c r="BU271" s="119"/>
      <c r="CA271" s="99"/>
      <c r="CB271" s="119"/>
      <c r="CH271" s="99"/>
      <c r="CI271" s="119"/>
      <c r="CO271" s="99"/>
      <c r="CP271" s="119"/>
      <c r="CV271" s="99"/>
      <c r="CW271" s="119"/>
      <c r="DC271" s="99"/>
      <c r="DD271" s="119"/>
      <c r="DJ271" s="99"/>
      <c r="DK271" s="119"/>
      <c r="DQ271" s="99"/>
      <c r="DR271" s="119"/>
      <c r="DX271" s="99"/>
      <c r="DY271" s="119"/>
      <c r="EE271" s="99"/>
      <c r="EF271" s="119"/>
      <c r="EL271" s="99"/>
      <c r="EM271" s="119"/>
      <c r="ES271" s="99"/>
      <c r="ET271" s="119"/>
      <c r="EZ271" s="99"/>
      <c r="FA271" s="119"/>
      <c r="FG271" s="99"/>
      <c r="FH271" s="119"/>
      <c r="FN271" s="99"/>
      <c r="FO271" s="119"/>
      <c r="FU271" s="99"/>
      <c r="FV271" s="119"/>
      <c r="GB271" s="99"/>
      <c r="GC271" s="119"/>
      <c r="GI271" s="99"/>
      <c r="GJ271" s="119"/>
      <c r="GP271" s="99"/>
      <c r="GQ271" s="119"/>
      <c r="GW271" s="99"/>
      <c r="GX271" s="119"/>
      <c r="HD271" s="99"/>
      <c r="HE271" s="119"/>
      <c r="HK271" s="99"/>
      <c r="HL271" s="119"/>
      <c r="HR271" s="99"/>
      <c r="HS271" s="119"/>
      <c r="HY271" s="99"/>
      <c r="HZ271" s="119"/>
      <c r="IF271" s="99"/>
      <c r="IG271" s="119"/>
      <c r="IM271" s="99"/>
      <c r="IN271" s="119"/>
      <c r="IT271" s="99"/>
      <c r="IU271" s="119"/>
    </row>
    <row r="272" spans="1:255">
      <c r="A272" s="126" t="s">
        <v>1010</v>
      </c>
      <c r="B272" s="126" t="s">
        <v>1444</v>
      </c>
      <c r="C272" s="127">
        <v>362668594005</v>
      </c>
      <c r="D272" s="126" t="s">
        <v>572</v>
      </c>
      <c r="E272" s="126" t="s">
        <v>1042</v>
      </c>
      <c r="F272" s="126" t="str">
        <f t="shared" si="13"/>
        <v>362668594005Acute</v>
      </c>
      <c r="G272" s="126" t="s">
        <v>549</v>
      </c>
      <c r="H272" s="126" t="s">
        <v>1018</v>
      </c>
      <c r="I272" s="126" t="s">
        <v>902</v>
      </c>
      <c r="J272" s="108">
        <v>363.8</v>
      </c>
      <c r="K272" s="129">
        <v>1.0324</v>
      </c>
      <c r="L272" s="126" t="s">
        <v>1247</v>
      </c>
      <c r="M272" s="126" t="s">
        <v>1245</v>
      </c>
      <c r="N272" s="130">
        <f t="shared" si="15"/>
        <v>370.87</v>
      </c>
      <c r="O272" s="130">
        <f t="shared" si="14"/>
        <v>366.83</v>
      </c>
      <c r="P272" s="126"/>
      <c r="Q272" s="126"/>
      <c r="W272" s="99"/>
      <c r="X272" s="119"/>
      <c r="AD272" s="99"/>
      <c r="AE272" s="119"/>
      <c r="AK272" s="99"/>
      <c r="AL272" s="119"/>
      <c r="AR272" s="99"/>
      <c r="AS272" s="119"/>
      <c r="AY272" s="99"/>
      <c r="AZ272" s="119"/>
      <c r="BF272" s="99"/>
      <c r="BG272" s="119"/>
      <c r="BM272" s="99"/>
      <c r="BN272" s="119"/>
      <c r="BT272" s="99"/>
      <c r="BU272" s="119"/>
      <c r="CA272" s="99"/>
      <c r="CB272" s="119"/>
      <c r="CH272" s="99"/>
      <c r="CI272" s="119"/>
      <c r="CO272" s="99"/>
      <c r="CP272" s="119"/>
      <c r="CV272" s="99"/>
      <c r="CW272" s="119"/>
      <c r="DC272" s="99"/>
      <c r="DD272" s="119"/>
      <c r="DJ272" s="99"/>
      <c r="DK272" s="119"/>
      <c r="DQ272" s="99"/>
      <c r="DR272" s="119"/>
      <c r="DX272" s="99"/>
      <c r="DY272" s="119"/>
      <c r="EE272" s="99"/>
      <c r="EF272" s="119"/>
      <c r="EL272" s="99"/>
      <c r="EM272" s="119"/>
      <c r="ES272" s="99"/>
      <c r="ET272" s="119"/>
      <c r="EZ272" s="99"/>
      <c r="FA272" s="119"/>
      <c r="FG272" s="99"/>
      <c r="FH272" s="119"/>
      <c r="FN272" s="99"/>
      <c r="FO272" s="119"/>
      <c r="FU272" s="99"/>
      <c r="FV272" s="119"/>
      <c r="GB272" s="99"/>
      <c r="GC272" s="119"/>
      <c r="GI272" s="99"/>
      <c r="GJ272" s="119"/>
      <c r="GP272" s="99"/>
      <c r="GQ272" s="119"/>
      <c r="GW272" s="99"/>
      <c r="GX272" s="119"/>
      <c r="HD272" s="99"/>
      <c r="HE272" s="119"/>
      <c r="HK272" s="99"/>
      <c r="HL272" s="119"/>
      <c r="HR272" s="99"/>
      <c r="HS272" s="119"/>
      <c r="HY272" s="99"/>
      <c r="HZ272" s="119"/>
      <c r="IF272" s="99"/>
      <c r="IG272" s="119"/>
      <c r="IM272" s="99"/>
      <c r="IN272" s="119"/>
      <c r="IT272" s="99"/>
      <c r="IU272" s="119"/>
    </row>
    <row r="273" spans="1:256">
      <c r="A273" s="126" t="s">
        <v>1010</v>
      </c>
      <c r="B273" s="126" t="s">
        <v>1444</v>
      </c>
      <c r="C273" s="127">
        <v>362668594006</v>
      </c>
      <c r="D273" s="126" t="s">
        <v>572</v>
      </c>
      <c r="E273" s="126" t="s">
        <v>1042</v>
      </c>
      <c r="F273" s="126" t="str">
        <f t="shared" si="13"/>
        <v>362668594006Acute</v>
      </c>
      <c r="G273" s="126" t="s">
        <v>549</v>
      </c>
      <c r="H273" s="126" t="s">
        <v>1018</v>
      </c>
      <c r="I273" s="126" t="s">
        <v>902</v>
      </c>
      <c r="J273" s="108">
        <v>363.8</v>
      </c>
      <c r="K273" s="129">
        <v>1.0324</v>
      </c>
      <c r="L273" s="126" t="s">
        <v>1247</v>
      </c>
      <c r="M273" s="126" t="s">
        <v>1245</v>
      </c>
      <c r="N273" s="130">
        <f t="shared" si="15"/>
        <v>370.87</v>
      </c>
      <c r="O273" s="130">
        <f t="shared" si="14"/>
        <v>366.83</v>
      </c>
      <c r="P273" s="126"/>
      <c r="Q273" s="126"/>
      <c r="W273" s="99"/>
      <c r="X273" s="119"/>
      <c r="AD273" s="99"/>
      <c r="AE273" s="119"/>
      <c r="AK273" s="99"/>
      <c r="AL273" s="119"/>
      <c r="AR273" s="99"/>
      <c r="AS273" s="119"/>
      <c r="AY273" s="99"/>
      <c r="AZ273" s="119"/>
      <c r="BF273" s="99"/>
      <c r="BG273" s="119"/>
      <c r="BM273" s="99"/>
      <c r="BN273" s="119"/>
      <c r="BT273" s="99"/>
      <c r="BU273" s="119"/>
      <c r="CA273" s="99"/>
      <c r="CB273" s="119"/>
      <c r="CH273" s="99"/>
      <c r="CI273" s="119"/>
      <c r="CO273" s="99"/>
      <c r="CP273" s="119"/>
      <c r="CV273" s="99"/>
      <c r="CW273" s="119"/>
      <c r="DC273" s="99"/>
      <c r="DD273" s="119"/>
      <c r="DJ273" s="99"/>
      <c r="DK273" s="119"/>
      <c r="DQ273" s="99"/>
      <c r="DR273" s="119"/>
      <c r="DX273" s="99"/>
      <c r="DY273" s="119"/>
      <c r="EE273" s="99"/>
      <c r="EF273" s="119"/>
      <c r="EL273" s="99"/>
      <c r="EM273" s="119"/>
      <c r="ES273" s="99"/>
      <c r="ET273" s="119"/>
      <c r="EZ273" s="99"/>
      <c r="FA273" s="119"/>
      <c r="FG273" s="99"/>
      <c r="FH273" s="119"/>
      <c r="FN273" s="99"/>
      <c r="FO273" s="119"/>
      <c r="FU273" s="99"/>
      <c r="FV273" s="119"/>
      <c r="GB273" s="99"/>
      <c r="GC273" s="119"/>
      <c r="GI273" s="99"/>
      <c r="GJ273" s="119"/>
      <c r="GP273" s="99"/>
      <c r="GQ273" s="119"/>
      <c r="GW273" s="99"/>
      <c r="GX273" s="119"/>
      <c r="HD273" s="99"/>
      <c r="HE273" s="119"/>
      <c r="HK273" s="99"/>
      <c r="HL273" s="119"/>
      <c r="HR273" s="99"/>
      <c r="HS273" s="119"/>
      <c r="HY273" s="99"/>
      <c r="HZ273" s="119"/>
      <c r="IF273" s="99"/>
      <c r="IG273" s="119"/>
      <c r="IM273" s="99"/>
      <c r="IN273" s="119"/>
      <c r="IT273" s="99"/>
      <c r="IU273" s="119"/>
    </row>
    <row r="274" spans="1:256">
      <c r="A274" s="126" t="s">
        <v>1010</v>
      </c>
      <c r="B274" s="126" t="s">
        <v>1444</v>
      </c>
      <c r="C274" s="127">
        <v>362668594007</v>
      </c>
      <c r="D274" s="126" t="s">
        <v>572</v>
      </c>
      <c r="E274" s="126" t="s">
        <v>1042</v>
      </c>
      <c r="F274" s="126" t="str">
        <f t="shared" si="13"/>
        <v>362668594007Acute</v>
      </c>
      <c r="G274" s="126" t="s">
        <v>549</v>
      </c>
      <c r="H274" s="126" t="s">
        <v>1018</v>
      </c>
      <c r="I274" s="126" t="s">
        <v>902</v>
      </c>
      <c r="J274" s="108">
        <v>363.8</v>
      </c>
      <c r="K274" s="129">
        <v>1.0324</v>
      </c>
      <c r="L274" s="126" t="s">
        <v>1247</v>
      </c>
      <c r="M274" s="126" t="s">
        <v>1245</v>
      </c>
      <c r="N274" s="130">
        <f t="shared" si="15"/>
        <v>370.87</v>
      </c>
      <c r="O274" s="130">
        <f t="shared" si="14"/>
        <v>366.83</v>
      </c>
      <c r="P274" s="126"/>
      <c r="Q274" s="126"/>
      <c r="W274" s="99"/>
      <c r="X274" s="119"/>
      <c r="AD274" s="99"/>
      <c r="AE274" s="119"/>
      <c r="AK274" s="99"/>
      <c r="AL274" s="119"/>
      <c r="AR274" s="99"/>
      <c r="AS274" s="119"/>
      <c r="AY274" s="99"/>
      <c r="AZ274" s="119"/>
      <c r="BF274" s="99"/>
      <c r="BG274" s="119"/>
      <c r="BM274" s="99"/>
      <c r="BN274" s="119"/>
      <c r="BT274" s="99"/>
      <c r="BU274" s="119"/>
      <c r="CA274" s="99"/>
      <c r="CB274" s="119"/>
      <c r="CH274" s="99"/>
      <c r="CI274" s="119"/>
      <c r="CO274" s="99"/>
      <c r="CP274" s="119"/>
      <c r="CV274" s="99"/>
      <c r="CW274" s="119"/>
      <c r="DC274" s="99"/>
      <c r="DD274" s="119"/>
      <c r="DJ274" s="99"/>
      <c r="DK274" s="119"/>
      <c r="DQ274" s="99"/>
      <c r="DR274" s="119"/>
      <c r="DX274" s="99"/>
      <c r="DY274" s="119"/>
      <c r="EE274" s="99"/>
      <c r="EF274" s="119"/>
      <c r="EL274" s="99"/>
      <c r="EM274" s="119"/>
      <c r="ES274" s="99"/>
      <c r="ET274" s="119"/>
      <c r="EZ274" s="99"/>
      <c r="FA274" s="119"/>
      <c r="FG274" s="99"/>
      <c r="FH274" s="119"/>
      <c r="FN274" s="99"/>
      <c r="FO274" s="119"/>
      <c r="FU274" s="99"/>
      <c r="FV274" s="119"/>
      <c r="GB274" s="99"/>
      <c r="GC274" s="119"/>
      <c r="GI274" s="99"/>
      <c r="GJ274" s="119"/>
      <c r="GP274" s="99"/>
      <c r="GQ274" s="119"/>
      <c r="GW274" s="99"/>
      <c r="GX274" s="119"/>
      <c r="HD274" s="99"/>
      <c r="HE274" s="119"/>
      <c r="HK274" s="99"/>
      <c r="HL274" s="119"/>
      <c r="HR274" s="99"/>
      <c r="HS274" s="119"/>
      <c r="HY274" s="99"/>
      <c r="HZ274" s="119"/>
      <c r="IF274" s="99"/>
      <c r="IG274" s="119"/>
      <c r="IM274" s="99"/>
      <c r="IN274" s="119"/>
      <c r="IT274" s="99"/>
      <c r="IU274" s="119"/>
    </row>
    <row r="275" spans="1:256">
      <c r="A275" s="126" t="s">
        <v>1010</v>
      </c>
      <c r="B275" s="126" t="s">
        <v>1444</v>
      </c>
      <c r="C275" s="127">
        <v>362668594008</v>
      </c>
      <c r="D275" s="126" t="s">
        <v>572</v>
      </c>
      <c r="E275" s="126" t="s">
        <v>1042</v>
      </c>
      <c r="F275" s="126" t="str">
        <f t="shared" si="13"/>
        <v>362668594008Acute</v>
      </c>
      <c r="G275" s="126" t="s">
        <v>549</v>
      </c>
      <c r="H275" s="126" t="s">
        <v>1018</v>
      </c>
      <c r="I275" s="126" t="s">
        <v>902</v>
      </c>
      <c r="J275" s="108">
        <v>363.8</v>
      </c>
      <c r="K275" s="129">
        <v>1.0324</v>
      </c>
      <c r="L275" s="126" t="s">
        <v>1247</v>
      </c>
      <c r="M275" s="126" t="s">
        <v>1245</v>
      </c>
      <c r="N275" s="130">
        <f t="shared" si="15"/>
        <v>370.87</v>
      </c>
      <c r="O275" s="130">
        <f t="shared" si="14"/>
        <v>366.83</v>
      </c>
      <c r="P275" s="126"/>
      <c r="Q275" s="126"/>
      <c r="W275" s="99"/>
      <c r="X275" s="119"/>
      <c r="AD275" s="99"/>
      <c r="AE275" s="119"/>
      <c r="AK275" s="99"/>
      <c r="AL275" s="119"/>
      <c r="AR275" s="99"/>
      <c r="AS275" s="119"/>
      <c r="AY275" s="99"/>
      <c r="AZ275" s="119"/>
      <c r="BF275" s="99"/>
      <c r="BG275" s="119"/>
      <c r="BM275" s="99"/>
      <c r="BN275" s="119"/>
      <c r="BT275" s="99"/>
      <c r="BU275" s="119"/>
      <c r="CA275" s="99"/>
      <c r="CB275" s="119"/>
      <c r="CH275" s="99"/>
      <c r="CI275" s="119"/>
      <c r="CO275" s="99"/>
      <c r="CP275" s="119"/>
      <c r="CV275" s="99"/>
      <c r="CW275" s="119"/>
      <c r="DC275" s="99"/>
      <c r="DD275" s="119"/>
      <c r="DJ275" s="99"/>
      <c r="DK275" s="119"/>
      <c r="DQ275" s="99"/>
      <c r="DR275" s="119"/>
      <c r="DX275" s="99"/>
      <c r="DY275" s="119"/>
      <c r="EE275" s="99"/>
      <c r="EF275" s="119"/>
      <c r="EL275" s="99"/>
      <c r="EM275" s="119"/>
      <c r="ES275" s="99"/>
      <c r="ET275" s="119"/>
      <c r="EZ275" s="99"/>
      <c r="FA275" s="119"/>
      <c r="FG275" s="99"/>
      <c r="FH275" s="119"/>
      <c r="FN275" s="99"/>
      <c r="FO275" s="119"/>
      <c r="FU275" s="99"/>
      <c r="FV275" s="119"/>
      <c r="GB275" s="99"/>
      <c r="GC275" s="119"/>
      <c r="GI275" s="99"/>
      <c r="GJ275" s="119"/>
      <c r="GP275" s="99"/>
      <c r="GQ275" s="119"/>
      <c r="GW275" s="99"/>
      <c r="GX275" s="119"/>
      <c r="HD275" s="99"/>
      <c r="HE275" s="119"/>
      <c r="HK275" s="99"/>
      <c r="HL275" s="119"/>
      <c r="HR275" s="99"/>
      <c r="HS275" s="119"/>
      <c r="HY275" s="99"/>
      <c r="HZ275" s="119"/>
      <c r="IF275" s="99"/>
      <c r="IG275" s="119"/>
      <c r="IM275" s="99"/>
      <c r="IN275" s="119"/>
      <c r="IT275" s="99"/>
      <c r="IU275" s="119"/>
    </row>
    <row r="276" spans="1:256">
      <c r="A276" s="126" t="s">
        <v>1010</v>
      </c>
      <c r="B276" s="126" t="s">
        <v>1444</v>
      </c>
      <c r="C276" s="127">
        <v>362668594009</v>
      </c>
      <c r="D276" s="126" t="s">
        <v>572</v>
      </c>
      <c r="E276" s="126" t="s">
        <v>1042</v>
      </c>
      <c r="F276" s="126" t="str">
        <f t="shared" si="13"/>
        <v>362668594009Acute</v>
      </c>
      <c r="G276" s="126" t="s">
        <v>549</v>
      </c>
      <c r="H276" s="126" t="s">
        <v>1018</v>
      </c>
      <c r="I276" s="126" t="s">
        <v>902</v>
      </c>
      <c r="J276" s="108">
        <v>363.8</v>
      </c>
      <c r="K276" s="129">
        <v>1.0324</v>
      </c>
      <c r="L276" s="126" t="s">
        <v>1247</v>
      </c>
      <c r="M276" s="126" t="s">
        <v>1245</v>
      </c>
      <c r="N276" s="130">
        <f t="shared" si="15"/>
        <v>370.87</v>
      </c>
      <c r="O276" s="130">
        <f t="shared" si="14"/>
        <v>366.83</v>
      </c>
      <c r="P276" s="126"/>
      <c r="Q276" s="126"/>
      <c r="W276" s="99"/>
      <c r="X276" s="119"/>
      <c r="AD276" s="99"/>
      <c r="AE276" s="119"/>
      <c r="AK276" s="99"/>
      <c r="AL276" s="119"/>
      <c r="AR276" s="99"/>
      <c r="AS276" s="119"/>
      <c r="AY276" s="99"/>
      <c r="AZ276" s="119"/>
      <c r="BF276" s="99"/>
      <c r="BG276" s="119"/>
      <c r="BM276" s="99"/>
      <c r="BN276" s="119"/>
      <c r="BT276" s="99"/>
      <c r="BU276" s="119"/>
      <c r="CA276" s="99"/>
      <c r="CB276" s="119"/>
      <c r="CH276" s="99"/>
      <c r="CI276" s="119"/>
      <c r="CO276" s="99"/>
      <c r="CP276" s="119"/>
      <c r="CV276" s="99"/>
      <c r="CW276" s="119"/>
      <c r="DC276" s="99"/>
      <c r="DD276" s="119"/>
      <c r="DJ276" s="99"/>
      <c r="DK276" s="119"/>
      <c r="DQ276" s="99"/>
      <c r="DR276" s="119"/>
      <c r="DX276" s="99"/>
      <c r="DY276" s="119"/>
      <c r="EE276" s="99"/>
      <c r="EF276" s="119"/>
      <c r="EL276" s="99"/>
      <c r="EM276" s="119"/>
      <c r="ES276" s="99"/>
      <c r="ET276" s="119"/>
      <c r="EZ276" s="99"/>
      <c r="FA276" s="119"/>
      <c r="FG276" s="99"/>
      <c r="FH276" s="119"/>
      <c r="FN276" s="99"/>
      <c r="FO276" s="119"/>
      <c r="FU276" s="99"/>
      <c r="FV276" s="119"/>
      <c r="GB276" s="99"/>
      <c r="GC276" s="119"/>
      <c r="GI276" s="99"/>
      <c r="GJ276" s="119"/>
      <c r="GP276" s="99"/>
      <c r="GQ276" s="119"/>
      <c r="GW276" s="99"/>
      <c r="GX276" s="119"/>
      <c r="HD276" s="99"/>
      <c r="HE276" s="119"/>
      <c r="HK276" s="99"/>
      <c r="HL276" s="119"/>
      <c r="HR276" s="99"/>
      <c r="HS276" s="119"/>
      <c r="HY276" s="99"/>
      <c r="HZ276" s="119"/>
      <c r="IF276" s="99"/>
      <c r="IG276" s="119"/>
      <c r="IM276" s="99"/>
      <c r="IN276" s="119"/>
      <c r="IT276" s="99"/>
      <c r="IU276" s="119"/>
    </row>
    <row r="277" spans="1:256">
      <c r="A277" s="126" t="s">
        <v>1010</v>
      </c>
      <c r="B277" s="126" t="s">
        <v>1444</v>
      </c>
      <c r="C277" s="127">
        <v>362668594010</v>
      </c>
      <c r="D277" s="126" t="s">
        <v>572</v>
      </c>
      <c r="E277" s="126" t="s">
        <v>1042</v>
      </c>
      <c r="F277" s="126" t="str">
        <f t="shared" si="13"/>
        <v>362668594010Acute</v>
      </c>
      <c r="G277" s="126" t="s">
        <v>549</v>
      </c>
      <c r="H277" s="126" t="s">
        <v>1018</v>
      </c>
      <c r="I277" s="126" t="s">
        <v>902</v>
      </c>
      <c r="J277" s="108">
        <v>363.8</v>
      </c>
      <c r="K277" s="129">
        <v>1.0324</v>
      </c>
      <c r="L277" s="126" t="s">
        <v>1247</v>
      </c>
      <c r="M277" s="126" t="s">
        <v>1245</v>
      </c>
      <c r="N277" s="130">
        <f t="shared" si="15"/>
        <v>370.87</v>
      </c>
      <c r="O277" s="130">
        <f t="shared" si="14"/>
        <v>366.83</v>
      </c>
      <c r="P277" s="126"/>
      <c r="Q277" s="126"/>
      <c r="W277" s="99"/>
      <c r="X277" s="119"/>
      <c r="AD277" s="99"/>
      <c r="AE277" s="119"/>
      <c r="AK277" s="99"/>
      <c r="AL277" s="119"/>
      <c r="AR277" s="99"/>
      <c r="AS277" s="119"/>
      <c r="AY277" s="99"/>
      <c r="AZ277" s="119"/>
      <c r="BF277" s="99"/>
      <c r="BG277" s="119"/>
      <c r="BM277" s="99"/>
      <c r="BN277" s="119"/>
      <c r="BT277" s="99"/>
      <c r="BU277" s="119"/>
      <c r="CA277" s="99"/>
      <c r="CB277" s="119"/>
      <c r="CH277" s="99"/>
      <c r="CI277" s="119"/>
      <c r="CO277" s="99"/>
      <c r="CP277" s="119"/>
      <c r="CV277" s="99"/>
      <c r="CW277" s="119"/>
      <c r="DC277" s="99"/>
      <c r="DD277" s="119"/>
      <c r="DJ277" s="99"/>
      <c r="DK277" s="119"/>
      <c r="DQ277" s="99"/>
      <c r="DR277" s="119"/>
      <c r="DX277" s="99"/>
      <c r="DY277" s="119"/>
      <c r="EE277" s="99"/>
      <c r="EF277" s="119"/>
      <c r="EL277" s="99"/>
      <c r="EM277" s="119"/>
      <c r="ES277" s="99"/>
      <c r="ET277" s="119"/>
      <c r="EZ277" s="99"/>
      <c r="FA277" s="119"/>
      <c r="FG277" s="99"/>
      <c r="FH277" s="119"/>
      <c r="FN277" s="99"/>
      <c r="FO277" s="119"/>
      <c r="FU277" s="99"/>
      <c r="FV277" s="119"/>
      <c r="GB277" s="99"/>
      <c r="GC277" s="119"/>
      <c r="GI277" s="99"/>
      <c r="GJ277" s="119"/>
      <c r="GP277" s="99"/>
      <c r="GQ277" s="119"/>
      <c r="GW277" s="99"/>
      <c r="GX277" s="119"/>
      <c r="HD277" s="99"/>
      <c r="HE277" s="119"/>
      <c r="HK277" s="99"/>
      <c r="HL277" s="119"/>
      <c r="HR277" s="99"/>
      <c r="HS277" s="119"/>
      <c r="HY277" s="99"/>
      <c r="HZ277" s="119"/>
      <c r="IF277" s="99"/>
      <c r="IG277" s="119"/>
      <c r="IM277" s="99"/>
      <c r="IN277" s="119"/>
      <c r="IT277" s="99"/>
      <c r="IU277" s="119"/>
    </row>
    <row r="278" spans="1:256">
      <c r="A278" s="126" t="s">
        <v>1010</v>
      </c>
      <c r="B278" s="126" t="s">
        <v>1444</v>
      </c>
      <c r="C278" s="127">
        <v>362668594011</v>
      </c>
      <c r="D278" s="126" t="s">
        <v>572</v>
      </c>
      <c r="E278" s="126" t="s">
        <v>1042</v>
      </c>
      <c r="F278" s="126" t="str">
        <f t="shared" si="13"/>
        <v>362668594011Acute</v>
      </c>
      <c r="G278" s="126" t="s">
        <v>549</v>
      </c>
      <c r="H278" s="126" t="s">
        <v>1018</v>
      </c>
      <c r="I278" s="126" t="s">
        <v>902</v>
      </c>
      <c r="J278" s="108">
        <v>363.8</v>
      </c>
      <c r="K278" s="129">
        <v>1.0324</v>
      </c>
      <c r="L278" s="126" t="s">
        <v>1247</v>
      </c>
      <c r="M278" s="126" t="s">
        <v>1245</v>
      </c>
      <c r="N278" s="130">
        <f t="shared" si="15"/>
        <v>370.87</v>
      </c>
      <c r="O278" s="130">
        <f t="shared" si="14"/>
        <v>366.83</v>
      </c>
      <c r="P278" s="126"/>
      <c r="Q278" s="126"/>
      <c r="W278" s="99"/>
      <c r="X278" s="119"/>
      <c r="AD278" s="99"/>
      <c r="AE278" s="119"/>
      <c r="AK278" s="99"/>
      <c r="AL278" s="119"/>
      <c r="AR278" s="99"/>
      <c r="AS278" s="119"/>
      <c r="AY278" s="99"/>
      <c r="AZ278" s="119"/>
      <c r="BF278" s="99"/>
      <c r="BG278" s="119"/>
      <c r="BM278" s="99"/>
      <c r="BN278" s="119"/>
      <c r="BT278" s="99"/>
      <c r="BU278" s="119"/>
      <c r="CA278" s="99"/>
      <c r="CB278" s="119"/>
      <c r="CH278" s="99"/>
      <c r="CI278" s="119"/>
      <c r="CO278" s="99"/>
      <c r="CP278" s="119"/>
      <c r="CV278" s="99"/>
      <c r="CW278" s="119"/>
      <c r="DC278" s="99"/>
      <c r="DD278" s="119"/>
      <c r="DJ278" s="99"/>
      <c r="DK278" s="119"/>
      <c r="DQ278" s="99"/>
      <c r="DR278" s="119"/>
      <c r="DX278" s="99"/>
      <c r="DY278" s="119"/>
      <c r="EE278" s="99"/>
      <c r="EF278" s="119"/>
      <c r="EL278" s="99"/>
      <c r="EM278" s="119"/>
      <c r="ES278" s="99"/>
      <c r="ET278" s="119"/>
      <c r="EZ278" s="99"/>
      <c r="FA278" s="119"/>
      <c r="FG278" s="99"/>
      <c r="FH278" s="119"/>
      <c r="FN278" s="99"/>
      <c r="FO278" s="119"/>
      <c r="FU278" s="99"/>
      <c r="FV278" s="119"/>
      <c r="GB278" s="99"/>
      <c r="GC278" s="119"/>
      <c r="GI278" s="99"/>
      <c r="GJ278" s="119"/>
      <c r="GP278" s="99"/>
      <c r="GQ278" s="119"/>
      <c r="GW278" s="99"/>
      <c r="GX278" s="119"/>
      <c r="HD278" s="99"/>
      <c r="HE278" s="119"/>
      <c r="HK278" s="99"/>
      <c r="HL278" s="119"/>
      <c r="HR278" s="99"/>
      <c r="HS278" s="119"/>
      <c r="HY278" s="99"/>
      <c r="HZ278" s="119"/>
      <c r="IF278" s="99"/>
      <c r="IG278" s="119"/>
      <c r="IM278" s="99"/>
      <c r="IN278" s="119"/>
      <c r="IT278" s="99"/>
      <c r="IU278" s="119"/>
    </row>
    <row r="279" spans="1:256">
      <c r="A279" s="126" t="s">
        <v>1010</v>
      </c>
      <c r="B279" s="126" t="s">
        <v>1444</v>
      </c>
      <c r="C279" s="127">
        <v>362668594012</v>
      </c>
      <c r="D279" s="126" t="s">
        <v>572</v>
      </c>
      <c r="E279" s="126" t="s">
        <v>1042</v>
      </c>
      <c r="F279" s="126" t="str">
        <f t="shared" si="13"/>
        <v>362668594012Acute</v>
      </c>
      <c r="G279" s="126" t="s">
        <v>549</v>
      </c>
      <c r="H279" s="126" t="s">
        <v>1018</v>
      </c>
      <c r="I279" s="126" t="s">
        <v>902</v>
      </c>
      <c r="J279" s="108">
        <v>363.8</v>
      </c>
      <c r="K279" s="129">
        <v>1.0324</v>
      </c>
      <c r="L279" s="126" t="s">
        <v>1247</v>
      </c>
      <c r="M279" s="126" t="s">
        <v>1245</v>
      </c>
      <c r="N279" s="130">
        <f t="shared" si="15"/>
        <v>370.87</v>
      </c>
      <c r="O279" s="130">
        <f t="shared" si="14"/>
        <v>366.83</v>
      </c>
      <c r="P279" s="126"/>
      <c r="Q279" s="126"/>
      <c r="W279" s="99"/>
      <c r="X279" s="119"/>
      <c r="AD279" s="99"/>
      <c r="AE279" s="119"/>
      <c r="AK279" s="99"/>
      <c r="AL279" s="119"/>
      <c r="AR279" s="99"/>
      <c r="AS279" s="119"/>
      <c r="AY279" s="99"/>
      <c r="AZ279" s="119"/>
      <c r="BF279" s="99"/>
      <c r="BG279" s="119"/>
      <c r="BM279" s="99"/>
      <c r="BN279" s="119"/>
      <c r="BT279" s="99"/>
      <c r="BU279" s="119"/>
      <c r="CA279" s="99"/>
      <c r="CB279" s="119"/>
      <c r="CH279" s="99"/>
      <c r="CI279" s="119"/>
      <c r="CO279" s="99"/>
      <c r="CP279" s="119"/>
      <c r="CV279" s="99"/>
      <c r="CW279" s="119"/>
      <c r="DC279" s="99"/>
      <c r="DD279" s="119"/>
      <c r="DJ279" s="99"/>
      <c r="DK279" s="119"/>
      <c r="DQ279" s="99"/>
      <c r="DR279" s="119"/>
      <c r="DX279" s="99"/>
      <c r="DY279" s="119"/>
      <c r="EE279" s="99"/>
      <c r="EF279" s="119"/>
      <c r="EL279" s="99"/>
      <c r="EM279" s="119"/>
      <c r="ES279" s="99"/>
      <c r="ET279" s="119"/>
      <c r="EZ279" s="99"/>
      <c r="FA279" s="119"/>
      <c r="FG279" s="99"/>
      <c r="FH279" s="119"/>
      <c r="FN279" s="99"/>
      <c r="FO279" s="119"/>
      <c r="FU279" s="99"/>
      <c r="FV279" s="119"/>
      <c r="GB279" s="99"/>
      <c r="GC279" s="119"/>
      <c r="GI279" s="99"/>
      <c r="GJ279" s="119"/>
      <c r="GP279" s="99"/>
      <c r="GQ279" s="119"/>
      <c r="GW279" s="99"/>
      <c r="GX279" s="119"/>
      <c r="HD279" s="99"/>
      <c r="HE279" s="119"/>
      <c r="HK279" s="99"/>
      <c r="HL279" s="119"/>
      <c r="HR279" s="99"/>
      <c r="HS279" s="119"/>
      <c r="HY279" s="99"/>
      <c r="HZ279" s="119"/>
      <c r="IF279" s="99"/>
      <c r="IG279" s="119"/>
      <c r="IM279" s="99"/>
      <c r="IN279" s="119"/>
      <c r="IT279" s="99"/>
      <c r="IU279" s="119"/>
    </row>
    <row r="280" spans="1:256">
      <c r="A280" s="126" t="s">
        <v>1010</v>
      </c>
      <c r="B280" s="126" t="s">
        <v>1444</v>
      </c>
      <c r="C280" s="127">
        <v>362668594013</v>
      </c>
      <c r="D280" s="126" t="s">
        <v>572</v>
      </c>
      <c r="E280" s="126" t="s">
        <v>1042</v>
      </c>
      <c r="F280" s="126" t="str">
        <f t="shared" si="13"/>
        <v>362668594013Acute</v>
      </c>
      <c r="G280" s="126" t="s">
        <v>549</v>
      </c>
      <c r="H280" s="126" t="s">
        <v>1018</v>
      </c>
      <c r="I280" s="126" t="s">
        <v>902</v>
      </c>
      <c r="J280" s="108">
        <v>363.8</v>
      </c>
      <c r="K280" s="129">
        <v>1.0324</v>
      </c>
      <c r="L280" s="126" t="s">
        <v>1247</v>
      </c>
      <c r="M280" s="126" t="s">
        <v>1245</v>
      </c>
      <c r="N280" s="130">
        <f t="shared" si="15"/>
        <v>370.87</v>
      </c>
      <c r="O280" s="130">
        <f t="shared" si="14"/>
        <v>366.83</v>
      </c>
      <c r="P280" s="126"/>
      <c r="Q280" s="126"/>
      <c r="W280" s="99"/>
      <c r="X280" s="119"/>
      <c r="AD280" s="99"/>
      <c r="AE280" s="119"/>
      <c r="AK280" s="99"/>
      <c r="AL280" s="119"/>
      <c r="AR280" s="99"/>
      <c r="AS280" s="119"/>
      <c r="AY280" s="99"/>
      <c r="AZ280" s="119"/>
      <c r="BF280" s="99"/>
      <c r="BG280" s="119"/>
      <c r="BM280" s="99"/>
      <c r="BN280" s="119"/>
      <c r="BT280" s="99"/>
      <c r="BU280" s="119"/>
      <c r="CA280" s="99"/>
      <c r="CB280" s="119"/>
      <c r="CH280" s="99"/>
      <c r="CI280" s="119"/>
      <c r="CO280" s="99"/>
      <c r="CP280" s="119"/>
      <c r="CV280" s="99"/>
      <c r="CW280" s="119"/>
      <c r="DC280" s="99"/>
      <c r="DD280" s="119"/>
      <c r="DJ280" s="99"/>
      <c r="DK280" s="119"/>
      <c r="DQ280" s="99"/>
      <c r="DR280" s="119"/>
      <c r="DX280" s="99"/>
      <c r="DY280" s="119"/>
      <c r="EE280" s="99"/>
      <c r="EF280" s="119"/>
      <c r="EL280" s="99"/>
      <c r="EM280" s="119"/>
      <c r="ES280" s="99"/>
      <c r="ET280" s="119"/>
      <c r="EZ280" s="99"/>
      <c r="FA280" s="119"/>
      <c r="FG280" s="99"/>
      <c r="FH280" s="119"/>
      <c r="FN280" s="99"/>
      <c r="FO280" s="119"/>
      <c r="FU280" s="99"/>
      <c r="FV280" s="119"/>
      <c r="GB280" s="99"/>
      <c r="GC280" s="119"/>
      <c r="GI280" s="99"/>
      <c r="GJ280" s="119"/>
      <c r="GP280" s="99"/>
      <c r="GQ280" s="119"/>
      <c r="GW280" s="99"/>
      <c r="GX280" s="119"/>
      <c r="HD280" s="99"/>
      <c r="HE280" s="119"/>
      <c r="HK280" s="99"/>
      <c r="HL280" s="119"/>
      <c r="HR280" s="99"/>
      <c r="HS280" s="119"/>
      <c r="HY280" s="99"/>
      <c r="HZ280" s="119"/>
      <c r="IF280" s="99"/>
      <c r="IG280" s="119"/>
      <c r="IM280" s="99"/>
      <c r="IN280" s="119"/>
      <c r="IT280" s="99"/>
      <c r="IU280" s="119"/>
    </row>
    <row r="281" spans="1:256">
      <c r="A281" s="126" t="s">
        <v>1010</v>
      </c>
      <c r="B281" s="126" t="s">
        <v>1444</v>
      </c>
      <c r="C281" s="127">
        <v>362668594014</v>
      </c>
      <c r="D281" s="126" t="s">
        <v>572</v>
      </c>
      <c r="E281" s="126" t="s">
        <v>1042</v>
      </c>
      <c r="F281" s="126" t="str">
        <f t="shared" ref="F281:F344" si="16">CONCATENATE(C281,G281)</f>
        <v>362668594014Acute</v>
      </c>
      <c r="G281" s="126" t="s">
        <v>549</v>
      </c>
      <c r="H281" s="126" t="s">
        <v>1018</v>
      </c>
      <c r="I281" s="126" t="s">
        <v>902</v>
      </c>
      <c r="J281" s="108">
        <v>363.8</v>
      </c>
      <c r="K281" s="129">
        <v>1.0324</v>
      </c>
      <c r="L281" s="126" t="s">
        <v>1247</v>
      </c>
      <c r="M281" s="126" t="s">
        <v>1245</v>
      </c>
      <c r="N281" s="130">
        <f t="shared" si="15"/>
        <v>370.87</v>
      </c>
      <c r="O281" s="130">
        <f t="shared" si="14"/>
        <v>366.83</v>
      </c>
      <c r="P281" s="126"/>
      <c r="Q281" s="126"/>
      <c r="T281" s="119"/>
      <c r="U281" s="119"/>
      <c r="V281" s="119"/>
      <c r="W281" s="119"/>
      <c r="X281" s="119"/>
      <c r="Y281" s="119"/>
      <c r="Z281" s="119"/>
      <c r="AA281" s="119"/>
      <c r="AB281" s="119"/>
      <c r="AC281" s="119"/>
      <c r="AD281" s="119"/>
      <c r="AE281" s="119"/>
      <c r="AF281" s="119"/>
      <c r="AG281" s="119"/>
      <c r="AH281" s="119"/>
      <c r="AI281" s="119"/>
      <c r="AJ281" s="119"/>
      <c r="AK281" s="119"/>
      <c r="AL281" s="119"/>
      <c r="AM281" s="119"/>
      <c r="AN281" s="119"/>
      <c r="AO281" s="119"/>
      <c r="AP281" s="119"/>
      <c r="AQ281" s="119"/>
      <c r="AR281" s="119"/>
      <c r="AS281" s="119"/>
      <c r="AT281" s="119"/>
      <c r="AU281" s="119"/>
      <c r="AV281" s="119"/>
      <c r="AW281" s="119"/>
      <c r="AX281" s="119"/>
      <c r="AY281" s="119"/>
      <c r="AZ281" s="119"/>
      <c r="BA281" s="119"/>
      <c r="BB281" s="119"/>
      <c r="BC281" s="119"/>
      <c r="BD281" s="119"/>
      <c r="BE281" s="119"/>
      <c r="BF281" s="119"/>
      <c r="BG281" s="119"/>
      <c r="BH281" s="119"/>
      <c r="BI281" s="119"/>
      <c r="BJ281" s="119"/>
      <c r="BK281" s="119"/>
      <c r="BL281" s="119"/>
      <c r="BM281" s="119"/>
      <c r="BN281" s="119"/>
      <c r="BO281" s="119"/>
      <c r="BP281" s="119"/>
      <c r="BQ281" s="119"/>
      <c r="BR281" s="119"/>
      <c r="BS281" s="119"/>
      <c r="BT281" s="119"/>
      <c r="BU281" s="119"/>
      <c r="BV281" s="119"/>
      <c r="BW281" s="119"/>
      <c r="BX281" s="119"/>
      <c r="BY281" s="119"/>
      <c r="BZ281" s="119"/>
      <c r="CA281" s="119"/>
      <c r="CB281" s="119"/>
      <c r="CC281" s="119"/>
      <c r="CD281" s="119"/>
      <c r="CE281" s="119"/>
      <c r="CF281" s="119"/>
      <c r="CG281" s="119"/>
      <c r="CH281" s="119"/>
      <c r="CI281" s="119"/>
      <c r="CJ281" s="119"/>
      <c r="CK281" s="119"/>
      <c r="CL281" s="119"/>
      <c r="CM281" s="119"/>
      <c r="CN281" s="119"/>
      <c r="CO281" s="119"/>
      <c r="CP281" s="119"/>
      <c r="CQ281" s="119"/>
      <c r="CR281" s="119"/>
      <c r="CS281" s="119"/>
      <c r="CT281" s="119"/>
      <c r="CU281" s="119"/>
      <c r="CV281" s="119"/>
      <c r="CW281" s="119"/>
      <c r="CX281" s="119"/>
      <c r="CY281" s="119"/>
      <c r="CZ281" s="119"/>
      <c r="DA281" s="119"/>
      <c r="DB281" s="119"/>
      <c r="DC281" s="119"/>
      <c r="DD281" s="119"/>
      <c r="DE281" s="119"/>
      <c r="DF281" s="119"/>
      <c r="DG281" s="119"/>
      <c r="DH281" s="119"/>
      <c r="DI281" s="119"/>
      <c r="DJ281" s="119"/>
      <c r="DK281" s="119"/>
      <c r="DL281" s="119"/>
      <c r="DM281" s="119"/>
      <c r="DN281" s="119"/>
      <c r="DO281" s="119"/>
      <c r="DP281" s="119"/>
      <c r="DQ281" s="119"/>
      <c r="DR281" s="119"/>
      <c r="DS281" s="119"/>
      <c r="DT281" s="119"/>
      <c r="DU281" s="119"/>
      <c r="DV281" s="119"/>
      <c r="DW281" s="119"/>
      <c r="DX281" s="119"/>
      <c r="DY281" s="119"/>
      <c r="DZ281" s="119"/>
      <c r="EA281" s="119"/>
      <c r="EB281" s="119"/>
      <c r="EC281" s="119"/>
      <c r="ED281" s="119"/>
      <c r="EE281" s="119"/>
      <c r="EF281" s="119"/>
      <c r="EG281" s="119"/>
      <c r="EH281" s="119"/>
      <c r="EI281" s="119"/>
      <c r="EJ281" s="119"/>
      <c r="EK281" s="119"/>
      <c r="EL281" s="119"/>
      <c r="EM281" s="119"/>
      <c r="EN281" s="119"/>
      <c r="EO281" s="119"/>
      <c r="EP281" s="119"/>
      <c r="EQ281" s="119"/>
      <c r="ER281" s="119"/>
      <c r="ES281" s="119"/>
      <c r="ET281" s="119"/>
      <c r="EU281" s="119"/>
      <c r="EV281" s="119"/>
      <c r="EW281" s="119"/>
      <c r="EX281" s="119"/>
      <c r="EY281" s="119"/>
      <c r="EZ281" s="119"/>
      <c r="FA281" s="119"/>
      <c r="FB281" s="119"/>
      <c r="FC281" s="119"/>
      <c r="FD281" s="119"/>
      <c r="FE281" s="119"/>
      <c r="FF281" s="119"/>
      <c r="FG281" s="119"/>
      <c r="FH281" s="119"/>
      <c r="FI281" s="119"/>
      <c r="FJ281" s="119"/>
      <c r="FK281" s="119"/>
      <c r="FL281" s="119"/>
      <c r="FM281" s="119"/>
      <c r="FN281" s="119"/>
      <c r="FO281" s="119"/>
      <c r="FP281" s="119"/>
      <c r="FQ281" s="119"/>
      <c r="FR281" s="119"/>
      <c r="FS281" s="119"/>
      <c r="FT281" s="119"/>
      <c r="FU281" s="119"/>
      <c r="FV281" s="119"/>
      <c r="FW281" s="119"/>
      <c r="FX281" s="119"/>
      <c r="FY281" s="119"/>
      <c r="FZ281" s="119"/>
      <c r="GA281" s="119"/>
      <c r="GB281" s="119"/>
      <c r="GC281" s="119"/>
      <c r="GD281" s="119"/>
      <c r="GE281" s="119"/>
      <c r="GF281" s="119"/>
      <c r="GG281" s="119"/>
      <c r="GH281" s="119"/>
      <c r="GI281" s="119"/>
      <c r="GJ281" s="119"/>
      <c r="GK281" s="119"/>
      <c r="GL281" s="119"/>
      <c r="GM281" s="119"/>
      <c r="GN281" s="119"/>
      <c r="GO281" s="119"/>
      <c r="GP281" s="119"/>
      <c r="GQ281" s="119"/>
      <c r="GR281" s="119"/>
      <c r="GS281" s="119"/>
      <c r="GT281" s="119"/>
      <c r="GU281" s="119"/>
      <c r="GV281" s="119"/>
      <c r="GW281" s="119"/>
      <c r="GX281" s="119"/>
      <c r="GY281" s="119"/>
      <c r="GZ281" s="119"/>
      <c r="HA281" s="119"/>
      <c r="HB281" s="119"/>
      <c r="HC281" s="119"/>
      <c r="HD281" s="119"/>
      <c r="HE281" s="119"/>
      <c r="HF281" s="119"/>
      <c r="HG281" s="119"/>
      <c r="HH281" s="119"/>
      <c r="HI281" s="119"/>
      <c r="HJ281" s="119"/>
      <c r="HK281" s="119"/>
      <c r="HL281" s="119"/>
      <c r="HM281" s="119"/>
      <c r="HN281" s="119"/>
      <c r="HO281" s="119"/>
      <c r="HP281" s="119"/>
      <c r="HQ281" s="119"/>
      <c r="HR281" s="119"/>
      <c r="HS281" s="119"/>
      <c r="HT281" s="119"/>
      <c r="HU281" s="119"/>
      <c r="HV281" s="119"/>
      <c r="HW281" s="119"/>
      <c r="HX281" s="119"/>
      <c r="HY281" s="119"/>
      <c r="HZ281" s="119"/>
      <c r="IA281" s="119"/>
      <c r="IB281" s="119"/>
      <c r="IC281" s="119"/>
      <c r="ID281" s="119"/>
      <c r="IE281" s="119"/>
      <c r="IF281" s="119"/>
      <c r="IG281" s="119"/>
      <c r="IH281" s="119"/>
      <c r="II281" s="119"/>
      <c r="IJ281" s="119"/>
      <c r="IK281" s="119"/>
      <c r="IL281" s="119"/>
      <c r="IM281" s="119"/>
      <c r="IN281" s="119"/>
      <c r="IO281" s="119"/>
      <c r="IP281" s="119"/>
      <c r="IQ281" s="119"/>
      <c r="IR281" s="119"/>
      <c r="IS281" s="119"/>
      <c r="IT281" s="119"/>
      <c r="IU281" s="119"/>
      <c r="IV281" s="119"/>
    </row>
    <row r="282" spans="1:256">
      <c r="A282" s="126" t="s">
        <v>1010</v>
      </c>
      <c r="B282" s="126" t="s">
        <v>1444</v>
      </c>
      <c r="C282" s="127">
        <v>362668594015</v>
      </c>
      <c r="D282" s="126" t="s">
        <v>572</v>
      </c>
      <c r="E282" s="126" t="s">
        <v>1042</v>
      </c>
      <c r="F282" s="126" t="str">
        <f t="shared" si="16"/>
        <v>362668594015Acute</v>
      </c>
      <c r="G282" s="126" t="s">
        <v>549</v>
      </c>
      <c r="H282" s="126" t="s">
        <v>1018</v>
      </c>
      <c r="I282" s="126" t="s">
        <v>902</v>
      </c>
      <c r="J282" s="108">
        <v>363.8</v>
      </c>
      <c r="K282" s="129">
        <v>1.0324</v>
      </c>
      <c r="L282" s="126" t="s">
        <v>1247</v>
      </c>
      <c r="M282" s="126" t="s">
        <v>1245</v>
      </c>
      <c r="N282" s="130">
        <f t="shared" si="15"/>
        <v>370.87</v>
      </c>
      <c r="O282" s="130">
        <f t="shared" si="14"/>
        <v>366.83</v>
      </c>
      <c r="P282" s="126"/>
      <c r="Q282" s="126"/>
      <c r="T282" s="119"/>
      <c r="U282" s="119"/>
      <c r="V282" s="119"/>
      <c r="W282" s="119"/>
      <c r="X282" s="119"/>
      <c r="Y282" s="119"/>
      <c r="Z282" s="119"/>
      <c r="AA282" s="119"/>
      <c r="AB282" s="119"/>
      <c r="AC282" s="119"/>
      <c r="AD282" s="119"/>
      <c r="AE282" s="119"/>
      <c r="AF282" s="119"/>
      <c r="AG282" s="119"/>
      <c r="AH282" s="119"/>
      <c r="AI282" s="119"/>
      <c r="AJ282" s="119"/>
      <c r="AK282" s="119"/>
      <c r="AL282" s="119"/>
      <c r="AM282" s="119"/>
      <c r="AN282" s="119"/>
      <c r="AO282" s="119"/>
      <c r="AP282" s="119"/>
      <c r="AQ282" s="119"/>
      <c r="AR282" s="119"/>
      <c r="AS282" s="119"/>
      <c r="AT282" s="119"/>
      <c r="AU282" s="119"/>
      <c r="AV282" s="119"/>
      <c r="AW282" s="119"/>
      <c r="AX282" s="119"/>
      <c r="AY282" s="119"/>
      <c r="AZ282" s="119"/>
      <c r="BA282" s="119"/>
      <c r="BB282" s="119"/>
      <c r="BC282" s="119"/>
      <c r="BD282" s="119"/>
      <c r="BE282" s="119"/>
      <c r="BF282" s="119"/>
      <c r="BG282" s="119"/>
      <c r="BH282" s="119"/>
      <c r="BI282" s="119"/>
      <c r="BJ282" s="119"/>
      <c r="BK282" s="119"/>
      <c r="BL282" s="119"/>
      <c r="BM282" s="119"/>
      <c r="BN282" s="119"/>
      <c r="BO282" s="119"/>
      <c r="BP282" s="119"/>
      <c r="BQ282" s="119"/>
      <c r="BR282" s="119"/>
      <c r="BS282" s="119"/>
      <c r="BT282" s="119"/>
      <c r="BU282" s="119"/>
      <c r="BV282" s="119"/>
      <c r="BW282" s="119"/>
      <c r="BX282" s="119"/>
      <c r="BY282" s="119"/>
      <c r="BZ282" s="119"/>
      <c r="CA282" s="119"/>
      <c r="CB282" s="119"/>
      <c r="CC282" s="119"/>
      <c r="CD282" s="119"/>
      <c r="CE282" s="119"/>
      <c r="CF282" s="119"/>
      <c r="CG282" s="119"/>
      <c r="CH282" s="119"/>
      <c r="CI282" s="119"/>
      <c r="CJ282" s="119"/>
      <c r="CK282" s="119"/>
      <c r="CL282" s="119"/>
      <c r="CM282" s="119"/>
      <c r="CN282" s="119"/>
      <c r="CO282" s="119"/>
      <c r="CP282" s="119"/>
      <c r="CQ282" s="119"/>
      <c r="CR282" s="119"/>
      <c r="CS282" s="119"/>
      <c r="CT282" s="119"/>
      <c r="CU282" s="119"/>
      <c r="CV282" s="119"/>
      <c r="CW282" s="119"/>
      <c r="CX282" s="119"/>
      <c r="CY282" s="119"/>
      <c r="CZ282" s="119"/>
      <c r="DA282" s="119"/>
      <c r="DB282" s="119"/>
      <c r="DC282" s="119"/>
      <c r="DD282" s="119"/>
      <c r="DE282" s="119"/>
      <c r="DF282" s="119"/>
      <c r="DG282" s="119"/>
      <c r="DH282" s="119"/>
      <c r="DI282" s="119"/>
      <c r="DJ282" s="119"/>
      <c r="DK282" s="119"/>
      <c r="DL282" s="119"/>
      <c r="DM282" s="119"/>
      <c r="DN282" s="119"/>
      <c r="DO282" s="119"/>
      <c r="DP282" s="119"/>
      <c r="DQ282" s="119"/>
      <c r="DR282" s="119"/>
      <c r="DS282" s="119"/>
      <c r="DT282" s="119"/>
      <c r="DU282" s="119"/>
      <c r="DV282" s="119"/>
      <c r="DW282" s="119"/>
      <c r="DX282" s="119"/>
      <c r="DY282" s="119"/>
      <c r="DZ282" s="119"/>
      <c r="EA282" s="119"/>
      <c r="EB282" s="119"/>
      <c r="EC282" s="119"/>
      <c r="ED282" s="119"/>
      <c r="EE282" s="119"/>
      <c r="EF282" s="119"/>
      <c r="EG282" s="119"/>
      <c r="EH282" s="119"/>
      <c r="EI282" s="119"/>
      <c r="EJ282" s="119"/>
      <c r="EK282" s="119"/>
      <c r="EL282" s="119"/>
      <c r="EM282" s="119"/>
      <c r="EN282" s="119"/>
      <c r="EO282" s="119"/>
      <c r="EP282" s="119"/>
      <c r="EQ282" s="119"/>
      <c r="ER282" s="119"/>
      <c r="ES282" s="119"/>
      <c r="ET282" s="119"/>
      <c r="EU282" s="119"/>
      <c r="EV282" s="119"/>
      <c r="EW282" s="119"/>
      <c r="EX282" s="119"/>
      <c r="EY282" s="119"/>
      <c r="EZ282" s="119"/>
      <c r="FA282" s="119"/>
      <c r="FB282" s="119"/>
      <c r="FC282" s="119"/>
      <c r="FD282" s="119"/>
      <c r="FE282" s="119"/>
      <c r="FF282" s="119"/>
      <c r="FG282" s="119"/>
      <c r="FH282" s="119"/>
      <c r="FI282" s="119"/>
      <c r="FJ282" s="119"/>
      <c r="FK282" s="119"/>
      <c r="FL282" s="119"/>
      <c r="FM282" s="119"/>
      <c r="FN282" s="119"/>
      <c r="FO282" s="119"/>
      <c r="FP282" s="119"/>
      <c r="FQ282" s="119"/>
      <c r="FR282" s="119"/>
      <c r="FS282" s="119"/>
      <c r="FT282" s="119"/>
      <c r="FU282" s="119"/>
      <c r="FV282" s="119"/>
      <c r="FW282" s="119"/>
      <c r="FX282" s="119"/>
      <c r="FY282" s="119"/>
      <c r="FZ282" s="119"/>
      <c r="GA282" s="119"/>
      <c r="GB282" s="119"/>
      <c r="GC282" s="119"/>
      <c r="GD282" s="119"/>
      <c r="GE282" s="119"/>
      <c r="GF282" s="119"/>
      <c r="GG282" s="119"/>
      <c r="GH282" s="119"/>
      <c r="GI282" s="119"/>
      <c r="GJ282" s="119"/>
      <c r="GK282" s="119"/>
      <c r="GL282" s="119"/>
      <c r="GM282" s="119"/>
      <c r="GN282" s="119"/>
      <c r="GO282" s="119"/>
      <c r="GP282" s="119"/>
      <c r="GQ282" s="119"/>
      <c r="GR282" s="119"/>
      <c r="GS282" s="119"/>
      <c r="GT282" s="119"/>
      <c r="GU282" s="119"/>
      <c r="GV282" s="119"/>
      <c r="GW282" s="119"/>
      <c r="GX282" s="119"/>
      <c r="GY282" s="119"/>
      <c r="GZ282" s="119"/>
      <c r="HA282" s="119"/>
      <c r="HB282" s="119"/>
      <c r="HC282" s="119"/>
      <c r="HD282" s="119"/>
      <c r="HE282" s="119"/>
      <c r="HF282" s="119"/>
      <c r="HG282" s="119"/>
      <c r="HH282" s="119"/>
      <c r="HI282" s="119"/>
      <c r="HJ282" s="119"/>
      <c r="HK282" s="119"/>
      <c r="HL282" s="119"/>
      <c r="HM282" s="119"/>
      <c r="HN282" s="119"/>
      <c r="HO282" s="119"/>
      <c r="HP282" s="119"/>
      <c r="HQ282" s="119"/>
      <c r="HR282" s="119"/>
      <c r="HS282" s="119"/>
      <c r="HT282" s="119"/>
      <c r="HU282" s="119"/>
      <c r="HV282" s="119"/>
      <c r="HW282" s="119"/>
      <c r="HX282" s="119"/>
      <c r="HY282" s="119"/>
      <c r="HZ282" s="119"/>
      <c r="IA282" s="119"/>
      <c r="IB282" s="119"/>
      <c r="IC282" s="119"/>
      <c r="ID282" s="119"/>
      <c r="IE282" s="119"/>
      <c r="IF282" s="119"/>
      <c r="IG282" s="119"/>
      <c r="IH282" s="119"/>
      <c r="II282" s="119"/>
      <c r="IJ282" s="119"/>
      <c r="IK282" s="119"/>
      <c r="IL282" s="119"/>
      <c r="IM282" s="119"/>
      <c r="IN282" s="119"/>
      <c r="IO282" s="119"/>
      <c r="IP282" s="119"/>
      <c r="IQ282" s="119"/>
      <c r="IR282" s="119"/>
      <c r="IS282" s="119"/>
      <c r="IT282" s="119"/>
      <c r="IU282" s="119"/>
      <c r="IV282" s="119"/>
    </row>
    <row r="283" spans="1:256">
      <c r="A283" s="126" t="s">
        <v>1010</v>
      </c>
      <c r="B283" s="126" t="s">
        <v>1444</v>
      </c>
      <c r="C283" s="127">
        <v>362668594016</v>
      </c>
      <c r="D283" s="126" t="s">
        <v>572</v>
      </c>
      <c r="E283" s="126" t="s">
        <v>1042</v>
      </c>
      <c r="F283" s="126" t="str">
        <f t="shared" si="16"/>
        <v>362668594016Acute</v>
      </c>
      <c r="G283" s="126" t="s">
        <v>549</v>
      </c>
      <c r="H283" s="126" t="s">
        <v>1018</v>
      </c>
      <c r="I283" s="126" t="s">
        <v>902</v>
      </c>
      <c r="J283" s="108">
        <v>363.8</v>
      </c>
      <c r="K283" s="129">
        <v>1.0324</v>
      </c>
      <c r="L283" s="126" t="s">
        <v>1247</v>
      </c>
      <c r="M283" s="126" t="s">
        <v>1245</v>
      </c>
      <c r="N283" s="130">
        <f t="shared" si="15"/>
        <v>370.87</v>
      </c>
      <c r="O283" s="130">
        <f t="shared" si="14"/>
        <v>366.83</v>
      </c>
      <c r="P283" s="126"/>
      <c r="Q283" s="126"/>
      <c r="W283" s="99"/>
      <c r="X283" s="119"/>
      <c r="AD283" s="99"/>
      <c r="AE283" s="119"/>
      <c r="AK283" s="99"/>
      <c r="AL283" s="119"/>
      <c r="AR283" s="99"/>
      <c r="AS283" s="119"/>
      <c r="AY283" s="99"/>
      <c r="AZ283" s="119"/>
      <c r="BF283" s="99"/>
      <c r="BG283" s="119"/>
      <c r="BM283" s="99"/>
      <c r="BN283" s="119"/>
      <c r="BT283" s="99"/>
      <c r="BU283" s="119"/>
      <c r="CA283" s="99"/>
      <c r="CB283" s="119"/>
      <c r="CH283" s="99"/>
      <c r="CI283" s="119"/>
      <c r="CO283" s="99"/>
      <c r="CP283" s="119"/>
      <c r="CV283" s="99"/>
      <c r="CW283" s="119"/>
      <c r="DC283" s="99"/>
      <c r="DD283" s="119"/>
      <c r="DJ283" s="99"/>
      <c r="DK283" s="119"/>
      <c r="DQ283" s="99"/>
      <c r="DR283" s="119"/>
      <c r="DX283" s="99"/>
      <c r="DY283" s="119"/>
      <c r="EE283" s="99"/>
      <c r="EF283" s="119"/>
      <c r="EL283" s="99"/>
      <c r="EM283" s="119"/>
      <c r="ES283" s="99"/>
      <c r="ET283" s="119"/>
      <c r="EZ283" s="99"/>
      <c r="FA283" s="119"/>
      <c r="FG283" s="99"/>
      <c r="FH283" s="119"/>
      <c r="FN283" s="99"/>
      <c r="FO283" s="119"/>
      <c r="FU283" s="99"/>
      <c r="FV283" s="119"/>
      <c r="GB283" s="99"/>
      <c r="GC283" s="119"/>
      <c r="GI283" s="99"/>
      <c r="GJ283" s="119"/>
      <c r="GP283" s="99"/>
      <c r="GQ283" s="119"/>
      <c r="GW283" s="99"/>
      <c r="GX283" s="119"/>
      <c r="HD283" s="99"/>
      <c r="HE283" s="119"/>
      <c r="HK283" s="99"/>
      <c r="HL283" s="119"/>
      <c r="HR283" s="99"/>
      <c r="HS283" s="119"/>
      <c r="HY283" s="99"/>
      <c r="HZ283" s="119"/>
      <c r="IF283" s="99"/>
      <c r="IG283" s="119"/>
      <c r="IM283" s="99"/>
      <c r="IN283" s="119"/>
      <c r="IT283" s="99"/>
      <c r="IU283" s="119"/>
    </row>
    <row r="284" spans="1:256">
      <c r="A284" s="126" t="s">
        <v>1010</v>
      </c>
      <c r="B284" s="126" t="s">
        <v>1444</v>
      </c>
      <c r="C284" s="127">
        <v>362668594017</v>
      </c>
      <c r="D284" s="126" t="s">
        <v>572</v>
      </c>
      <c r="E284" s="126" t="s">
        <v>1042</v>
      </c>
      <c r="F284" s="126" t="str">
        <f t="shared" si="16"/>
        <v>362668594017Acute</v>
      </c>
      <c r="G284" s="126" t="s">
        <v>549</v>
      </c>
      <c r="H284" s="126" t="s">
        <v>1018</v>
      </c>
      <c r="I284" s="126" t="s">
        <v>902</v>
      </c>
      <c r="J284" s="108">
        <v>363.8</v>
      </c>
      <c r="K284" s="129">
        <v>1.0324</v>
      </c>
      <c r="L284" s="126" t="s">
        <v>1247</v>
      </c>
      <c r="M284" s="126" t="s">
        <v>1245</v>
      </c>
      <c r="N284" s="130">
        <f t="shared" si="15"/>
        <v>370.87</v>
      </c>
      <c r="O284" s="130">
        <f t="shared" si="14"/>
        <v>366.83</v>
      </c>
      <c r="P284" s="126"/>
      <c r="Q284" s="126"/>
      <c r="W284" s="99"/>
      <c r="X284" s="119"/>
      <c r="AD284" s="99"/>
      <c r="AE284" s="119"/>
      <c r="AK284" s="99"/>
      <c r="AL284" s="119"/>
      <c r="AR284" s="99"/>
      <c r="AS284" s="119"/>
      <c r="AY284" s="99"/>
      <c r="AZ284" s="119"/>
      <c r="BF284" s="99"/>
      <c r="BG284" s="119"/>
      <c r="BM284" s="99"/>
      <c r="BN284" s="119"/>
      <c r="BT284" s="99"/>
      <c r="BU284" s="119"/>
      <c r="CA284" s="99"/>
      <c r="CB284" s="119"/>
      <c r="CH284" s="99"/>
      <c r="CI284" s="119"/>
      <c r="CO284" s="99"/>
      <c r="CP284" s="119"/>
      <c r="CV284" s="99"/>
      <c r="CW284" s="119"/>
      <c r="DC284" s="99"/>
      <c r="DD284" s="119"/>
      <c r="DJ284" s="99"/>
      <c r="DK284" s="119"/>
      <c r="DQ284" s="99"/>
      <c r="DR284" s="119"/>
      <c r="DX284" s="99"/>
      <c r="DY284" s="119"/>
      <c r="EE284" s="99"/>
      <c r="EF284" s="119"/>
      <c r="EL284" s="99"/>
      <c r="EM284" s="119"/>
      <c r="ES284" s="99"/>
      <c r="ET284" s="119"/>
      <c r="EZ284" s="99"/>
      <c r="FA284" s="119"/>
      <c r="FG284" s="99"/>
      <c r="FH284" s="119"/>
      <c r="FN284" s="99"/>
      <c r="FO284" s="119"/>
      <c r="FU284" s="99"/>
      <c r="FV284" s="119"/>
      <c r="GB284" s="99"/>
      <c r="GC284" s="119"/>
      <c r="GI284" s="99"/>
      <c r="GJ284" s="119"/>
      <c r="GP284" s="99"/>
      <c r="GQ284" s="119"/>
      <c r="GW284" s="99"/>
      <c r="GX284" s="119"/>
      <c r="HD284" s="99"/>
      <c r="HE284" s="119"/>
      <c r="HK284" s="99"/>
      <c r="HL284" s="119"/>
      <c r="HR284" s="99"/>
      <c r="HS284" s="119"/>
      <c r="HY284" s="99"/>
      <c r="HZ284" s="119"/>
      <c r="IF284" s="99"/>
      <c r="IG284" s="119"/>
      <c r="IM284" s="99"/>
      <c r="IN284" s="119"/>
      <c r="IT284" s="99"/>
      <c r="IU284" s="119"/>
    </row>
    <row r="285" spans="1:256">
      <c r="A285" s="126" t="s">
        <v>1010</v>
      </c>
      <c r="B285" s="126" t="s">
        <v>1444</v>
      </c>
      <c r="C285" s="127">
        <v>362668594018</v>
      </c>
      <c r="D285" s="126" t="s">
        <v>572</v>
      </c>
      <c r="E285" s="126" t="s">
        <v>1042</v>
      </c>
      <c r="F285" s="126" t="str">
        <f t="shared" si="16"/>
        <v>362668594018Acute</v>
      </c>
      <c r="G285" s="126" t="s">
        <v>549</v>
      </c>
      <c r="H285" s="126" t="s">
        <v>1018</v>
      </c>
      <c r="I285" s="126" t="s">
        <v>902</v>
      </c>
      <c r="J285" s="108">
        <v>363.8</v>
      </c>
      <c r="K285" s="129">
        <v>1.0324</v>
      </c>
      <c r="L285" s="126" t="s">
        <v>1247</v>
      </c>
      <c r="M285" s="126" t="s">
        <v>1245</v>
      </c>
      <c r="N285" s="130">
        <f t="shared" si="15"/>
        <v>370.87</v>
      </c>
      <c r="O285" s="130">
        <f t="shared" si="14"/>
        <v>366.83</v>
      </c>
      <c r="P285" s="126"/>
      <c r="Q285" s="126"/>
      <c r="W285" s="99"/>
      <c r="X285" s="119"/>
      <c r="AD285" s="99"/>
      <c r="AE285" s="119"/>
      <c r="AK285" s="99"/>
      <c r="AL285" s="119"/>
      <c r="AR285" s="99"/>
      <c r="AS285" s="119"/>
      <c r="AY285" s="99"/>
      <c r="AZ285" s="119"/>
      <c r="BF285" s="99"/>
      <c r="BG285" s="119"/>
      <c r="BM285" s="99"/>
      <c r="BN285" s="119"/>
      <c r="BT285" s="99"/>
      <c r="BU285" s="119"/>
      <c r="CA285" s="99"/>
      <c r="CB285" s="119"/>
      <c r="CH285" s="99"/>
      <c r="CI285" s="119"/>
      <c r="CO285" s="99"/>
      <c r="CP285" s="119"/>
      <c r="CV285" s="99"/>
      <c r="CW285" s="119"/>
      <c r="DC285" s="99"/>
      <c r="DD285" s="119"/>
      <c r="DJ285" s="99"/>
      <c r="DK285" s="119"/>
      <c r="DQ285" s="99"/>
      <c r="DR285" s="119"/>
      <c r="DX285" s="99"/>
      <c r="DY285" s="119"/>
      <c r="EE285" s="99"/>
      <c r="EF285" s="119"/>
      <c r="EL285" s="99"/>
      <c r="EM285" s="119"/>
      <c r="ES285" s="99"/>
      <c r="ET285" s="119"/>
      <c r="EZ285" s="99"/>
      <c r="FA285" s="119"/>
      <c r="FG285" s="99"/>
      <c r="FH285" s="119"/>
      <c r="FN285" s="99"/>
      <c r="FO285" s="119"/>
      <c r="FU285" s="99"/>
      <c r="FV285" s="119"/>
      <c r="GB285" s="99"/>
      <c r="GC285" s="119"/>
      <c r="GI285" s="99"/>
      <c r="GJ285" s="119"/>
      <c r="GP285" s="99"/>
      <c r="GQ285" s="119"/>
      <c r="GW285" s="99"/>
      <c r="GX285" s="119"/>
      <c r="HD285" s="99"/>
      <c r="HE285" s="119"/>
      <c r="HK285" s="99"/>
      <c r="HL285" s="119"/>
      <c r="HR285" s="99"/>
      <c r="HS285" s="119"/>
      <c r="HY285" s="99"/>
      <c r="HZ285" s="119"/>
      <c r="IF285" s="99"/>
      <c r="IG285" s="119"/>
      <c r="IM285" s="99"/>
      <c r="IN285" s="119"/>
      <c r="IT285" s="99"/>
      <c r="IU285" s="119"/>
    </row>
    <row r="286" spans="1:256">
      <c r="A286" s="126" t="s">
        <v>1010</v>
      </c>
      <c r="B286" s="126" t="s">
        <v>1444</v>
      </c>
      <c r="C286" s="127">
        <v>362668594019</v>
      </c>
      <c r="D286" s="126" t="s">
        <v>572</v>
      </c>
      <c r="E286" s="126" t="s">
        <v>1042</v>
      </c>
      <c r="F286" s="126" t="str">
        <f t="shared" si="16"/>
        <v>362668594019Acute</v>
      </c>
      <c r="G286" s="126" t="s">
        <v>549</v>
      </c>
      <c r="H286" s="126" t="s">
        <v>1018</v>
      </c>
      <c r="I286" s="126" t="s">
        <v>902</v>
      </c>
      <c r="J286" s="108">
        <v>363.8</v>
      </c>
      <c r="K286" s="129">
        <v>1.0324</v>
      </c>
      <c r="L286" s="126" t="s">
        <v>1247</v>
      </c>
      <c r="M286" s="126" t="s">
        <v>1245</v>
      </c>
      <c r="N286" s="130">
        <f t="shared" si="15"/>
        <v>370.87</v>
      </c>
      <c r="O286" s="130">
        <f t="shared" si="14"/>
        <v>366.83</v>
      </c>
      <c r="P286" s="126"/>
      <c r="Q286" s="126"/>
      <c r="W286" s="99"/>
      <c r="X286" s="119"/>
      <c r="AD286" s="99"/>
      <c r="AE286" s="119"/>
      <c r="AK286" s="99"/>
      <c r="AL286" s="119"/>
      <c r="AR286" s="99"/>
      <c r="AS286" s="119"/>
      <c r="AY286" s="99"/>
      <c r="AZ286" s="119"/>
      <c r="BF286" s="99"/>
      <c r="BG286" s="119"/>
      <c r="BM286" s="99"/>
      <c r="BN286" s="119"/>
      <c r="BT286" s="99"/>
      <c r="BU286" s="119"/>
      <c r="CA286" s="99"/>
      <c r="CB286" s="119"/>
      <c r="CH286" s="99"/>
      <c r="CI286" s="119"/>
      <c r="CO286" s="99"/>
      <c r="CP286" s="119"/>
      <c r="CV286" s="99"/>
      <c r="CW286" s="119"/>
      <c r="DC286" s="99"/>
      <c r="DD286" s="119"/>
      <c r="DJ286" s="99"/>
      <c r="DK286" s="119"/>
      <c r="DQ286" s="99"/>
      <c r="DR286" s="119"/>
      <c r="DX286" s="99"/>
      <c r="DY286" s="119"/>
      <c r="EE286" s="99"/>
      <c r="EF286" s="119"/>
      <c r="EL286" s="99"/>
      <c r="EM286" s="119"/>
      <c r="ES286" s="99"/>
      <c r="ET286" s="119"/>
      <c r="EZ286" s="99"/>
      <c r="FA286" s="119"/>
      <c r="FG286" s="99"/>
      <c r="FH286" s="119"/>
      <c r="FN286" s="99"/>
      <c r="FO286" s="119"/>
      <c r="FU286" s="99"/>
      <c r="FV286" s="119"/>
      <c r="GB286" s="99"/>
      <c r="GC286" s="119"/>
      <c r="GI286" s="99"/>
      <c r="GJ286" s="119"/>
      <c r="GP286" s="99"/>
      <c r="GQ286" s="119"/>
      <c r="GW286" s="99"/>
      <c r="GX286" s="119"/>
      <c r="HD286" s="99"/>
      <c r="HE286" s="119"/>
      <c r="HK286" s="99"/>
      <c r="HL286" s="119"/>
      <c r="HR286" s="99"/>
      <c r="HS286" s="119"/>
      <c r="HY286" s="99"/>
      <c r="HZ286" s="119"/>
      <c r="IF286" s="99"/>
      <c r="IG286" s="119"/>
      <c r="IM286" s="99"/>
      <c r="IN286" s="119"/>
      <c r="IT286" s="99"/>
      <c r="IU286" s="119"/>
    </row>
    <row r="287" spans="1:256">
      <c r="A287" s="126" t="s">
        <v>1010</v>
      </c>
      <c r="B287" s="126" t="s">
        <v>1444</v>
      </c>
      <c r="C287" s="127">
        <v>362668594020</v>
      </c>
      <c r="D287" s="126" t="s">
        <v>572</v>
      </c>
      <c r="E287" s="126" t="s">
        <v>1042</v>
      </c>
      <c r="F287" s="126" t="str">
        <f t="shared" si="16"/>
        <v>362668594020Acute</v>
      </c>
      <c r="G287" s="126" t="s">
        <v>549</v>
      </c>
      <c r="H287" s="126" t="s">
        <v>1018</v>
      </c>
      <c r="I287" s="126" t="s">
        <v>902</v>
      </c>
      <c r="J287" s="108">
        <v>363.8</v>
      </c>
      <c r="K287" s="129">
        <v>1.0324</v>
      </c>
      <c r="L287" s="126" t="s">
        <v>1247</v>
      </c>
      <c r="M287" s="126" t="s">
        <v>1245</v>
      </c>
      <c r="N287" s="130">
        <f t="shared" si="15"/>
        <v>370.87</v>
      </c>
      <c r="O287" s="130">
        <f t="shared" si="14"/>
        <v>366.83</v>
      </c>
      <c r="P287" s="126"/>
      <c r="Q287" s="126"/>
      <c r="W287" s="99"/>
      <c r="X287" s="119"/>
      <c r="AD287" s="99"/>
      <c r="AE287" s="119"/>
      <c r="AK287" s="99"/>
      <c r="AL287" s="119"/>
      <c r="AR287" s="99"/>
      <c r="AS287" s="119"/>
      <c r="AY287" s="99"/>
      <c r="AZ287" s="119"/>
      <c r="BF287" s="99"/>
      <c r="BG287" s="119"/>
      <c r="BM287" s="99"/>
      <c r="BN287" s="119"/>
      <c r="BT287" s="99"/>
      <c r="BU287" s="119"/>
      <c r="CA287" s="99"/>
      <c r="CB287" s="119"/>
      <c r="CH287" s="99"/>
      <c r="CI287" s="119"/>
      <c r="CO287" s="99"/>
      <c r="CP287" s="119"/>
      <c r="CV287" s="99"/>
      <c r="CW287" s="119"/>
      <c r="DC287" s="99"/>
      <c r="DD287" s="119"/>
      <c r="DJ287" s="99"/>
      <c r="DK287" s="119"/>
      <c r="DQ287" s="99"/>
      <c r="DR287" s="119"/>
      <c r="DX287" s="99"/>
      <c r="DY287" s="119"/>
      <c r="EE287" s="99"/>
      <c r="EF287" s="119"/>
      <c r="EL287" s="99"/>
      <c r="EM287" s="119"/>
      <c r="ES287" s="99"/>
      <c r="ET287" s="119"/>
      <c r="EZ287" s="99"/>
      <c r="FA287" s="119"/>
      <c r="FG287" s="99"/>
      <c r="FH287" s="119"/>
      <c r="FN287" s="99"/>
      <c r="FO287" s="119"/>
      <c r="FU287" s="99"/>
      <c r="FV287" s="119"/>
      <c r="GB287" s="99"/>
      <c r="GC287" s="119"/>
      <c r="GI287" s="99"/>
      <c r="GJ287" s="119"/>
      <c r="GP287" s="99"/>
      <c r="GQ287" s="119"/>
      <c r="GW287" s="99"/>
      <c r="GX287" s="119"/>
      <c r="HD287" s="99"/>
      <c r="HE287" s="119"/>
      <c r="HK287" s="99"/>
      <c r="HL287" s="119"/>
      <c r="HR287" s="99"/>
      <c r="HS287" s="119"/>
      <c r="HY287" s="99"/>
      <c r="HZ287" s="119"/>
      <c r="IF287" s="99"/>
      <c r="IG287" s="119"/>
      <c r="IM287" s="99"/>
      <c r="IN287" s="119"/>
      <c r="IT287" s="99"/>
      <c r="IU287" s="119"/>
    </row>
    <row r="288" spans="1:256">
      <c r="A288" s="126" t="s">
        <v>1010</v>
      </c>
      <c r="B288" s="126" t="s">
        <v>1444</v>
      </c>
      <c r="C288" s="127">
        <v>371371534001</v>
      </c>
      <c r="D288" s="126" t="s">
        <v>572</v>
      </c>
      <c r="E288" s="126" t="s">
        <v>1042</v>
      </c>
      <c r="F288" s="126" t="str">
        <f t="shared" si="16"/>
        <v>371371534001Acute</v>
      </c>
      <c r="G288" s="126" t="s">
        <v>549</v>
      </c>
      <c r="H288" s="126" t="s">
        <v>1018</v>
      </c>
      <c r="I288" s="126" t="s">
        <v>902</v>
      </c>
      <c r="J288" s="108">
        <v>363.8</v>
      </c>
      <c r="K288" s="129">
        <v>1.0324</v>
      </c>
      <c r="L288" s="126" t="s">
        <v>1247</v>
      </c>
      <c r="M288" s="126" t="s">
        <v>1245</v>
      </c>
      <c r="N288" s="130">
        <f t="shared" si="15"/>
        <v>370.87</v>
      </c>
      <c r="O288" s="130">
        <f t="shared" si="14"/>
        <v>366.83</v>
      </c>
      <c r="P288" s="126"/>
      <c r="Q288" s="126"/>
      <c r="W288" s="99"/>
      <c r="X288" s="119"/>
      <c r="AD288" s="99"/>
      <c r="AE288" s="119"/>
      <c r="AK288" s="99"/>
      <c r="AL288" s="119"/>
      <c r="AR288" s="99"/>
      <c r="AS288" s="119"/>
      <c r="AY288" s="99"/>
      <c r="AZ288" s="119"/>
      <c r="BF288" s="99"/>
      <c r="BG288" s="119"/>
      <c r="BM288" s="99"/>
      <c r="BN288" s="119"/>
      <c r="BT288" s="99"/>
      <c r="BU288" s="119"/>
      <c r="CA288" s="99"/>
      <c r="CB288" s="119"/>
      <c r="CH288" s="99"/>
      <c r="CI288" s="119"/>
      <c r="CO288" s="99"/>
      <c r="CP288" s="119"/>
      <c r="CV288" s="99"/>
      <c r="CW288" s="119"/>
      <c r="DC288" s="99"/>
      <c r="DD288" s="119"/>
      <c r="DJ288" s="99"/>
      <c r="DK288" s="119"/>
      <c r="DQ288" s="99"/>
      <c r="DR288" s="119"/>
      <c r="DX288" s="99"/>
      <c r="DY288" s="119"/>
      <c r="EE288" s="99"/>
      <c r="EF288" s="119"/>
      <c r="EL288" s="99"/>
      <c r="EM288" s="119"/>
      <c r="ES288" s="99"/>
      <c r="ET288" s="119"/>
      <c r="EZ288" s="99"/>
      <c r="FA288" s="119"/>
      <c r="FG288" s="99"/>
      <c r="FH288" s="119"/>
      <c r="FN288" s="99"/>
      <c r="FO288" s="119"/>
      <c r="FU288" s="99"/>
      <c r="FV288" s="119"/>
      <c r="GB288" s="99"/>
      <c r="GC288" s="119"/>
      <c r="GI288" s="99"/>
      <c r="GJ288" s="119"/>
      <c r="GP288" s="99"/>
      <c r="GQ288" s="119"/>
      <c r="GW288" s="99"/>
      <c r="GX288" s="119"/>
      <c r="HD288" s="99"/>
      <c r="HE288" s="119"/>
      <c r="HK288" s="99"/>
      <c r="HL288" s="119"/>
      <c r="HR288" s="99"/>
      <c r="HS288" s="119"/>
      <c r="HY288" s="99"/>
      <c r="HZ288" s="119"/>
      <c r="IF288" s="99"/>
      <c r="IG288" s="119"/>
      <c r="IM288" s="99"/>
      <c r="IN288" s="119"/>
      <c r="IT288" s="99"/>
      <c r="IU288" s="119"/>
    </row>
    <row r="289" spans="1:256">
      <c r="A289" s="126" t="s">
        <v>1120</v>
      </c>
      <c r="B289" s="126" t="s">
        <v>1445</v>
      </c>
      <c r="C289" s="127">
        <v>362169147027</v>
      </c>
      <c r="D289" s="126" t="s">
        <v>645</v>
      </c>
      <c r="E289" s="126" t="s">
        <v>1121</v>
      </c>
      <c r="F289" s="126" t="str">
        <f t="shared" si="16"/>
        <v>362169147027Acute</v>
      </c>
      <c r="G289" s="126" t="s">
        <v>549</v>
      </c>
      <c r="H289" s="126" t="s">
        <v>1018</v>
      </c>
      <c r="I289" s="126" t="s">
        <v>818</v>
      </c>
      <c r="J289" s="108">
        <v>363.8</v>
      </c>
      <c r="K289" s="129">
        <v>1.0324</v>
      </c>
      <c r="L289" s="126" t="s">
        <v>1245</v>
      </c>
      <c r="M289" s="126" t="s">
        <v>1245</v>
      </c>
      <c r="N289" s="130">
        <f t="shared" si="15"/>
        <v>490.22</v>
      </c>
      <c r="O289" s="130">
        <f t="shared" si="14"/>
        <v>484.89</v>
      </c>
      <c r="P289" s="126"/>
      <c r="Q289" s="126"/>
      <c r="R289" s="119"/>
      <c r="S289" s="119"/>
      <c r="W289" s="99"/>
      <c r="X289" s="119"/>
      <c r="AD289" s="99"/>
      <c r="AE289" s="119"/>
      <c r="AK289" s="99"/>
      <c r="AL289" s="119"/>
      <c r="AR289" s="99"/>
      <c r="AS289" s="119"/>
      <c r="AY289" s="99"/>
      <c r="AZ289" s="119"/>
      <c r="BF289" s="99"/>
      <c r="BG289" s="119"/>
      <c r="BM289" s="99"/>
      <c r="BN289" s="119"/>
      <c r="BT289" s="99"/>
      <c r="BU289" s="119"/>
      <c r="CA289" s="99"/>
      <c r="CB289" s="119"/>
      <c r="CH289" s="99"/>
      <c r="CI289" s="119"/>
      <c r="CO289" s="99"/>
      <c r="CP289" s="119"/>
      <c r="CV289" s="99"/>
      <c r="CW289" s="119"/>
      <c r="DC289" s="99"/>
      <c r="DD289" s="119"/>
      <c r="DJ289" s="99"/>
      <c r="DK289" s="119"/>
      <c r="DQ289" s="99"/>
      <c r="DR289" s="119"/>
      <c r="DX289" s="99"/>
      <c r="DY289" s="119"/>
      <c r="EE289" s="99"/>
      <c r="EF289" s="119"/>
      <c r="EL289" s="99"/>
      <c r="EM289" s="119"/>
      <c r="ES289" s="99"/>
      <c r="ET289" s="119"/>
      <c r="EZ289" s="99"/>
      <c r="FA289" s="119"/>
      <c r="FG289" s="99"/>
      <c r="FH289" s="119"/>
      <c r="FN289" s="99"/>
      <c r="FO289" s="119"/>
      <c r="FU289" s="99"/>
      <c r="FV289" s="119"/>
      <c r="GB289" s="99"/>
      <c r="GC289" s="119"/>
      <c r="GI289" s="99"/>
      <c r="GJ289" s="119"/>
      <c r="GP289" s="99"/>
      <c r="GQ289" s="119"/>
      <c r="GW289" s="99"/>
      <c r="GX289" s="119"/>
      <c r="HD289" s="99"/>
      <c r="HE289" s="119"/>
      <c r="HK289" s="99"/>
      <c r="HL289" s="119"/>
      <c r="HR289" s="99"/>
      <c r="HS289" s="119"/>
      <c r="HY289" s="99"/>
      <c r="HZ289" s="119"/>
      <c r="IF289" s="99"/>
      <c r="IG289" s="119"/>
      <c r="IM289" s="99"/>
      <c r="IN289" s="119"/>
      <c r="IT289" s="99"/>
      <c r="IU289" s="119"/>
    </row>
    <row r="290" spans="1:256">
      <c r="A290" s="126" t="s">
        <v>1120</v>
      </c>
      <c r="B290" s="126" t="s">
        <v>1445</v>
      </c>
      <c r="C290" s="127">
        <v>362169147527</v>
      </c>
      <c r="D290" s="126" t="s">
        <v>645</v>
      </c>
      <c r="E290" s="126" t="s">
        <v>1121</v>
      </c>
      <c r="F290" s="126" t="str">
        <f t="shared" si="16"/>
        <v>362169147527Acute</v>
      </c>
      <c r="G290" s="126" t="s">
        <v>549</v>
      </c>
      <c r="H290" s="126" t="s">
        <v>1018</v>
      </c>
      <c r="I290" s="126" t="s">
        <v>818</v>
      </c>
      <c r="J290" s="108">
        <v>363.8</v>
      </c>
      <c r="K290" s="129">
        <v>1.0324</v>
      </c>
      <c r="L290" s="126" t="s">
        <v>1245</v>
      </c>
      <c r="M290" s="126" t="s">
        <v>1245</v>
      </c>
      <c r="N290" s="130">
        <f t="shared" si="15"/>
        <v>490.22</v>
      </c>
      <c r="O290" s="130">
        <f t="shared" si="14"/>
        <v>484.89</v>
      </c>
      <c r="P290" s="126"/>
      <c r="Q290" s="126"/>
      <c r="R290" s="119"/>
      <c r="S290" s="119"/>
      <c r="W290" s="99"/>
      <c r="X290" s="119"/>
      <c r="AD290" s="99"/>
      <c r="AE290" s="119"/>
      <c r="AK290" s="99"/>
      <c r="AL290" s="119"/>
      <c r="AR290" s="99"/>
      <c r="AS290" s="119"/>
      <c r="AY290" s="99"/>
      <c r="AZ290" s="119"/>
      <c r="BF290" s="99"/>
      <c r="BG290" s="119"/>
      <c r="BM290" s="99"/>
      <c r="BN290" s="119"/>
      <c r="BT290" s="99"/>
      <c r="BU290" s="119"/>
      <c r="CA290" s="99"/>
      <c r="CB290" s="119"/>
      <c r="CH290" s="99"/>
      <c r="CI290" s="119"/>
      <c r="CO290" s="99"/>
      <c r="CP290" s="119"/>
      <c r="CV290" s="99"/>
      <c r="CW290" s="119"/>
      <c r="DC290" s="99"/>
      <c r="DD290" s="119"/>
      <c r="DJ290" s="99"/>
      <c r="DK290" s="119"/>
      <c r="DQ290" s="99"/>
      <c r="DR290" s="119"/>
      <c r="DX290" s="99"/>
      <c r="DY290" s="119"/>
      <c r="EE290" s="99"/>
      <c r="EF290" s="119"/>
      <c r="EL290" s="99"/>
      <c r="EM290" s="119"/>
      <c r="ES290" s="99"/>
      <c r="ET290" s="119"/>
      <c r="EZ290" s="99"/>
      <c r="FA290" s="119"/>
      <c r="FG290" s="99"/>
      <c r="FH290" s="119"/>
      <c r="FN290" s="99"/>
      <c r="FO290" s="119"/>
      <c r="FU290" s="99"/>
      <c r="FV290" s="119"/>
      <c r="GB290" s="99"/>
      <c r="GC290" s="119"/>
      <c r="GI290" s="99"/>
      <c r="GJ290" s="119"/>
      <c r="GP290" s="99"/>
      <c r="GQ290" s="119"/>
      <c r="GW290" s="99"/>
      <c r="GX290" s="119"/>
      <c r="HD290" s="99"/>
      <c r="HE290" s="119"/>
      <c r="HK290" s="99"/>
      <c r="HL290" s="119"/>
      <c r="HR290" s="99"/>
      <c r="HS290" s="119"/>
      <c r="HY290" s="99"/>
      <c r="HZ290" s="119"/>
      <c r="IF290" s="99"/>
      <c r="IG290" s="119"/>
      <c r="IM290" s="99"/>
      <c r="IN290" s="119"/>
      <c r="IT290" s="99"/>
      <c r="IU290" s="119"/>
    </row>
    <row r="291" spans="1:256">
      <c r="A291" s="126" t="s">
        <v>948</v>
      </c>
      <c r="B291" s="126" t="s">
        <v>1446</v>
      </c>
      <c r="C291" s="127">
        <v>371363001001</v>
      </c>
      <c r="D291" s="126" t="s">
        <v>616</v>
      </c>
      <c r="E291" s="126" t="s">
        <v>1090</v>
      </c>
      <c r="F291" s="126" t="str">
        <f t="shared" si="16"/>
        <v>371363001001Acute</v>
      </c>
      <c r="G291" s="126" t="s">
        <v>549</v>
      </c>
      <c r="H291" s="126" t="s">
        <v>1018</v>
      </c>
      <c r="I291" s="126" t="s">
        <v>833</v>
      </c>
      <c r="J291" s="108">
        <v>363.8</v>
      </c>
      <c r="K291" s="129">
        <v>0.8395999999999999</v>
      </c>
      <c r="L291" s="126" t="s">
        <v>1247</v>
      </c>
      <c r="M291" s="126" t="s">
        <v>1245</v>
      </c>
      <c r="N291" s="130">
        <f t="shared" si="15"/>
        <v>328.79</v>
      </c>
      <c r="O291" s="130">
        <f t="shared" si="14"/>
        <v>325.20999999999998</v>
      </c>
      <c r="P291" s="126"/>
      <c r="Q291" s="126"/>
      <c r="W291" s="99"/>
      <c r="X291" s="119"/>
      <c r="AD291" s="99"/>
      <c r="AE291" s="119"/>
      <c r="AK291" s="99"/>
      <c r="AL291" s="119"/>
      <c r="AR291" s="99"/>
      <c r="AS291" s="119"/>
      <c r="AY291" s="99"/>
      <c r="AZ291" s="119"/>
      <c r="BF291" s="99"/>
      <c r="BG291" s="119"/>
      <c r="BM291" s="99"/>
      <c r="BN291" s="119"/>
      <c r="BT291" s="99"/>
      <c r="BU291" s="119"/>
      <c r="CA291" s="99"/>
      <c r="CB291" s="119"/>
      <c r="CH291" s="99"/>
      <c r="CI291" s="119"/>
      <c r="CO291" s="99"/>
      <c r="CP291" s="119"/>
      <c r="CV291" s="99"/>
      <c r="CW291" s="119"/>
      <c r="DC291" s="99"/>
      <c r="DD291" s="119"/>
      <c r="DJ291" s="99"/>
      <c r="DK291" s="119"/>
      <c r="DQ291" s="99"/>
      <c r="DR291" s="119"/>
      <c r="DX291" s="99"/>
      <c r="DY291" s="119"/>
      <c r="EE291" s="99"/>
      <c r="EF291" s="119"/>
      <c r="EL291" s="99"/>
      <c r="EM291" s="119"/>
      <c r="ES291" s="99"/>
      <c r="ET291" s="119"/>
      <c r="EZ291" s="99"/>
      <c r="FA291" s="119"/>
      <c r="FG291" s="99"/>
      <c r="FH291" s="119"/>
      <c r="FN291" s="99"/>
      <c r="FO291" s="119"/>
      <c r="FU291" s="99"/>
      <c r="FV291" s="119"/>
      <c r="GB291" s="99"/>
      <c r="GC291" s="119"/>
      <c r="GI291" s="99"/>
      <c r="GJ291" s="119"/>
      <c r="GP291" s="99"/>
      <c r="GQ291" s="119"/>
      <c r="GW291" s="99"/>
      <c r="GX291" s="119"/>
      <c r="HD291" s="99"/>
      <c r="HE291" s="119"/>
      <c r="HK291" s="99"/>
      <c r="HL291" s="119"/>
      <c r="HR291" s="99"/>
      <c r="HS291" s="119"/>
      <c r="HY291" s="99"/>
      <c r="HZ291" s="119"/>
      <c r="IF291" s="99"/>
      <c r="IG291" s="119"/>
      <c r="IM291" s="99"/>
      <c r="IN291" s="119"/>
      <c r="IT291" s="99"/>
      <c r="IU291" s="119"/>
    </row>
    <row r="292" spans="1:256">
      <c r="A292" s="126" t="s">
        <v>948</v>
      </c>
      <c r="B292" s="126" t="s">
        <v>1446</v>
      </c>
      <c r="C292" s="127">
        <v>371363001001</v>
      </c>
      <c r="D292" s="126" t="s">
        <v>616</v>
      </c>
      <c r="E292" s="126" t="s">
        <v>1090</v>
      </c>
      <c r="F292" s="126" t="str">
        <f t="shared" si="16"/>
        <v>371363001001Psych</v>
      </c>
      <c r="G292" s="126" t="s">
        <v>809</v>
      </c>
      <c r="H292" s="128" t="s">
        <v>1021</v>
      </c>
      <c r="I292" s="126" t="s">
        <v>833</v>
      </c>
      <c r="J292" s="108">
        <v>140.66999999999999</v>
      </c>
      <c r="K292" s="129">
        <v>0.8395999999999999</v>
      </c>
      <c r="L292" s="126" t="s">
        <v>1247</v>
      </c>
      <c r="M292" s="126" t="s">
        <v>1245</v>
      </c>
      <c r="N292" s="130">
        <f t="shared" si="15"/>
        <v>127.13</v>
      </c>
      <c r="O292" s="130">
        <f t="shared" si="14"/>
        <v>127.13</v>
      </c>
      <c r="P292" s="126"/>
      <c r="Q292" s="126"/>
      <c r="T292" s="119"/>
      <c r="U292" s="119"/>
      <c r="V292" s="119"/>
      <c r="W292" s="119"/>
      <c r="X292" s="119"/>
      <c r="Y292" s="119"/>
      <c r="Z292" s="119"/>
      <c r="AA292" s="119"/>
      <c r="AB292" s="119"/>
      <c r="AC292" s="119"/>
      <c r="AD292" s="119"/>
      <c r="AE292" s="119"/>
      <c r="AF292" s="119"/>
      <c r="AG292" s="119"/>
      <c r="AH292" s="119"/>
      <c r="AI292" s="119"/>
      <c r="AJ292" s="119"/>
      <c r="AK292" s="119"/>
      <c r="AL292" s="119"/>
      <c r="AM292" s="119"/>
      <c r="AN292" s="119"/>
      <c r="AO292" s="119"/>
      <c r="AP292" s="119"/>
      <c r="AQ292" s="119"/>
      <c r="AR292" s="119"/>
      <c r="AS292" s="119"/>
      <c r="AT292" s="119"/>
      <c r="AU292" s="119"/>
      <c r="AV292" s="119"/>
      <c r="AW292" s="119"/>
      <c r="AX292" s="119"/>
      <c r="AY292" s="119"/>
      <c r="AZ292" s="119"/>
      <c r="BA292" s="119"/>
      <c r="BB292" s="119"/>
      <c r="BC292" s="119"/>
      <c r="BD292" s="119"/>
      <c r="BE292" s="119"/>
      <c r="BF292" s="119"/>
      <c r="BG292" s="119"/>
      <c r="BH292" s="119"/>
      <c r="BI292" s="119"/>
      <c r="BJ292" s="119"/>
      <c r="BK292" s="119"/>
      <c r="BL292" s="119"/>
      <c r="BM292" s="119"/>
      <c r="BN292" s="119"/>
      <c r="BO292" s="119"/>
      <c r="BP292" s="119"/>
      <c r="BQ292" s="119"/>
      <c r="BR292" s="119"/>
      <c r="BS292" s="119"/>
      <c r="BT292" s="119"/>
      <c r="BU292" s="119"/>
      <c r="BV292" s="119"/>
      <c r="BW292" s="119"/>
      <c r="BX292" s="119"/>
      <c r="BY292" s="119"/>
      <c r="BZ292" s="119"/>
      <c r="CA292" s="119"/>
      <c r="CB292" s="119"/>
      <c r="CC292" s="119"/>
      <c r="CD292" s="119"/>
      <c r="CE292" s="119"/>
      <c r="CF292" s="119"/>
      <c r="CG292" s="119"/>
      <c r="CH292" s="119"/>
      <c r="CI292" s="119"/>
      <c r="CJ292" s="119"/>
      <c r="CK292" s="119"/>
      <c r="CL292" s="119"/>
      <c r="CM292" s="119"/>
      <c r="CN292" s="119"/>
      <c r="CO292" s="119"/>
      <c r="CP292" s="119"/>
      <c r="CQ292" s="119"/>
      <c r="CR292" s="119"/>
      <c r="CS292" s="119"/>
      <c r="CT292" s="119"/>
      <c r="CU292" s="119"/>
      <c r="CV292" s="119"/>
      <c r="CW292" s="119"/>
      <c r="CX292" s="119"/>
      <c r="CY292" s="119"/>
      <c r="CZ292" s="119"/>
      <c r="DA292" s="119"/>
      <c r="DB292" s="119"/>
      <c r="DC292" s="119"/>
      <c r="DD292" s="119"/>
      <c r="DE292" s="119"/>
      <c r="DF292" s="119"/>
      <c r="DG292" s="119"/>
      <c r="DH292" s="119"/>
      <c r="DI292" s="119"/>
      <c r="DJ292" s="119"/>
      <c r="DK292" s="119"/>
      <c r="DL292" s="119"/>
      <c r="DM292" s="119"/>
      <c r="DN292" s="119"/>
      <c r="DO292" s="119"/>
      <c r="DP292" s="119"/>
      <c r="DQ292" s="119"/>
      <c r="DR292" s="119"/>
      <c r="DS292" s="119"/>
      <c r="DT292" s="119"/>
      <c r="DU292" s="119"/>
      <c r="DV292" s="119"/>
      <c r="DW292" s="119"/>
      <c r="DX292" s="119"/>
      <c r="DY292" s="119"/>
      <c r="DZ292" s="119"/>
      <c r="EA292" s="119"/>
      <c r="EB292" s="119"/>
      <c r="EC292" s="119"/>
      <c r="ED292" s="119"/>
      <c r="EE292" s="119"/>
      <c r="EF292" s="119"/>
      <c r="EG292" s="119"/>
      <c r="EH292" s="119"/>
      <c r="EI292" s="119"/>
      <c r="EJ292" s="119"/>
      <c r="EK292" s="119"/>
      <c r="EL292" s="119"/>
      <c r="EM292" s="119"/>
      <c r="EN292" s="119"/>
      <c r="EO292" s="119"/>
      <c r="EP292" s="119"/>
      <c r="EQ292" s="119"/>
      <c r="ER292" s="119"/>
      <c r="ES292" s="119"/>
      <c r="ET292" s="119"/>
      <c r="EU292" s="119"/>
      <c r="EV292" s="119"/>
      <c r="EW292" s="119"/>
      <c r="EX292" s="119"/>
      <c r="EY292" s="119"/>
      <c r="EZ292" s="119"/>
      <c r="FA292" s="119"/>
      <c r="FB292" s="119"/>
      <c r="FC292" s="119"/>
      <c r="FD292" s="119"/>
      <c r="FE292" s="119"/>
      <c r="FF292" s="119"/>
      <c r="FG292" s="119"/>
      <c r="FH292" s="119"/>
      <c r="FI292" s="119"/>
      <c r="FJ292" s="119"/>
      <c r="FK292" s="119"/>
      <c r="FL292" s="119"/>
      <c r="FM292" s="119"/>
      <c r="FN292" s="119"/>
      <c r="FO292" s="119"/>
      <c r="FP292" s="119"/>
      <c r="FQ292" s="119"/>
      <c r="FR292" s="119"/>
      <c r="FS292" s="119"/>
      <c r="FT292" s="119"/>
      <c r="FU292" s="119"/>
      <c r="FV292" s="119"/>
      <c r="FW292" s="119"/>
      <c r="FX292" s="119"/>
      <c r="FY292" s="119"/>
      <c r="FZ292" s="119"/>
      <c r="GA292" s="119"/>
      <c r="GB292" s="119"/>
      <c r="GC292" s="119"/>
      <c r="GD292" s="119"/>
      <c r="GE292" s="119"/>
      <c r="GF292" s="119"/>
      <c r="GG292" s="119"/>
      <c r="GH292" s="119"/>
      <c r="GI292" s="119"/>
      <c r="GJ292" s="119"/>
      <c r="GK292" s="119"/>
      <c r="GL292" s="119"/>
      <c r="GM292" s="119"/>
      <c r="GN292" s="119"/>
      <c r="GO292" s="119"/>
      <c r="GP292" s="119"/>
      <c r="GQ292" s="119"/>
      <c r="GR292" s="119"/>
      <c r="GS292" s="119"/>
      <c r="GT292" s="119"/>
      <c r="GU292" s="119"/>
      <c r="GV292" s="119"/>
      <c r="GW292" s="119"/>
      <c r="GX292" s="119"/>
      <c r="GY292" s="119"/>
      <c r="GZ292" s="119"/>
      <c r="HA292" s="119"/>
      <c r="HB292" s="119"/>
      <c r="HC292" s="119"/>
      <c r="HD292" s="119"/>
      <c r="HE292" s="119"/>
      <c r="HF292" s="119"/>
      <c r="HG292" s="119"/>
      <c r="HH292" s="119"/>
      <c r="HI292" s="119"/>
      <c r="HJ292" s="119"/>
      <c r="HK292" s="119"/>
      <c r="HL292" s="119"/>
      <c r="HM292" s="119"/>
      <c r="HN292" s="119"/>
      <c r="HO292" s="119"/>
      <c r="HP292" s="119"/>
      <c r="HQ292" s="119"/>
      <c r="HR292" s="119"/>
      <c r="HS292" s="119"/>
      <c r="HT292" s="119"/>
      <c r="HU292" s="119"/>
      <c r="HV292" s="119"/>
      <c r="HW292" s="119"/>
      <c r="HX292" s="119"/>
      <c r="HY292" s="119"/>
      <c r="HZ292" s="119"/>
      <c r="IA292" s="119"/>
      <c r="IB292" s="119"/>
      <c r="IC292" s="119"/>
      <c r="ID292" s="119"/>
      <c r="IE292" s="119"/>
      <c r="IF292" s="119"/>
      <c r="IG292" s="119"/>
      <c r="IH292" s="119"/>
      <c r="II292" s="119"/>
      <c r="IJ292" s="119"/>
      <c r="IK292" s="119"/>
      <c r="IL292" s="119"/>
      <c r="IM292" s="119"/>
      <c r="IN292" s="119"/>
      <c r="IO292" s="119"/>
      <c r="IP292" s="119"/>
      <c r="IQ292" s="119"/>
      <c r="IR292" s="119"/>
      <c r="IS292" s="119"/>
      <c r="IT292" s="119"/>
      <c r="IU292" s="119"/>
      <c r="IV292" s="119"/>
    </row>
    <row r="293" spans="1:256">
      <c r="A293" s="126" t="s">
        <v>948</v>
      </c>
      <c r="B293" s="126" t="s">
        <v>1446</v>
      </c>
      <c r="C293" s="127">
        <v>371363001001</v>
      </c>
      <c r="D293" s="126" t="s">
        <v>616</v>
      </c>
      <c r="E293" s="126" t="s">
        <v>1090</v>
      </c>
      <c r="F293" s="126" t="str">
        <f t="shared" si="16"/>
        <v>371363001001Psych</v>
      </c>
      <c r="G293" s="126" t="s">
        <v>809</v>
      </c>
      <c r="H293" s="128" t="s">
        <v>1024</v>
      </c>
      <c r="I293" s="126" t="s">
        <v>833</v>
      </c>
      <c r="J293" s="108">
        <v>140.66999999999999</v>
      </c>
      <c r="K293" s="129">
        <v>0.8395999999999999</v>
      </c>
      <c r="L293" s="126" t="s">
        <v>1247</v>
      </c>
      <c r="M293" s="126" t="s">
        <v>1245</v>
      </c>
      <c r="N293" s="130">
        <f t="shared" si="15"/>
        <v>127.13</v>
      </c>
      <c r="O293" s="130">
        <f t="shared" si="14"/>
        <v>127.13</v>
      </c>
      <c r="P293" s="126"/>
      <c r="Q293" s="126"/>
      <c r="T293" s="119"/>
      <c r="U293" s="119"/>
      <c r="V293" s="119"/>
      <c r="W293" s="119"/>
      <c r="X293" s="119"/>
      <c r="Y293" s="119"/>
      <c r="Z293" s="119"/>
      <c r="AA293" s="119"/>
      <c r="AB293" s="119"/>
      <c r="AC293" s="119"/>
      <c r="AD293" s="119"/>
      <c r="AE293" s="119"/>
      <c r="AF293" s="119"/>
      <c r="AG293" s="119"/>
      <c r="AH293" s="119"/>
      <c r="AI293" s="119"/>
      <c r="AJ293" s="119"/>
      <c r="AK293" s="119"/>
      <c r="AL293" s="119"/>
      <c r="AM293" s="119"/>
      <c r="AN293" s="119"/>
      <c r="AO293" s="119"/>
      <c r="AP293" s="119"/>
      <c r="AQ293" s="119"/>
      <c r="AR293" s="119"/>
      <c r="AS293" s="119"/>
      <c r="AT293" s="119"/>
      <c r="AU293" s="119"/>
      <c r="AV293" s="119"/>
      <c r="AW293" s="119"/>
      <c r="AX293" s="119"/>
      <c r="AY293" s="119"/>
      <c r="AZ293" s="119"/>
      <c r="BA293" s="119"/>
      <c r="BB293" s="119"/>
      <c r="BC293" s="119"/>
      <c r="BD293" s="119"/>
      <c r="BE293" s="119"/>
      <c r="BF293" s="119"/>
      <c r="BG293" s="119"/>
      <c r="BH293" s="119"/>
      <c r="BI293" s="119"/>
      <c r="BJ293" s="119"/>
      <c r="BK293" s="119"/>
      <c r="BL293" s="119"/>
      <c r="BM293" s="119"/>
      <c r="BN293" s="119"/>
      <c r="BO293" s="119"/>
      <c r="BP293" s="119"/>
      <c r="BQ293" s="119"/>
      <c r="BR293" s="119"/>
      <c r="BS293" s="119"/>
      <c r="BT293" s="119"/>
      <c r="BU293" s="119"/>
      <c r="BV293" s="119"/>
      <c r="BW293" s="119"/>
      <c r="BX293" s="119"/>
      <c r="BY293" s="119"/>
      <c r="BZ293" s="119"/>
      <c r="CA293" s="119"/>
      <c r="CB293" s="119"/>
      <c r="CC293" s="119"/>
      <c r="CD293" s="119"/>
      <c r="CE293" s="119"/>
      <c r="CF293" s="119"/>
      <c r="CG293" s="119"/>
      <c r="CH293" s="119"/>
      <c r="CI293" s="119"/>
      <c r="CJ293" s="119"/>
      <c r="CK293" s="119"/>
      <c r="CL293" s="119"/>
      <c r="CM293" s="119"/>
      <c r="CN293" s="119"/>
      <c r="CO293" s="119"/>
      <c r="CP293" s="119"/>
      <c r="CQ293" s="119"/>
      <c r="CR293" s="119"/>
      <c r="CS293" s="119"/>
      <c r="CT293" s="119"/>
      <c r="CU293" s="119"/>
      <c r="CV293" s="119"/>
      <c r="CW293" s="119"/>
      <c r="CX293" s="119"/>
      <c r="CY293" s="119"/>
      <c r="CZ293" s="119"/>
      <c r="DA293" s="119"/>
      <c r="DB293" s="119"/>
      <c r="DC293" s="119"/>
      <c r="DD293" s="119"/>
      <c r="DE293" s="119"/>
      <c r="DF293" s="119"/>
      <c r="DG293" s="119"/>
      <c r="DH293" s="119"/>
      <c r="DI293" s="119"/>
      <c r="DJ293" s="119"/>
      <c r="DK293" s="119"/>
      <c r="DL293" s="119"/>
      <c r="DM293" s="119"/>
      <c r="DN293" s="119"/>
      <c r="DO293" s="119"/>
      <c r="DP293" s="119"/>
      <c r="DQ293" s="119"/>
      <c r="DR293" s="119"/>
      <c r="DS293" s="119"/>
      <c r="DT293" s="119"/>
      <c r="DU293" s="119"/>
      <c r="DV293" s="119"/>
      <c r="DW293" s="119"/>
      <c r="DX293" s="119"/>
      <c r="DY293" s="119"/>
      <c r="DZ293" s="119"/>
      <c r="EA293" s="119"/>
      <c r="EB293" s="119"/>
      <c r="EC293" s="119"/>
      <c r="ED293" s="119"/>
      <c r="EE293" s="119"/>
      <c r="EF293" s="119"/>
      <c r="EG293" s="119"/>
      <c r="EH293" s="119"/>
      <c r="EI293" s="119"/>
      <c r="EJ293" s="119"/>
      <c r="EK293" s="119"/>
      <c r="EL293" s="119"/>
      <c r="EM293" s="119"/>
      <c r="EN293" s="119"/>
      <c r="EO293" s="119"/>
      <c r="EP293" s="119"/>
      <c r="EQ293" s="119"/>
      <c r="ER293" s="119"/>
      <c r="ES293" s="119"/>
      <c r="ET293" s="119"/>
      <c r="EU293" s="119"/>
      <c r="EV293" s="119"/>
      <c r="EW293" s="119"/>
      <c r="EX293" s="119"/>
      <c r="EY293" s="119"/>
      <c r="EZ293" s="119"/>
      <c r="FA293" s="119"/>
      <c r="FB293" s="119"/>
      <c r="FC293" s="119"/>
      <c r="FD293" s="119"/>
      <c r="FE293" s="119"/>
      <c r="FF293" s="119"/>
      <c r="FG293" s="119"/>
      <c r="FH293" s="119"/>
      <c r="FI293" s="119"/>
      <c r="FJ293" s="119"/>
      <c r="FK293" s="119"/>
      <c r="FL293" s="119"/>
      <c r="FM293" s="119"/>
      <c r="FN293" s="119"/>
      <c r="FO293" s="119"/>
      <c r="FP293" s="119"/>
      <c r="FQ293" s="119"/>
      <c r="FR293" s="119"/>
      <c r="FS293" s="119"/>
      <c r="FT293" s="119"/>
      <c r="FU293" s="119"/>
      <c r="FV293" s="119"/>
      <c r="FW293" s="119"/>
      <c r="FX293" s="119"/>
      <c r="FY293" s="119"/>
      <c r="FZ293" s="119"/>
      <c r="GA293" s="119"/>
      <c r="GB293" s="119"/>
      <c r="GC293" s="119"/>
      <c r="GD293" s="119"/>
      <c r="GE293" s="119"/>
      <c r="GF293" s="119"/>
      <c r="GG293" s="119"/>
      <c r="GH293" s="119"/>
      <c r="GI293" s="119"/>
      <c r="GJ293" s="119"/>
      <c r="GK293" s="119"/>
      <c r="GL293" s="119"/>
      <c r="GM293" s="119"/>
      <c r="GN293" s="119"/>
      <c r="GO293" s="119"/>
      <c r="GP293" s="119"/>
      <c r="GQ293" s="119"/>
      <c r="GR293" s="119"/>
      <c r="GS293" s="119"/>
      <c r="GT293" s="119"/>
      <c r="GU293" s="119"/>
      <c r="GV293" s="119"/>
      <c r="GW293" s="119"/>
      <c r="GX293" s="119"/>
      <c r="GY293" s="119"/>
      <c r="GZ293" s="119"/>
      <c r="HA293" s="119"/>
      <c r="HB293" s="119"/>
      <c r="HC293" s="119"/>
      <c r="HD293" s="119"/>
      <c r="HE293" s="119"/>
      <c r="HF293" s="119"/>
      <c r="HG293" s="119"/>
      <c r="HH293" s="119"/>
      <c r="HI293" s="119"/>
      <c r="HJ293" s="119"/>
      <c r="HK293" s="119"/>
      <c r="HL293" s="119"/>
      <c r="HM293" s="119"/>
      <c r="HN293" s="119"/>
      <c r="HO293" s="119"/>
      <c r="HP293" s="119"/>
      <c r="HQ293" s="119"/>
      <c r="HR293" s="119"/>
      <c r="HS293" s="119"/>
      <c r="HT293" s="119"/>
      <c r="HU293" s="119"/>
      <c r="HV293" s="119"/>
      <c r="HW293" s="119"/>
      <c r="HX293" s="119"/>
      <c r="HY293" s="119"/>
      <c r="HZ293" s="119"/>
      <c r="IA293" s="119"/>
      <c r="IB293" s="119"/>
      <c r="IC293" s="119"/>
      <c r="ID293" s="119"/>
      <c r="IE293" s="119"/>
      <c r="IF293" s="119"/>
      <c r="IG293" s="119"/>
      <c r="IH293" s="119"/>
      <c r="II293" s="119"/>
      <c r="IJ293" s="119"/>
      <c r="IK293" s="119"/>
      <c r="IL293" s="119"/>
      <c r="IM293" s="119"/>
      <c r="IN293" s="119"/>
      <c r="IO293" s="119"/>
      <c r="IP293" s="119"/>
      <c r="IQ293" s="119"/>
      <c r="IR293" s="119"/>
      <c r="IS293" s="119"/>
      <c r="IT293" s="119"/>
      <c r="IU293" s="119"/>
      <c r="IV293" s="119"/>
    </row>
    <row r="294" spans="1:256">
      <c r="A294" s="126" t="s">
        <v>948</v>
      </c>
      <c r="B294" s="126" t="s">
        <v>1446</v>
      </c>
      <c r="C294" s="127">
        <v>371363001401</v>
      </c>
      <c r="D294" s="126" t="s">
        <v>616</v>
      </c>
      <c r="E294" s="126" t="s">
        <v>1090</v>
      </c>
      <c r="F294" s="126" t="str">
        <f t="shared" si="16"/>
        <v>371363001401Acute</v>
      </c>
      <c r="G294" s="126" t="s">
        <v>549</v>
      </c>
      <c r="H294" s="126" t="s">
        <v>1018</v>
      </c>
      <c r="I294" s="126" t="s">
        <v>833</v>
      </c>
      <c r="J294" s="108">
        <v>363.8</v>
      </c>
      <c r="K294" s="129">
        <v>0.8395999999999999</v>
      </c>
      <c r="L294" s="126" t="s">
        <v>1247</v>
      </c>
      <c r="M294" s="126" t="s">
        <v>1245</v>
      </c>
      <c r="N294" s="130">
        <f t="shared" si="15"/>
        <v>328.79</v>
      </c>
      <c r="O294" s="130">
        <f t="shared" si="14"/>
        <v>325.20999999999998</v>
      </c>
      <c r="P294" s="126"/>
      <c r="Q294" s="126"/>
      <c r="T294" s="119"/>
      <c r="U294" s="119"/>
      <c r="V294" s="119"/>
      <c r="W294" s="119"/>
      <c r="X294" s="119"/>
      <c r="Y294" s="119"/>
      <c r="Z294" s="119"/>
      <c r="AA294" s="119"/>
      <c r="AB294" s="119"/>
      <c r="AC294" s="119"/>
      <c r="AD294" s="119"/>
      <c r="AE294" s="119"/>
      <c r="AF294" s="119"/>
      <c r="AG294" s="119"/>
      <c r="AH294" s="119"/>
      <c r="AI294" s="119"/>
      <c r="AJ294" s="119"/>
      <c r="AK294" s="119"/>
      <c r="AL294" s="119"/>
      <c r="AM294" s="119"/>
      <c r="AN294" s="119"/>
      <c r="AO294" s="119"/>
      <c r="AP294" s="119"/>
      <c r="AQ294" s="119"/>
      <c r="AR294" s="119"/>
      <c r="AS294" s="119"/>
      <c r="AT294" s="119"/>
      <c r="AU294" s="119"/>
      <c r="AV294" s="119"/>
      <c r="AW294" s="119"/>
      <c r="AX294" s="119"/>
      <c r="AY294" s="119"/>
      <c r="AZ294" s="119"/>
      <c r="BA294" s="119"/>
      <c r="BB294" s="119"/>
      <c r="BC294" s="119"/>
      <c r="BD294" s="119"/>
      <c r="BE294" s="119"/>
      <c r="BF294" s="119"/>
      <c r="BG294" s="119"/>
      <c r="BH294" s="119"/>
      <c r="BI294" s="119"/>
      <c r="BJ294" s="119"/>
      <c r="BK294" s="119"/>
      <c r="BL294" s="119"/>
      <c r="BM294" s="119"/>
      <c r="BN294" s="119"/>
      <c r="BO294" s="119"/>
      <c r="BP294" s="119"/>
      <c r="BQ294" s="119"/>
      <c r="BR294" s="119"/>
      <c r="BS294" s="119"/>
      <c r="BT294" s="119"/>
      <c r="BU294" s="119"/>
      <c r="BV294" s="119"/>
      <c r="BW294" s="119"/>
      <c r="BX294" s="119"/>
      <c r="BY294" s="119"/>
      <c r="BZ294" s="119"/>
      <c r="CA294" s="119"/>
      <c r="CB294" s="119"/>
      <c r="CC294" s="119"/>
      <c r="CD294" s="119"/>
      <c r="CE294" s="119"/>
      <c r="CF294" s="119"/>
      <c r="CG294" s="119"/>
      <c r="CH294" s="119"/>
      <c r="CI294" s="119"/>
      <c r="CJ294" s="119"/>
      <c r="CK294" s="119"/>
      <c r="CL294" s="119"/>
      <c r="CM294" s="119"/>
      <c r="CN294" s="119"/>
      <c r="CO294" s="119"/>
      <c r="CP294" s="119"/>
      <c r="CQ294" s="119"/>
      <c r="CR294" s="119"/>
      <c r="CS294" s="119"/>
      <c r="CT294" s="119"/>
      <c r="CU294" s="119"/>
      <c r="CV294" s="119"/>
      <c r="CW294" s="119"/>
      <c r="CX294" s="119"/>
      <c r="CY294" s="119"/>
      <c r="CZ294" s="119"/>
      <c r="DA294" s="119"/>
      <c r="DB294" s="119"/>
      <c r="DC294" s="119"/>
      <c r="DD294" s="119"/>
      <c r="DE294" s="119"/>
      <c r="DF294" s="119"/>
      <c r="DG294" s="119"/>
      <c r="DH294" s="119"/>
      <c r="DI294" s="119"/>
      <c r="DJ294" s="119"/>
      <c r="DK294" s="119"/>
      <c r="DL294" s="119"/>
      <c r="DM294" s="119"/>
      <c r="DN294" s="119"/>
      <c r="DO294" s="119"/>
      <c r="DP294" s="119"/>
      <c r="DQ294" s="119"/>
      <c r="DR294" s="119"/>
      <c r="DS294" s="119"/>
      <c r="DT294" s="119"/>
      <c r="DU294" s="119"/>
      <c r="DV294" s="119"/>
      <c r="DW294" s="119"/>
      <c r="DX294" s="119"/>
      <c r="DY294" s="119"/>
      <c r="DZ294" s="119"/>
      <c r="EA294" s="119"/>
      <c r="EB294" s="119"/>
      <c r="EC294" s="119"/>
      <c r="ED294" s="119"/>
      <c r="EE294" s="119"/>
      <c r="EF294" s="119"/>
      <c r="EG294" s="119"/>
      <c r="EH294" s="119"/>
      <c r="EI294" s="119"/>
      <c r="EJ294" s="119"/>
      <c r="EK294" s="119"/>
      <c r="EL294" s="119"/>
      <c r="EM294" s="119"/>
      <c r="EN294" s="119"/>
      <c r="EO294" s="119"/>
      <c r="EP294" s="119"/>
      <c r="EQ294" s="119"/>
      <c r="ER294" s="119"/>
      <c r="ES294" s="119"/>
      <c r="ET294" s="119"/>
      <c r="EU294" s="119"/>
      <c r="EV294" s="119"/>
      <c r="EW294" s="119"/>
      <c r="EX294" s="119"/>
      <c r="EY294" s="119"/>
      <c r="EZ294" s="119"/>
      <c r="FA294" s="119"/>
      <c r="FB294" s="119"/>
      <c r="FC294" s="119"/>
      <c r="FD294" s="119"/>
      <c r="FE294" s="119"/>
      <c r="FF294" s="119"/>
      <c r="FG294" s="119"/>
      <c r="FH294" s="119"/>
      <c r="FI294" s="119"/>
      <c r="FJ294" s="119"/>
      <c r="FK294" s="119"/>
      <c r="FL294" s="119"/>
      <c r="FM294" s="119"/>
      <c r="FN294" s="119"/>
      <c r="FO294" s="119"/>
      <c r="FP294" s="119"/>
      <c r="FQ294" s="119"/>
      <c r="FR294" s="119"/>
      <c r="FS294" s="119"/>
      <c r="FT294" s="119"/>
      <c r="FU294" s="119"/>
      <c r="FV294" s="119"/>
      <c r="FW294" s="119"/>
      <c r="FX294" s="119"/>
      <c r="FY294" s="119"/>
      <c r="FZ294" s="119"/>
      <c r="GA294" s="119"/>
      <c r="GB294" s="119"/>
      <c r="GC294" s="119"/>
      <c r="GD294" s="119"/>
      <c r="GE294" s="119"/>
      <c r="GF294" s="119"/>
      <c r="GG294" s="119"/>
      <c r="GH294" s="119"/>
      <c r="GI294" s="119"/>
      <c r="GJ294" s="119"/>
      <c r="GK294" s="119"/>
      <c r="GL294" s="119"/>
      <c r="GM294" s="119"/>
      <c r="GN294" s="119"/>
      <c r="GO294" s="119"/>
      <c r="GP294" s="119"/>
      <c r="GQ294" s="119"/>
      <c r="GR294" s="119"/>
      <c r="GS294" s="119"/>
      <c r="GT294" s="119"/>
      <c r="GU294" s="119"/>
      <c r="GV294" s="119"/>
      <c r="GW294" s="119"/>
      <c r="GX294" s="119"/>
      <c r="GY294" s="119"/>
      <c r="GZ294" s="119"/>
      <c r="HA294" s="119"/>
      <c r="HB294" s="119"/>
      <c r="HC294" s="119"/>
      <c r="HD294" s="119"/>
      <c r="HE294" s="119"/>
      <c r="HF294" s="119"/>
      <c r="HG294" s="119"/>
      <c r="HH294" s="119"/>
      <c r="HI294" s="119"/>
      <c r="HJ294" s="119"/>
      <c r="HK294" s="119"/>
      <c r="HL294" s="119"/>
      <c r="HM294" s="119"/>
      <c r="HN294" s="119"/>
      <c r="HO294" s="119"/>
      <c r="HP294" s="119"/>
      <c r="HQ294" s="119"/>
      <c r="HR294" s="119"/>
      <c r="HS294" s="119"/>
      <c r="HT294" s="119"/>
      <c r="HU294" s="119"/>
      <c r="HV294" s="119"/>
      <c r="HW294" s="119"/>
      <c r="HX294" s="119"/>
      <c r="HY294" s="119"/>
      <c r="HZ294" s="119"/>
      <c r="IA294" s="119"/>
      <c r="IB294" s="119"/>
      <c r="IC294" s="119"/>
      <c r="ID294" s="119"/>
      <c r="IE294" s="119"/>
      <c r="IF294" s="119"/>
      <c r="IG294" s="119"/>
      <c r="IH294" s="119"/>
      <c r="II294" s="119"/>
      <c r="IJ294" s="119"/>
      <c r="IK294" s="119"/>
      <c r="IL294" s="119"/>
      <c r="IM294" s="119"/>
      <c r="IN294" s="119"/>
      <c r="IO294" s="119"/>
      <c r="IP294" s="119"/>
      <c r="IQ294" s="119"/>
      <c r="IR294" s="119"/>
      <c r="IS294" s="119"/>
      <c r="IT294" s="119"/>
      <c r="IU294" s="119"/>
      <c r="IV294" s="119"/>
    </row>
    <row r="295" spans="1:256">
      <c r="A295" s="126" t="s">
        <v>948</v>
      </c>
      <c r="B295" s="126" t="s">
        <v>1446</v>
      </c>
      <c r="C295" s="127">
        <v>376016979001</v>
      </c>
      <c r="D295" s="126" t="s">
        <v>616</v>
      </c>
      <c r="E295" s="126" t="s">
        <v>1090</v>
      </c>
      <c r="F295" s="126" t="str">
        <f t="shared" si="16"/>
        <v>376016979001Acute</v>
      </c>
      <c r="G295" s="126" t="s">
        <v>549</v>
      </c>
      <c r="H295" s="126" t="s">
        <v>1018</v>
      </c>
      <c r="I295" s="126" t="s">
        <v>833</v>
      </c>
      <c r="J295" s="108">
        <v>363.8</v>
      </c>
      <c r="K295" s="129">
        <v>0.8395999999999999</v>
      </c>
      <c r="L295" s="126" t="s">
        <v>1247</v>
      </c>
      <c r="M295" s="126" t="s">
        <v>1245</v>
      </c>
      <c r="N295" s="130">
        <f t="shared" si="15"/>
        <v>328.79</v>
      </c>
      <c r="O295" s="130">
        <f t="shared" si="14"/>
        <v>325.20999999999998</v>
      </c>
      <c r="P295" s="126"/>
      <c r="Q295" s="126"/>
      <c r="T295" s="119"/>
      <c r="U295" s="119"/>
      <c r="V295" s="119"/>
      <c r="W295" s="119"/>
      <c r="X295" s="119"/>
      <c r="Y295" s="119"/>
      <c r="Z295" s="119"/>
      <c r="AA295" s="119"/>
      <c r="AB295" s="119"/>
      <c r="AC295" s="119"/>
      <c r="AD295" s="119"/>
      <c r="AE295" s="119"/>
      <c r="AF295" s="119"/>
      <c r="AG295" s="119"/>
      <c r="AH295" s="119"/>
      <c r="AI295" s="119"/>
      <c r="AJ295" s="119"/>
      <c r="AK295" s="119"/>
      <c r="AL295" s="119"/>
      <c r="AM295" s="119"/>
      <c r="AN295" s="119"/>
      <c r="AO295" s="119"/>
      <c r="AP295" s="119"/>
      <c r="AQ295" s="119"/>
      <c r="AR295" s="119"/>
      <c r="AS295" s="119"/>
      <c r="AT295" s="119"/>
      <c r="AU295" s="119"/>
      <c r="AV295" s="119"/>
      <c r="AW295" s="119"/>
      <c r="AX295" s="119"/>
      <c r="AY295" s="119"/>
      <c r="AZ295" s="119"/>
      <c r="BA295" s="119"/>
      <c r="BB295" s="119"/>
      <c r="BC295" s="119"/>
      <c r="BD295" s="119"/>
      <c r="BE295" s="119"/>
      <c r="BF295" s="119"/>
      <c r="BG295" s="119"/>
      <c r="BH295" s="119"/>
      <c r="BI295" s="119"/>
      <c r="BJ295" s="119"/>
      <c r="BK295" s="119"/>
      <c r="BL295" s="119"/>
      <c r="BM295" s="119"/>
      <c r="BN295" s="119"/>
      <c r="BO295" s="119"/>
      <c r="BP295" s="119"/>
      <c r="BQ295" s="119"/>
      <c r="BR295" s="119"/>
      <c r="BS295" s="119"/>
      <c r="BT295" s="119"/>
      <c r="BU295" s="119"/>
      <c r="BV295" s="119"/>
      <c r="BW295" s="119"/>
      <c r="BX295" s="119"/>
      <c r="BY295" s="119"/>
      <c r="BZ295" s="119"/>
      <c r="CA295" s="119"/>
      <c r="CB295" s="119"/>
      <c r="CC295" s="119"/>
      <c r="CD295" s="119"/>
      <c r="CE295" s="119"/>
      <c r="CF295" s="119"/>
      <c r="CG295" s="119"/>
      <c r="CH295" s="119"/>
      <c r="CI295" s="119"/>
      <c r="CJ295" s="119"/>
      <c r="CK295" s="119"/>
      <c r="CL295" s="119"/>
      <c r="CM295" s="119"/>
      <c r="CN295" s="119"/>
      <c r="CO295" s="119"/>
      <c r="CP295" s="119"/>
      <c r="CQ295" s="119"/>
      <c r="CR295" s="119"/>
      <c r="CS295" s="119"/>
      <c r="CT295" s="119"/>
      <c r="CU295" s="119"/>
      <c r="CV295" s="119"/>
      <c r="CW295" s="119"/>
      <c r="CX295" s="119"/>
      <c r="CY295" s="119"/>
      <c r="CZ295" s="119"/>
      <c r="DA295" s="119"/>
      <c r="DB295" s="119"/>
      <c r="DC295" s="119"/>
      <c r="DD295" s="119"/>
      <c r="DE295" s="119"/>
      <c r="DF295" s="119"/>
      <c r="DG295" s="119"/>
      <c r="DH295" s="119"/>
      <c r="DI295" s="119"/>
      <c r="DJ295" s="119"/>
      <c r="DK295" s="119"/>
      <c r="DL295" s="119"/>
      <c r="DM295" s="119"/>
      <c r="DN295" s="119"/>
      <c r="DO295" s="119"/>
      <c r="DP295" s="119"/>
      <c r="DQ295" s="119"/>
      <c r="DR295" s="119"/>
      <c r="DS295" s="119"/>
      <c r="DT295" s="119"/>
      <c r="DU295" s="119"/>
      <c r="DV295" s="119"/>
      <c r="DW295" s="119"/>
      <c r="DX295" s="119"/>
      <c r="DY295" s="119"/>
      <c r="DZ295" s="119"/>
      <c r="EA295" s="119"/>
      <c r="EB295" s="119"/>
      <c r="EC295" s="119"/>
      <c r="ED295" s="119"/>
      <c r="EE295" s="119"/>
      <c r="EF295" s="119"/>
      <c r="EG295" s="119"/>
      <c r="EH295" s="119"/>
      <c r="EI295" s="119"/>
      <c r="EJ295" s="119"/>
      <c r="EK295" s="119"/>
      <c r="EL295" s="119"/>
      <c r="EM295" s="119"/>
      <c r="EN295" s="119"/>
      <c r="EO295" s="119"/>
      <c r="EP295" s="119"/>
      <c r="EQ295" s="119"/>
      <c r="ER295" s="119"/>
      <c r="ES295" s="119"/>
      <c r="ET295" s="119"/>
      <c r="EU295" s="119"/>
      <c r="EV295" s="119"/>
      <c r="EW295" s="119"/>
      <c r="EX295" s="119"/>
      <c r="EY295" s="119"/>
      <c r="EZ295" s="119"/>
      <c r="FA295" s="119"/>
      <c r="FB295" s="119"/>
      <c r="FC295" s="119"/>
      <c r="FD295" s="119"/>
      <c r="FE295" s="119"/>
      <c r="FF295" s="119"/>
      <c r="FG295" s="119"/>
      <c r="FH295" s="119"/>
      <c r="FI295" s="119"/>
      <c r="FJ295" s="119"/>
      <c r="FK295" s="119"/>
      <c r="FL295" s="119"/>
      <c r="FM295" s="119"/>
      <c r="FN295" s="119"/>
      <c r="FO295" s="119"/>
      <c r="FP295" s="119"/>
      <c r="FQ295" s="119"/>
      <c r="FR295" s="119"/>
      <c r="FS295" s="119"/>
      <c r="FT295" s="119"/>
      <c r="FU295" s="119"/>
      <c r="FV295" s="119"/>
      <c r="FW295" s="119"/>
      <c r="FX295" s="119"/>
      <c r="FY295" s="119"/>
      <c r="FZ295" s="119"/>
      <c r="GA295" s="119"/>
      <c r="GB295" s="119"/>
      <c r="GC295" s="119"/>
      <c r="GD295" s="119"/>
      <c r="GE295" s="119"/>
      <c r="GF295" s="119"/>
      <c r="GG295" s="119"/>
      <c r="GH295" s="119"/>
      <c r="GI295" s="119"/>
      <c r="GJ295" s="119"/>
      <c r="GK295" s="119"/>
      <c r="GL295" s="119"/>
      <c r="GM295" s="119"/>
      <c r="GN295" s="119"/>
      <c r="GO295" s="119"/>
      <c r="GP295" s="119"/>
      <c r="GQ295" s="119"/>
      <c r="GR295" s="119"/>
      <c r="GS295" s="119"/>
      <c r="GT295" s="119"/>
      <c r="GU295" s="119"/>
      <c r="GV295" s="119"/>
      <c r="GW295" s="119"/>
      <c r="GX295" s="119"/>
      <c r="GY295" s="119"/>
      <c r="GZ295" s="119"/>
      <c r="HA295" s="119"/>
      <c r="HB295" s="119"/>
      <c r="HC295" s="119"/>
      <c r="HD295" s="119"/>
      <c r="HE295" s="119"/>
      <c r="HF295" s="119"/>
      <c r="HG295" s="119"/>
      <c r="HH295" s="119"/>
      <c r="HI295" s="119"/>
      <c r="HJ295" s="119"/>
      <c r="HK295" s="119"/>
      <c r="HL295" s="119"/>
      <c r="HM295" s="119"/>
      <c r="HN295" s="119"/>
      <c r="HO295" s="119"/>
      <c r="HP295" s="119"/>
      <c r="HQ295" s="119"/>
      <c r="HR295" s="119"/>
      <c r="HS295" s="119"/>
      <c r="HT295" s="119"/>
      <c r="HU295" s="119"/>
      <c r="HV295" s="119"/>
      <c r="HW295" s="119"/>
      <c r="HX295" s="119"/>
      <c r="HY295" s="119"/>
      <c r="HZ295" s="119"/>
      <c r="IA295" s="119"/>
      <c r="IB295" s="119"/>
      <c r="IC295" s="119"/>
      <c r="ID295" s="119"/>
      <c r="IE295" s="119"/>
      <c r="IF295" s="119"/>
      <c r="IG295" s="119"/>
      <c r="IH295" s="119"/>
      <c r="II295" s="119"/>
      <c r="IJ295" s="119"/>
      <c r="IK295" s="119"/>
      <c r="IL295" s="119"/>
      <c r="IM295" s="119"/>
      <c r="IN295" s="119"/>
      <c r="IO295" s="119"/>
      <c r="IP295" s="119"/>
      <c r="IQ295" s="119"/>
      <c r="IR295" s="119"/>
      <c r="IS295" s="119"/>
      <c r="IT295" s="119"/>
      <c r="IU295" s="119"/>
      <c r="IV295" s="119"/>
    </row>
    <row r="296" spans="1:256">
      <c r="A296" s="126" t="s">
        <v>948</v>
      </c>
      <c r="B296" s="126" t="s">
        <v>1446</v>
      </c>
      <c r="C296" s="127">
        <v>376016979401</v>
      </c>
      <c r="D296" s="126" t="s">
        <v>616</v>
      </c>
      <c r="E296" s="126" t="s">
        <v>1090</v>
      </c>
      <c r="F296" s="126" t="str">
        <f t="shared" si="16"/>
        <v>376016979401Acute</v>
      </c>
      <c r="G296" s="126" t="s">
        <v>549</v>
      </c>
      <c r="H296" s="126" t="s">
        <v>1018</v>
      </c>
      <c r="I296" s="126" t="s">
        <v>833</v>
      </c>
      <c r="J296" s="108">
        <v>363.8</v>
      </c>
      <c r="K296" s="129">
        <v>0.8395999999999999</v>
      </c>
      <c r="L296" s="126" t="s">
        <v>1247</v>
      </c>
      <c r="M296" s="126" t="s">
        <v>1245</v>
      </c>
      <c r="N296" s="130">
        <f t="shared" si="15"/>
        <v>328.79</v>
      </c>
      <c r="O296" s="130">
        <f t="shared" si="14"/>
        <v>325.20999999999998</v>
      </c>
      <c r="P296" s="126"/>
      <c r="Q296" s="126"/>
      <c r="T296" s="119"/>
      <c r="U296" s="119"/>
      <c r="V296" s="119"/>
      <c r="W296" s="119"/>
      <c r="X296" s="119"/>
      <c r="Y296" s="119"/>
      <c r="Z296" s="119"/>
      <c r="AA296" s="119"/>
      <c r="AB296" s="119"/>
      <c r="AC296" s="119"/>
      <c r="AD296" s="119"/>
      <c r="AE296" s="119"/>
      <c r="AF296" s="119"/>
      <c r="AG296" s="119"/>
      <c r="AH296" s="119"/>
      <c r="AI296" s="119"/>
      <c r="AJ296" s="119"/>
      <c r="AK296" s="119"/>
      <c r="AL296" s="119"/>
      <c r="AM296" s="119"/>
      <c r="AN296" s="119"/>
      <c r="AO296" s="119"/>
      <c r="AP296" s="119"/>
      <c r="AQ296" s="119"/>
      <c r="AR296" s="119"/>
      <c r="AS296" s="119"/>
      <c r="AT296" s="119"/>
      <c r="AU296" s="119"/>
      <c r="AV296" s="119"/>
      <c r="AW296" s="119"/>
      <c r="AX296" s="119"/>
      <c r="AY296" s="119"/>
      <c r="AZ296" s="119"/>
      <c r="BA296" s="119"/>
      <c r="BB296" s="119"/>
      <c r="BC296" s="119"/>
      <c r="BD296" s="119"/>
      <c r="BE296" s="119"/>
      <c r="BF296" s="119"/>
      <c r="BG296" s="119"/>
      <c r="BH296" s="119"/>
      <c r="BI296" s="119"/>
      <c r="BJ296" s="119"/>
      <c r="BK296" s="119"/>
      <c r="BL296" s="119"/>
      <c r="BM296" s="119"/>
      <c r="BN296" s="119"/>
      <c r="BO296" s="119"/>
      <c r="BP296" s="119"/>
      <c r="BQ296" s="119"/>
      <c r="BR296" s="119"/>
      <c r="BS296" s="119"/>
      <c r="BT296" s="119"/>
      <c r="BU296" s="119"/>
      <c r="BV296" s="119"/>
      <c r="BW296" s="119"/>
      <c r="BX296" s="119"/>
      <c r="BY296" s="119"/>
      <c r="BZ296" s="119"/>
      <c r="CA296" s="119"/>
      <c r="CB296" s="119"/>
      <c r="CC296" s="119"/>
      <c r="CD296" s="119"/>
      <c r="CE296" s="119"/>
      <c r="CF296" s="119"/>
      <c r="CG296" s="119"/>
      <c r="CH296" s="119"/>
      <c r="CI296" s="119"/>
      <c r="CJ296" s="119"/>
      <c r="CK296" s="119"/>
      <c r="CL296" s="119"/>
      <c r="CM296" s="119"/>
      <c r="CN296" s="119"/>
      <c r="CO296" s="119"/>
      <c r="CP296" s="119"/>
      <c r="CQ296" s="119"/>
      <c r="CR296" s="119"/>
      <c r="CS296" s="119"/>
      <c r="CT296" s="119"/>
      <c r="CU296" s="119"/>
      <c r="CV296" s="119"/>
      <c r="CW296" s="119"/>
      <c r="CX296" s="119"/>
      <c r="CY296" s="119"/>
      <c r="CZ296" s="119"/>
      <c r="DA296" s="119"/>
      <c r="DB296" s="119"/>
      <c r="DC296" s="119"/>
      <c r="DD296" s="119"/>
      <c r="DE296" s="119"/>
      <c r="DF296" s="119"/>
      <c r="DG296" s="119"/>
      <c r="DH296" s="119"/>
      <c r="DI296" s="119"/>
      <c r="DJ296" s="119"/>
      <c r="DK296" s="119"/>
      <c r="DL296" s="119"/>
      <c r="DM296" s="119"/>
      <c r="DN296" s="119"/>
      <c r="DO296" s="119"/>
      <c r="DP296" s="119"/>
      <c r="DQ296" s="119"/>
      <c r="DR296" s="119"/>
      <c r="DS296" s="119"/>
      <c r="DT296" s="119"/>
      <c r="DU296" s="119"/>
      <c r="DV296" s="119"/>
      <c r="DW296" s="119"/>
      <c r="DX296" s="119"/>
      <c r="DY296" s="119"/>
      <c r="DZ296" s="119"/>
      <c r="EA296" s="119"/>
      <c r="EB296" s="119"/>
      <c r="EC296" s="119"/>
      <c r="ED296" s="119"/>
      <c r="EE296" s="119"/>
      <c r="EF296" s="119"/>
      <c r="EG296" s="119"/>
      <c r="EH296" s="119"/>
      <c r="EI296" s="119"/>
      <c r="EJ296" s="119"/>
      <c r="EK296" s="119"/>
      <c r="EL296" s="119"/>
      <c r="EM296" s="119"/>
      <c r="EN296" s="119"/>
      <c r="EO296" s="119"/>
      <c r="EP296" s="119"/>
      <c r="EQ296" s="119"/>
      <c r="ER296" s="119"/>
      <c r="ES296" s="119"/>
      <c r="ET296" s="119"/>
      <c r="EU296" s="119"/>
      <c r="EV296" s="119"/>
      <c r="EW296" s="119"/>
      <c r="EX296" s="119"/>
      <c r="EY296" s="119"/>
      <c r="EZ296" s="119"/>
      <c r="FA296" s="119"/>
      <c r="FB296" s="119"/>
      <c r="FC296" s="119"/>
      <c r="FD296" s="119"/>
      <c r="FE296" s="119"/>
      <c r="FF296" s="119"/>
      <c r="FG296" s="119"/>
      <c r="FH296" s="119"/>
      <c r="FI296" s="119"/>
      <c r="FJ296" s="119"/>
      <c r="FK296" s="119"/>
      <c r="FL296" s="119"/>
      <c r="FM296" s="119"/>
      <c r="FN296" s="119"/>
      <c r="FO296" s="119"/>
      <c r="FP296" s="119"/>
      <c r="FQ296" s="119"/>
      <c r="FR296" s="119"/>
      <c r="FS296" s="119"/>
      <c r="FT296" s="119"/>
      <c r="FU296" s="119"/>
      <c r="FV296" s="119"/>
      <c r="FW296" s="119"/>
      <c r="FX296" s="119"/>
      <c r="FY296" s="119"/>
      <c r="FZ296" s="119"/>
      <c r="GA296" s="119"/>
      <c r="GB296" s="119"/>
      <c r="GC296" s="119"/>
      <c r="GD296" s="119"/>
      <c r="GE296" s="119"/>
      <c r="GF296" s="119"/>
      <c r="GG296" s="119"/>
      <c r="GH296" s="119"/>
      <c r="GI296" s="119"/>
      <c r="GJ296" s="119"/>
      <c r="GK296" s="119"/>
      <c r="GL296" s="119"/>
      <c r="GM296" s="119"/>
      <c r="GN296" s="119"/>
      <c r="GO296" s="119"/>
      <c r="GP296" s="119"/>
      <c r="GQ296" s="119"/>
      <c r="GR296" s="119"/>
      <c r="GS296" s="119"/>
      <c r="GT296" s="119"/>
      <c r="GU296" s="119"/>
      <c r="GV296" s="119"/>
      <c r="GW296" s="119"/>
      <c r="GX296" s="119"/>
      <c r="GY296" s="119"/>
      <c r="GZ296" s="119"/>
      <c r="HA296" s="119"/>
      <c r="HB296" s="119"/>
      <c r="HC296" s="119"/>
      <c r="HD296" s="119"/>
      <c r="HE296" s="119"/>
      <c r="HF296" s="119"/>
      <c r="HG296" s="119"/>
      <c r="HH296" s="119"/>
      <c r="HI296" s="119"/>
      <c r="HJ296" s="119"/>
      <c r="HK296" s="119"/>
      <c r="HL296" s="119"/>
      <c r="HM296" s="119"/>
      <c r="HN296" s="119"/>
      <c r="HO296" s="119"/>
      <c r="HP296" s="119"/>
      <c r="HQ296" s="119"/>
      <c r="HR296" s="119"/>
      <c r="HS296" s="119"/>
      <c r="HT296" s="119"/>
      <c r="HU296" s="119"/>
      <c r="HV296" s="119"/>
      <c r="HW296" s="119"/>
      <c r="HX296" s="119"/>
      <c r="HY296" s="119"/>
      <c r="HZ296" s="119"/>
      <c r="IA296" s="119"/>
      <c r="IB296" s="119"/>
      <c r="IC296" s="119"/>
      <c r="ID296" s="119"/>
      <c r="IE296" s="119"/>
      <c r="IF296" s="119"/>
      <c r="IG296" s="119"/>
      <c r="IH296" s="119"/>
      <c r="II296" s="119"/>
      <c r="IJ296" s="119"/>
      <c r="IK296" s="119"/>
      <c r="IL296" s="119"/>
      <c r="IM296" s="119"/>
      <c r="IN296" s="119"/>
      <c r="IO296" s="119"/>
      <c r="IP296" s="119"/>
      <c r="IQ296" s="119"/>
      <c r="IR296" s="119"/>
      <c r="IS296" s="119"/>
      <c r="IT296" s="119"/>
      <c r="IU296" s="119"/>
      <c r="IV296" s="119"/>
    </row>
    <row r="297" spans="1:256">
      <c r="A297" s="126" t="s">
        <v>956</v>
      </c>
      <c r="B297" s="126" t="s">
        <v>1447</v>
      </c>
      <c r="C297" s="127">
        <v>362183812001</v>
      </c>
      <c r="D297" s="126" t="s">
        <v>580</v>
      </c>
      <c r="E297" s="126" t="s">
        <v>1052</v>
      </c>
      <c r="F297" s="126" t="str">
        <f t="shared" si="16"/>
        <v>362183812001Acute</v>
      </c>
      <c r="G297" s="126" t="s">
        <v>549</v>
      </c>
      <c r="H297" s="126" t="s">
        <v>1018</v>
      </c>
      <c r="I297" s="126" t="s">
        <v>952</v>
      </c>
      <c r="J297" s="108">
        <v>363.8</v>
      </c>
      <c r="K297" s="129">
        <v>1.0324</v>
      </c>
      <c r="L297" s="126" t="s">
        <v>1247</v>
      </c>
      <c r="M297" s="126" t="s">
        <v>1245</v>
      </c>
      <c r="N297" s="130">
        <f t="shared" si="15"/>
        <v>370.87</v>
      </c>
      <c r="O297" s="130">
        <f t="shared" si="14"/>
        <v>366.83</v>
      </c>
      <c r="P297" s="126"/>
      <c r="Q297" s="126"/>
      <c r="T297" s="119"/>
      <c r="U297" s="119"/>
      <c r="V297" s="119"/>
      <c r="W297" s="119"/>
      <c r="X297" s="119"/>
      <c r="Y297" s="119"/>
      <c r="Z297" s="119"/>
      <c r="AA297" s="119"/>
      <c r="AB297" s="119"/>
      <c r="AC297" s="119"/>
      <c r="AD297" s="119"/>
      <c r="AE297" s="119"/>
      <c r="AF297" s="119"/>
      <c r="AG297" s="119"/>
      <c r="AH297" s="119"/>
      <c r="AI297" s="119"/>
      <c r="AJ297" s="119"/>
      <c r="AK297" s="119"/>
      <c r="AL297" s="119"/>
      <c r="AM297" s="119"/>
      <c r="AN297" s="119"/>
      <c r="AO297" s="119"/>
      <c r="AP297" s="119"/>
      <c r="AQ297" s="119"/>
      <c r="AR297" s="119"/>
      <c r="AS297" s="119"/>
      <c r="AT297" s="119"/>
      <c r="AU297" s="119"/>
      <c r="AV297" s="119"/>
      <c r="AW297" s="119"/>
      <c r="AX297" s="119"/>
      <c r="AY297" s="119"/>
      <c r="AZ297" s="119"/>
      <c r="BA297" s="119"/>
      <c r="BB297" s="119"/>
      <c r="BC297" s="119"/>
      <c r="BD297" s="119"/>
      <c r="BE297" s="119"/>
      <c r="BF297" s="119"/>
      <c r="BG297" s="119"/>
      <c r="BH297" s="119"/>
      <c r="BI297" s="119"/>
      <c r="BJ297" s="119"/>
      <c r="BK297" s="119"/>
      <c r="BL297" s="119"/>
      <c r="BM297" s="119"/>
      <c r="BN297" s="119"/>
      <c r="BO297" s="119"/>
      <c r="BP297" s="119"/>
      <c r="BQ297" s="119"/>
      <c r="BR297" s="119"/>
      <c r="BS297" s="119"/>
      <c r="BT297" s="119"/>
      <c r="BU297" s="119"/>
      <c r="BV297" s="119"/>
      <c r="BW297" s="119"/>
      <c r="BX297" s="119"/>
      <c r="BY297" s="119"/>
      <c r="BZ297" s="119"/>
      <c r="CA297" s="119"/>
      <c r="CB297" s="119"/>
      <c r="CC297" s="119"/>
      <c r="CD297" s="119"/>
      <c r="CE297" s="119"/>
      <c r="CF297" s="119"/>
      <c r="CG297" s="119"/>
      <c r="CH297" s="119"/>
      <c r="CI297" s="119"/>
      <c r="CJ297" s="119"/>
      <c r="CK297" s="119"/>
      <c r="CL297" s="119"/>
      <c r="CM297" s="119"/>
      <c r="CN297" s="119"/>
      <c r="CO297" s="119"/>
      <c r="CP297" s="119"/>
      <c r="CQ297" s="119"/>
      <c r="CR297" s="119"/>
      <c r="CS297" s="119"/>
      <c r="CT297" s="119"/>
      <c r="CU297" s="119"/>
      <c r="CV297" s="119"/>
      <c r="CW297" s="119"/>
      <c r="CX297" s="119"/>
      <c r="CY297" s="119"/>
      <c r="CZ297" s="119"/>
      <c r="DA297" s="119"/>
      <c r="DB297" s="119"/>
      <c r="DC297" s="119"/>
      <c r="DD297" s="119"/>
      <c r="DE297" s="119"/>
      <c r="DF297" s="119"/>
      <c r="DG297" s="119"/>
      <c r="DH297" s="119"/>
      <c r="DI297" s="119"/>
      <c r="DJ297" s="119"/>
      <c r="DK297" s="119"/>
      <c r="DL297" s="119"/>
      <c r="DM297" s="119"/>
      <c r="DN297" s="119"/>
      <c r="DO297" s="119"/>
      <c r="DP297" s="119"/>
      <c r="DQ297" s="119"/>
      <c r="DR297" s="119"/>
      <c r="DS297" s="119"/>
      <c r="DT297" s="119"/>
      <c r="DU297" s="119"/>
      <c r="DV297" s="119"/>
      <c r="DW297" s="119"/>
      <c r="DX297" s="119"/>
      <c r="DY297" s="119"/>
      <c r="DZ297" s="119"/>
      <c r="EA297" s="119"/>
      <c r="EB297" s="119"/>
      <c r="EC297" s="119"/>
      <c r="ED297" s="119"/>
      <c r="EE297" s="119"/>
      <c r="EF297" s="119"/>
      <c r="EG297" s="119"/>
      <c r="EH297" s="119"/>
      <c r="EI297" s="119"/>
      <c r="EJ297" s="119"/>
      <c r="EK297" s="119"/>
      <c r="EL297" s="119"/>
      <c r="EM297" s="119"/>
      <c r="EN297" s="119"/>
      <c r="EO297" s="119"/>
      <c r="EP297" s="119"/>
      <c r="EQ297" s="119"/>
      <c r="ER297" s="119"/>
      <c r="ES297" s="119"/>
      <c r="ET297" s="119"/>
      <c r="EU297" s="119"/>
      <c r="EV297" s="119"/>
      <c r="EW297" s="119"/>
      <c r="EX297" s="119"/>
      <c r="EY297" s="119"/>
      <c r="EZ297" s="119"/>
      <c r="FA297" s="119"/>
      <c r="FB297" s="119"/>
      <c r="FC297" s="119"/>
      <c r="FD297" s="119"/>
      <c r="FE297" s="119"/>
      <c r="FF297" s="119"/>
      <c r="FG297" s="119"/>
      <c r="FH297" s="119"/>
      <c r="FI297" s="119"/>
      <c r="FJ297" s="119"/>
      <c r="FK297" s="119"/>
      <c r="FL297" s="119"/>
      <c r="FM297" s="119"/>
      <c r="FN297" s="119"/>
      <c r="FO297" s="119"/>
      <c r="FP297" s="119"/>
      <c r="FQ297" s="119"/>
      <c r="FR297" s="119"/>
      <c r="FS297" s="119"/>
      <c r="FT297" s="119"/>
      <c r="FU297" s="119"/>
      <c r="FV297" s="119"/>
      <c r="FW297" s="119"/>
      <c r="FX297" s="119"/>
      <c r="FY297" s="119"/>
      <c r="FZ297" s="119"/>
      <c r="GA297" s="119"/>
      <c r="GB297" s="119"/>
      <c r="GC297" s="119"/>
      <c r="GD297" s="119"/>
      <c r="GE297" s="119"/>
      <c r="GF297" s="119"/>
      <c r="GG297" s="119"/>
      <c r="GH297" s="119"/>
      <c r="GI297" s="119"/>
      <c r="GJ297" s="119"/>
      <c r="GK297" s="119"/>
      <c r="GL297" s="119"/>
      <c r="GM297" s="119"/>
      <c r="GN297" s="119"/>
      <c r="GO297" s="119"/>
      <c r="GP297" s="119"/>
      <c r="GQ297" s="119"/>
      <c r="GR297" s="119"/>
      <c r="GS297" s="119"/>
      <c r="GT297" s="119"/>
      <c r="GU297" s="119"/>
      <c r="GV297" s="119"/>
      <c r="GW297" s="119"/>
      <c r="GX297" s="119"/>
      <c r="GY297" s="119"/>
      <c r="GZ297" s="119"/>
      <c r="HA297" s="119"/>
      <c r="HB297" s="119"/>
      <c r="HC297" s="119"/>
      <c r="HD297" s="119"/>
      <c r="HE297" s="119"/>
      <c r="HF297" s="119"/>
      <c r="HG297" s="119"/>
      <c r="HH297" s="119"/>
      <c r="HI297" s="119"/>
      <c r="HJ297" s="119"/>
      <c r="HK297" s="119"/>
      <c r="HL297" s="119"/>
      <c r="HM297" s="119"/>
      <c r="HN297" s="119"/>
      <c r="HO297" s="119"/>
      <c r="HP297" s="119"/>
      <c r="HQ297" s="119"/>
      <c r="HR297" s="119"/>
      <c r="HS297" s="119"/>
      <c r="HT297" s="119"/>
      <c r="HU297" s="119"/>
      <c r="HV297" s="119"/>
      <c r="HW297" s="119"/>
      <c r="HX297" s="119"/>
      <c r="HY297" s="119"/>
      <c r="HZ297" s="119"/>
      <c r="IA297" s="119"/>
      <c r="IB297" s="119"/>
      <c r="IC297" s="119"/>
      <c r="ID297" s="119"/>
      <c r="IE297" s="119"/>
      <c r="IF297" s="119"/>
      <c r="IG297" s="119"/>
      <c r="IH297" s="119"/>
      <c r="II297" s="119"/>
      <c r="IJ297" s="119"/>
      <c r="IK297" s="119"/>
      <c r="IL297" s="119"/>
      <c r="IM297" s="119"/>
      <c r="IN297" s="119"/>
      <c r="IO297" s="119"/>
      <c r="IP297" s="119"/>
      <c r="IQ297" s="119"/>
      <c r="IR297" s="119"/>
      <c r="IS297" s="119"/>
      <c r="IT297" s="119"/>
      <c r="IU297" s="119"/>
      <c r="IV297" s="119"/>
    </row>
    <row r="298" spans="1:256">
      <c r="A298" s="126" t="s">
        <v>956</v>
      </c>
      <c r="B298" s="126" t="s">
        <v>1447</v>
      </c>
      <c r="C298" s="127">
        <v>362183812001</v>
      </c>
      <c r="D298" s="126" t="s">
        <v>580</v>
      </c>
      <c r="E298" s="126" t="s">
        <v>1052</v>
      </c>
      <c r="F298" s="126" t="str">
        <f t="shared" si="16"/>
        <v>362183812001Rehab</v>
      </c>
      <c r="G298" s="126" t="s">
        <v>9</v>
      </c>
      <c r="H298" s="128" t="s">
        <v>1025</v>
      </c>
      <c r="I298" s="126" t="s">
        <v>952</v>
      </c>
      <c r="J298" s="108">
        <v>265</v>
      </c>
      <c r="K298" s="129">
        <v>1.0324</v>
      </c>
      <c r="L298" s="126" t="s">
        <v>1247</v>
      </c>
      <c r="M298" s="126" t="s">
        <v>1245</v>
      </c>
      <c r="N298" s="130">
        <f t="shared" si="15"/>
        <v>270.14999999999998</v>
      </c>
      <c r="O298" s="130">
        <f t="shared" si="14"/>
        <v>270.14999999999998</v>
      </c>
      <c r="P298" s="126"/>
      <c r="Q298" s="126"/>
      <c r="T298" s="119"/>
      <c r="U298" s="119"/>
      <c r="V298" s="119"/>
      <c r="W298" s="119"/>
      <c r="X298" s="119"/>
      <c r="Y298" s="119"/>
      <c r="Z298" s="119"/>
      <c r="AA298" s="119"/>
      <c r="AB298" s="119"/>
      <c r="AC298" s="119"/>
      <c r="AD298" s="119"/>
      <c r="AE298" s="119"/>
      <c r="AF298" s="119"/>
      <c r="AG298" s="119"/>
      <c r="AH298" s="119"/>
      <c r="AI298" s="119"/>
      <c r="AJ298" s="119"/>
      <c r="AK298" s="119"/>
      <c r="AL298" s="119"/>
      <c r="AM298" s="119"/>
      <c r="AN298" s="119"/>
      <c r="AO298" s="119"/>
      <c r="AP298" s="119"/>
      <c r="AQ298" s="119"/>
      <c r="AR298" s="119"/>
      <c r="AS298" s="119"/>
      <c r="AT298" s="119"/>
      <c r="AU298" s="119"/>
      <c r="AV298" s="119"/>
      <c r="AW298" s="119"/>
      <c r="AX298" s="119"/>
      <c r="AY298" s="119"/>
      <c r="AZ298" s="119"/>
      <c r="BA298" s="119"/>
      <c r="BB298" s="119"/>
      <c r="BC298" s="119"/>
      <c r="BD298" s="119"/>
      <c r="BE298" s="119"/>
      <c r="BF298" s="119"/>
      <c r="BG298" s="119"/>
      <c r="BH298" s="119"/>
      <c r="BI298" s="119"/>
      <c r="BJ298" s="119"/>
      <c r="BK298" s="119"/>
      <c r="BL298" s="119"/>
      <c r="BM298" s="119"/>
      <c r="BN298" s="119"/>
      <c r="BO298" s="119"/>
      <c r="BP298" s="119"/>
      <c r="BQ298" s="119"/>
      <c r="BR298" s="119"/>
      <c r="BS298" s="119"/>
      <c r="BT298" s="119"/>
      <c r="BU298" s="119"/>
      <c r="BV298" s="119"/>
      <c r="BW298" s="119"/>
      <c r="BX298" s="119"/>
      <c r="BY298" s="119"/>
      <c r="BZ298" s="119"/>
      <c r="CA298" s="119"/>
      <c r="CB298" s="119"/>
      <c r="CC298" s="119"/>
      <c r="CD298" s="119"/>
      <c r="CE298" s="119"/>
      <c r="CF298" s="119"/>
      <c r="CG298" s="119"/>
      <c r="CH298" s="119"/>
      <c r="CI298" s="119"/>
      <c r="CJ298" s="119"/>
      <c r="CK298" s="119"/>
      <c r="CL298" s="119"/>
      <c r="CM298" s="119"/>
      <c r="CN298" s="119"/>
      <c r="CO298" s="119"/>
      <c r="CP298" s="119"/>
      <c r="CQ298" s="119"/>
      <c r="CR298" s="119"/>
      <c r="CS298" s="119"/>
      <c r="CT298" s="119"/>
      <c r="CU298" s="119"/>
      <c r="CV298" s="119"/>
      <c r="CW298" s="119"/>
      <c r="CX298" s="119"/>
      <c r="CY298" s="119"/>
      <c r="CZ298" s="119"/>
      <c r="DA298" s="119"/>
      <c r="DB298" s="119"/>
      <c r="DC298" s="119"/>
      <c r="DD298" s="119"/>
      <c r="DE298" s="119"/>
      <c r="DF298" s="119"/>
      <c r="DG298" s="119"/>
      <c r="DH298" s="119"/>
      <c r="DI298" s="119"/>
      <c r="DJ298" s="119"/>
      <c r="DK298" s="119"/>
      <c r="DL298" s="119"/>
      <c r="DM298" s="119"/>
      <c r="DN298" s="119"/>
      <c r="DO298" s="119"/>
      <c r="DP298" s="119"/>
      <c r="DQ298" s="119"/>
      <c r="DR298" s="119"/>
      <c r="DS298" s="119"/>
      <c r="DT298" s="119"/>
      <c r="DU298" s="119"/>
      <c r="DV298" s="119"/>
      <c r="DW298" s="119"/>
      <c r="DX298" s="119"/>
      <c r="DY298" s="119"/>
      <c r="DZ298" s="119"/>
      <c r="EA298" s="119"/>
      <c r="EB298" s="119"/>
      <c r="EC298" s="119"/>
      <c r="ED298" s="119"/>
      <c r="EE298" s="119"/>
      <c r="EF298" s="119"/>
      <c r="EG298" s="119"/>
      <c r="EH298" s="119"/>
      <c r="EI298" s="119"/>
      <c r="EJ298" s="119"/>
      <c r="EK298" s="119"/>
      <c r="EL298" s="119"/>
      <c r="EM298" s="119"/>
      <c r="EN298" s="119"/>
      <c r="EO298" s="119"/>
      <c r="EP298" s="119"/>
      <c r="EQ298" s="119"/>
      <c r="ER298" s="119"/>
      <c r="ES298" s="119"/>
      <c r="ET298" s="119"/>
      <c r="EU298" s="119"/>
      <c r="EV298" s="119"/>
      <c r="EW298" s="119"/>
      <c r="EX298" s="119"/>
      <c r="EY298" s="119"/>
      <c r="EZ298" s="119"/>
      <c r="FA298" s="119"/>
      <c r="FB298" s="119"/>
      <c r="FC298" s="119"/>
      <c r="FD298" s="119"/>
      <c r="FE298" s="119"/>
      <c r="FF298" s="119"/>
      <c r="FG298" s="119"/>
      <c r="FH298" s="119"/>
      <c r="FI298" s="119"/>
      <c r="FJ298" s="119"/>
      <c r="FK298" s="119"/>
      <c r="FL298" s="119"/>
      <c r="FM298" s="119"/>
      <c r="FN298" s="119"/>
      <c r="FO298" s="119"/>
      <c r="FP298" s="119"/>
      <c r="FQ298" s="119"/>
      <c r="FR298" s="119"/>
      <c r="FS298" s="119"/>
      <c r="FT298" s="119"/>
      <c r="FU298" s="119"/>
      <c r="FV298" s="119"/>
      <c r="FW298" s="119"/>
      <c r="FX298" s="119"/>
      <c r="FY298" s="119"/>
      <c r="FZ298" s="119"/>
      <c r="GA298" s="119"/>
      <c r="GB298" s="119"/>
      <c r="GC298" s="119"/>
      <c r="GD298" s="119"/>
      <c r="GE298" s="119"/>
      <c r="GF298" s="119"/>
      <c r="GG298" s="119"/>
      <c r="GH298" s="119"/>
      <c r="GI298" s="119"/>
      <c r="GJ298" s="119"/>
      <c r="GK298" s="119"/>
      <c r="GL298" s="119"/>
      <c r="GM298" s="119"/>
      <c r="GN298" s="119"/>
      <c r="GO298" s="119"/>
      <c r="GP298" s="119"/>
      <c r="GQ298" s="119"/>
      <c r="GR298" s="119"/>
      <c r="GS298" s="119"/>
      <c r="GT298" s="119"/>
      <c r="GU298" s="119"/>
      <c r="GV298" s="119"/>
      <c r="GW298" s="119"/>
      <c r="GX298" s="119"/>
      <c r="GY298" s="119"/>
      <c r="GZ298" s="119"/>
      <c r="HA298" s="119"/>
      <c r="HB298" s="119"/>
      <c r="HC298" s="119"/>
      <c r="HD298" s="119"/>
      <c r="HE298" s="119"/>
      <c r="HF298" s="119"/>
      <c r="HG298" s="119"/>
      <c r="HH298" s="119"/>
      <c r="HI298" s="119"/>
      <c r="HJ298" s="119"/>
      <c r="HK298" s="119"/>
      <c r="HL298" s="119"/>
      <c r="HM298" s="119"/>
      <c r="HN298" s="119"/>
      <c r="HO298" s="119"/>
      <c r="HP298" s="119"/>
      <c r="HQ298" s="119"/>
      <c r="HR298" s="119"/>
      <c r="HS298" s="119"/>
      <c r="HT298" s="119"/>
      <c r="HU298" s="119"/>
      <c r="HV298" s="119"/>
      <c r="HW298" s="119"/>
      <c r="HX298" s="119"/>
      <c r="HY298" s="119"/>
      <c r="HZ298" s="119"/>
      <c r="IA298" s="119"/>
      <c r="IB298" s="119"/>
      <c r="IC298" s="119"/>
      <c r="ID298" s="119"/>
      <c r="IE298" s="119"/>
      <c r="IF298" s="119"/>
      <c r="IG298" s="119"/>
      <c r="IH298" s="119"/>
      <c r="II298" s="119"/>
      <c r="IJ298" s="119"/>
      <c r="IK298" s="119"/>
      <c r="IL298" s="119"/>
      <c r="IM298" s="119"/>
      <c r="IN298" s="119"/>
      <c r="IO298" s="119"/>
      <c r="IP298" s="119"/>
      <c r="IQ298" s="119"/>
      <c r="IR298" s="119"/>
      <c r="IS298" s="119"/>
      <c r="IT298" s="119"/>
      <c r="IU298" s="119"/>
      <c r="IV298" s="119"/>
    </row>
    <row r="299" spans="1:256">
      <c r="A299" s="126" t="s">
        <v>956</v>
      </c>
      <c r="B299" s="126" t="s">
        <v>1447</v>
      </c>
      <c r="C299" s="127">
        <v>362183812401</v>
      </c>
      <c r="D299" s="126" t="s">
        <v>580</v>
      </c>
      <c r="E299" s="126" t="s">
        <v>1052</v>
      </c>
      <c r="F299" s="126" t="str">
        <f t="shared" si="16"/>
        <v>362183812401Acute</v>
      </c>
      <c r="G299" s="126" t="s">
        <v>549</v>
      </c>
      <c r="H299" s="126" t="s">
        <v>1018</v>
      </c>
      <c r="I299" s="126" t="s">
        <v>952</v>
      </c>
      <c r="J299" s="108">
        <v>363.8</v>
      </c>
      <c r="K299" s="129">
        <v>1.0324</v>
      </c>
      <c r="L299" s="126" t="s">
        <v>1247</v>
      </c>
      <c r="M299" s="126" t="s">
        <v>1245</v>
      </c>
      <c r="N299" s="130">
        <f t="shared" si="15"/>
        <v>370.87</v>
      </c>
      <c r="O299" s="130">
        <f t="shared" si="14"/>
        <v>366.83</v>
      </c>
      <c r="P299" s="126"/>
      <c r="Q299" s="126"/>
      <c r="T299" s="119"/>
      <c r="U299" s="119"/>
      <c r="V299" s="119"/>
      <c r="W299" s="119"/>
      <c r="X299" s="119"/>
      <c r="Y299" s="119"/>
      <c r="Z299" s="119"/>
      <c r="AA299" s="119"/>
      <c r="AB299" s="119"/>
      <c r="AC299" s="119"/>
      <c r="AD299" s="119"/>
      <c r="AE299" s="119"/>
      <c r="AF299" s="119"/>
      <c r="AG299" s="119"/>
      <c r="AH299" s="119"/>
      <c r="AI299" s="119"/>
      <c r="AJ299" s="119"/>
      <c r="AK299" s="119"/>
      <c r="AL299" s="119"/>
      <c r="AM299" s="119"/>
      <c r="AN299" s="119"/>
      <c r="AO299" s="119"/>
      <c r="AP299" s="119"/>
      <c r="AQ299" s="119"/>
      <c r="AR299" s="119"/>
      <c r="AS299" s="119"/>
      <c r="AT299" s="119"/>
      <c r="AU299" s="119"/>
      <c r="AV299" s="119"/>
      <c r="AW299" s="119"/>
      <c r="AX299" s="119"/>
      <c r="AY299" s="119"/>
      <c r="AZ299" s="119"/>
      <c r="BA299" s="119"/>
      <c r="BB299" s="119"/>
      <c r="BC299" s="119"/>
      <c r="BD299" s="119"/>
      <c r="BE299" s="119"/>
      <c r="BF299" s="119"/>
      <c r="BG299" s="119"/>
      <c r="BH299" s="119"/>
      <c r="BI299" s="119"/>
      <c r="BJ299" s="119"/>
      <c r="BK299" s="119"/>
      <c r="BL299" s="119"/>
      <c r="BM299" s="119"/>
      <c r="BN299" s="119"/>
      <c r="BO299" s="119"/>
      <c r="BP299" s="119"/>
      <c r="BQ299" s="119"/>
      <c r="BR299" s="119"/>
      <c r="BS299" s="119"/>
      <c r="BT299" s="119"/>
      <c r="BU299" s="119"/>
      <c r="BV299" s="119"/>
      <c r="BW299" s="119"/>
      <c r="BX299" s="119"/>
      <c r="BY299" s="119"/>
      <c r="BZ299" s="119"/>
      <c r="CA299" s="119"/>
      <c r="CB299" s="119"/>
      <c r="CC299" s="119"/>
      <c r="CD299" s="119"/>
      <c r="CE299" s="119"/>
      <c r="CF299" s="119"/>
      <c r="CG299" s="119"/>
      <c r="CH299" s="119"/>
      <c r="CI299" s="119"/>
      <c r="CJ299" s="119"/>
      <c r="CK299" s="119"/>
      <c r="CL299" s="119"/>
      <c r="CM299" s="119"/>
      <c r="CN299" s="119"/>
      <c r="CO299" s="119"/>
      <c r="CP299" s="119"/>
      <c r="CQ299" s="119"/>
      <c r="CR299" s="119"/>
      <c r="CS299" s="119"/>
      <c r="CT299" s="119"/>
      <c r="CU299" s="119"/>
      <c r="CV299" s="119"/>
      <c r="CW299" s="119"/>
      <c r="CX299" s="119"/>
      <c r="CY299" s="119"/>
      <c r="CZ299" s="119"/>
      <c r="DA299" s="119"/>
      <c r="DB299" s="119"/>
      <c r="DC299" s="119"/>
      <c r="DD299" s="119"/>
      <c r="DE299" s="119"/>
      <c r="DF299" s="119"/>
      <c r="DG299" s="119"/>
      <c r="DH299" s="119"/>
      <c r="DI299" s="119"/>
      <c r="DJ299" s="119"/>
      <c r="DK299" s="119"/>
      <c r="DL299" s="119"/>
      <c r="DM299" s="119"/>
      <c r="DN299" s="119"/>
      <c r="DO299" s="119"/>
      <c r="DP299" s="119"/>
      <c r="DQ299" s="119"/>
      <c r="DR299" s="119"/>
      <c r="DS299" s="119"/>
      <c r="DT299" s="119"/>
      <c r="DU299" s="119"/>
      <c r="DV299" s="119"/>
      <c r="DW299" s="119"/>
      <c r="DX299" s="119"/>
      <c r="DY299" s="119"/>
      <c r="DZ299" s="119"/>
      <c r="EA299" s="119"/>
      <c r="EB299" s="119"/>
      <c r="EC299" s="119"/>
      <c r="ED299" s="119"/>
      <c r="EE299" s="119"/>
      <c r="EF299" s="119"/>
      <c r="EG299" s="119"/>
      <c r="EH299" s="119"/>
      <c r="EI299" s="119"/>
      <c r="EJ299" s="119"/>
      <c r="EK299" s="119"/>
      <c r="EL299" s="119"/>
      <c r="EM299" s="119"/>
      <c r="EN299" s="119"/>
      <c r="EO299" s="119"/>
      <c r="EP299" s="119"/>
      <c r="EQ299" s="119"/>
      <c r="ER299" s="119"/>
      <c r="ES299" s="119"/>
      <c r="ET299" s="119"/>
      <c r="EU299" s="119"/>
      <c r="EV299" s="119"/>
      <c r="EW299" s="119"/>
      <c r="EX299" s="119"/>
      <c r="EY299" s="119"/>
      <c r="EZ299" s="119"/>
      <c r="FA299" s="119"/>
      <c r="FB299" s="119"/>
      <c r="FC299" s="119"/>
      <c r="FD299" s="119"/>
      <c r="FE299" s="119"/>
      <c r="FF299" s="119"/>
      <c r="FG299" s="119"/>
      <c r="FH299" s="119"/>
      <c r="FI299" s="119"/>
      <c r="FJ299" s="119"/>
      <c r="FK299" s="119"/>
      <c r="FL299" s="119"/>
      <c r="FM299" s="119"/>
      <c r="FN299" s="119"/>
      <c r="FO299" s="119"/>
      <c r="FP299" s="119"/>
      <c r="FQ299" s="119"/>
      <c r="FR299" s="119"/>
      <c r="FS299" s="119"/>
      <c r="FT299" s="119"/>
      <c r="FU299" s="119"/>
      <c r="FV299" s="119"/>
      <c r="FW299" s="119"/>
      <c r="FX299" s="119"/>
      <c r="FY299" s="119"/>
      <c r="FZ299" s="119"/>
      <c r="GA299" s="119"/>
      <c r="GB299" s="119"/>
      <c r="GC299" s="119"/>
      <c r="GD299" s="119"/>
      <c r="GE299" s="119"/>
      <c r="GF299" s="119"/>
      <c r="GG299" s="119"/>
      <c r="GH299" s="119"/>
      <c r="GI299" s="119"/>
      <c r="GJ299" s="119"/>
      <c r="GK299" s="119"/>
      <c r="GL299" s="119"/>
      <c r="GM299" s="119"/>
      <c r="GN299" s="119"/>
      <c r="GO299" s="119"/>
      <c r="GP299" s="119"/>
      <c r="GQ299" s="119"/>
      <c r="GR299" s="119"/>
      <c r="GS299" s="119"/>
      <c r="GT299" s="119"/>
      <c r="GU299" s="119"/>
      <c r="GV299" s="119"/>
      <c r="GW299" s="119"/>
      <c r="GX299" s="119"/>
      <c r="GY299" s="119"/>
      <c r="GZ299" s="119"/>
      <c r="HA299" s="119"/>
      <c r="HB299" s="119"/>
      <c r="HC299" s="119"/>
      <c r="HD299" s="119"/>
      <c r="HE299" s="119"/>
      <c r="HF299" s="119"/>
      <c r="HG299" s="119"/>
      <c r="HH299" s="119"/>
      <c r="HI299" s="119"/>
      <c r="HJ299" s="119"/>
      <c r="HK299" s="119"/>
      <c r="HL299" s="119"/>
      <c r="HM299" s="119"/>
      <c r="HN299" s="119"/>
      <c r="HO299" s="119"/>
      <c r="HP299" s="119"/>
      <c r="HQ299" s="119"/>
      <c r="HR299" s="119"/>
      <c r="HS299" s="119"/>
      <c r="HT299" s="119"/>
      <c r="HU299" s="119"/>
      <c r="HV299" s="119"/>
      <c r="HW299" s="119"/>
      <c r="HX299" s="119"/>
      <c r="HY299" s="119"/>
      <c r="HZ299" s="119"/>
      <c r="IA299" s="119"/>
      <c r="IB299" s="119"/>
      <c r="IC299" s="119"/>
      <c r="ID299" s="119"/>
      <c r="IE299" s="119"/>
      <c r="IF299" s="119"/>
      <c r="IG299" s="119"/>
      <c r="IH299" s="119"/>
      <c r="II299" s="119"/>
      <c r="IJ299" s="119"/>
      <c r="IK299" s="119"/>
      <c r="IL299" s="119"/>
      <c r="IM299" s="119"/>
      <c r="IN299" s="119"/>
      <c r="IO299" s="119"/>
      <c r="IP299" s="119"/>
      <c r="IQ299" s="119"/>
      <c r="IR299" s="119"/>
      <c r="IS299" s="119"/>
      <c r="IT299" s="119"/>
      <c r="IU299" s="119"/>
      <c r="IV299" s="119"/>
    </row>
    <row r="300" spans="1:256">
      <c r="A300" s="126" t="s">
        <v>819</v>
      </c>
      <c r="B300" s="126" t="s">
        <v>1448</v>
      </c>
      <c r="C300" s="127">
        <v>362169147001</v>
      </c>
      <c r="D300" s="126" t="s">
        <v>645</v>
      </c>
      <c r="E300" s="126" t="s">
        <v>1121</v>
      </c>
      <c r="F300" s="126" t="str">
        <f t="shared" si="16"/>
        <v>362169147001Acute</v>
      </c>
      <c r="G300" s="126" t="s">
        <v>549</v>
      </c>
      <c r="H300" s="126" t="s">
        <v>1018</v>
      </c>
      <c r="I300" s="126" t="s">
        <v>818</v>
      </c>
      <c r="J300" s="108">
        <v>363.8</v>
      </c>
      <c r="K300" s="129">
        <v>1.0324</v>
      </c>
      <c r="L300" s="126" t="s">
        <v>1245</v>
      </c>
      <c r="M300" s="126" t="s">
        <v>1245</v>
      </c>
      <c r="N300" s="130">
        <f t="shared" si="15"/>
        <v>490.22</v>
      </c>
      <c r="O300" s="130">
        <f t="shared" si="14"/>
        <v>484.89</v>
      </c>
      <c r="P300" s="126"/>
      <c r="Q300" s="126"/>
      <c r="R300" s="119"/>
      <c r="S300" s="119"/>
      <c r="T300" s="119"/>
      <c r="U300" s="119"/>
      <c r="V300" s="119"/>
      <c r="W300" s="119"/>
      <c r="X300" s="119"/>
      <c r="Y300" s="119"/>
      <c r="Z300" s="119"/>
      <c r="AA300" s="119"/>
      <c r="AB300" s="119"/>
      <c r="AC300" s="119"/>
      <c r="AD300" s="119"/>
      <c r="AE300" s="119"/>
      <c r="AF300" s="119"/>
      <c r="AG300" s="119"/>
      <c r="AH300" s="119"/>
      <c r="AI300" s="119"/>
      <c r="AJ300" s="119"/>
      <c r="AK300" s="119"/>
      <c r="AL300" s="119"/>
      <c r="AM300" s="119"/>
      <c r="AN300" s="119"/>
      <c r="AO300" s="119"/>
      <c r="AP300" s="119"/>
      <c r="AQ300" s="119"/>
      <c r="AR300" s="119"/>
      <c r="AS300" s="119"/>
      <c r="AT300" s="119"/>
      <c r="AU300" s="119"/>
      <c r="AV300" s="119"/>
      <c r="AW300" s="119"/>
      <c r="AX300" s="119"/>
      <c r="AY300" s="119"/>
      <c r="AZ300" s="119"/>
      <c r="BA300" s="119"/>
      <c r="BB300" s="119"/>
      <c r="BC300" s="119"/>
      <c r="BD300" s="119"/>
      <c r="BE300" s="119"/>
      <c r="BF300" s="119"/>
      <c r="BG300" s="119"/>
      <c r="BH300" s="119"/>
      <c r="BI300" s="119"/>
      <c r="BJ300" s="119"/>
      <c r="BK300" s="119"/>
      <c r="BL300" s="119"/>
      <c r="BM300" s="119"/>
      <c r="BN300" s="119"/>
      <c r="BO300" s="119"/>
      <c r="BP300" s="119"/>
      <c r="BQ300" s="119"/>
      <c r="BR300" s="119"/>
      <c r="BS300" s="119"/>
      <c r="BT300" s="119"/>
      <c r="BU300" s="119"/>
      <c r="BV300" s="119"/>
      <c r="BW300" s="119"/>
      <c r="BX300" s="119"/>
      <c r="BY300" s="119"/>
      <c r="BZ300" s="119"/>
      <c r="CA300" s="119"/>
      <c r="CB300" s="119"/>
      <c r="CC300" s="119"/>
      <c r="CD300" s="119"/>
      <c r="CE300" s="119"/>
      <c r="CF300" s="119"/>
      <c r="CG300" s="119"/>
      <c r="CH300" s="119"/>
      <c r="CI300" s="119"/>
      <c r="CJ300" s="119"/>
      <c r="CK300" s="119"/>
      <c r="CL300" s="119"/>
      <c r="CM300" s="119"/>
      <c r="CN300" s="119"/>
      <c r="CO300" s="119"/>
      <c r="CP300" s="119"/>
      <c r="CQ300" s="119"/>
      <c r="CR300" s="119"/>
      <c r="CS300" s="119"/>
      <c r="CT300" s="119"/>
      <c r="CU300" s="119"/>
      <c r="CV300" s="119"/>
      <c r="CW300" s="119"/>
      <c r="CX300" s="119"/>
      <c r="CY300" s="119"/>
      <c r="CZ300" s="119"/>
      <c r="DA300" s="119"/>
      <c r="DB300" s="119"/>
      <c r="DC300" s="119"/>
      <c r="DD300" s="119"/>
      <c r="DE300" s="119"/>
      <c r="DF300" s="119"/>
      <c r="DG300" s="119"/>
      <c r="DH300" s="119"/>
      <c r="DI300" s="119"/>
      <c r="DJ300" s="119"/>
      <c r="DK300" s="119"/>
      <c r="DL300" s="119"/>
      <c r="DM300" s="119"/>
      <c r="DN300" s="119"/>
      <c r="DO300" s="119"/>
      <c r="DP300" s="119"/>
      <c r="DQ300" s="119"/>
      <c r="DR300" s="119"/>
      <c r="DS300" s="119"/>
      <c r="DT300" s="119"/>
      <c r="DU300" s="119"/>
      <c r="DV300" s="119"/>
      <c r="DW300" s="119"/>
      <c r="DX300" s="119"/>
      <c r="DY300" s="119"/>
      <c r="DZ300" s="119"/>
      <c r="EA300" s="119"/>
      <c r="EB300" s="119"/>
      <c r="EC300" s="119"/>
      <c r="ED300" s="119"/>
      <c r="EE300" s="119"/>
      <c r="EF300" s="119"/>
      <c r="EG300" s="119"/>
      <c r="EH300" s="119"/>
      <c r="EI300" s="119"/>
      <c r="EJ300" s="119"/>
      <c r="EK300" s="119"/>
      <c r="EL300" s="119"/>
      <c r="EM300" s="119"/>
      <c r="EN300" s="119"/>
      <c r="EO300" s="119"/>
      <c r="EP300" s="119"/>
      <c r="EQ300" s="119"/>
      <c r="ER300" s="119"/>
      <c r="ES300" s="119"/>
      <c r="ET300" s="119"/>
      <c r="EU300" s="119"/>
      <c r="EV300" s="119"/>
      <c r="EW300" s="119"/>
      <c r="EX300" s="119"/>
      <c r="EY300" s="119"/>
      <c r="EZ300" s="119"/>
      <c r="FA300" s="119"/>
      <c r="FB300" s="119"/>
      <c r="FC300" s="119"/>
      <c r="FD300" s="119"/>
      <c r="FE300" s="119"/>
      <c r="FF300" s="119"/>
      <c r="FG300" s="119"/>
      <c r="FH300" s="119"/>
      <c r="FI300" s="119"/>
      <c r="FJ300" s="119"/>
      <c r="FK300" s="119"/>
      <c r="FL300" s="119"/>
      <c r="FM300" s="119"/>
      <c r="FN300" s="119"/>
      <c r="FO300" s="119"/>
      <c r="FP300" s="119"/>
      <c r="FQ300" s="119"/>
      <c r="FR300" s="119"/>
      <c r="FS300" s="119"/>
      <c r="FT300" s="119"/>
      <c r="FU300" s="119"/>
      <c r="FV300" s="119"/>
      <c r="FW300" s="119"/>
      <c r="FX300" s="119"/>
      <c r="FY300" s="119"/>
      <c r="FZ300" s="119"/>
      <c r="GA300" s="119"/>
      <c r="GB300" s="119"/>
      <c r="GC300" s="119"/>
      <c r="GD300" s="119"/>
      <c r="GE300" s="119"/>
      <c r="GF300" s="119"/>
      <c r="GG300" s="119"/>
      <c r="GH300" s="119"/>
      <c r="GI300" s="119"/>
      <c r="GJ300" s="119"/>
      <c r="GK300" s="119"/>
      <c r="GL300" s="119"/>
      <c r="GM300" s="119"/>
      <c r="GN300" s="119"/>
      <c r="GO300" s="119"/>
      <c r="GP300" s="119"/>
      <c r="GQ300" s="119"/>
      <c r="GR300" s="119"/>
      <c r="GS300" s="119"/>
      <c r="GT300" s="119"/>
      <c r="GU300" s="119"/>
      <c r="GV300" s="119"/>
      <c r="GW300" s="119"/>
      <c r="GX300" s="119"/>
      <c r="GY300" s="119"/>
      <c r="GZ300" s="119"/>
      <c r="HA300" s="119"/>
      <c r="HB300" s="119"/>
      <c r="HC300" s="119"/>
      <c r="HD300" s="119"/>
      <c r="HE300" s="119"/>
      <c r="HF300" s="119"/>
      <c r="HG300" s="119"/>
      <c r="HH300" s="119"/>
      <c r="HI300" s="119"/>
      <c r="HJ300" s="119"/>
      <c r="HK300" s="119"/>
      <c r="HL300" s="119"/>
      <c r="HM300" s="119"/>
      <c r="HN300" s="119"/>
      <c r="HO300" s="119"/>
      <c r="HP300" s="119"/>
      <c r="HQ300" s="119"/>
      <c r="HR300" s="119"/>
      <c r="HS300" s="119"/>
      <c r="HT300" s="119"/>
      <c r="HU300" s="119"/>
      <c r="HV300" s="119"/>
      <c r="HW300" s="119"/>
      <c r="HX300" s="119"/>
      <c r="HY300" s="119"/>
      <c r="HZ300" s="119"/>
      <c r="IA300" s="119"/>
      <c r="IB300" s="119"/>
      <c r="IC300" s="119"/>
      <c r="ID300" s="119"/>
      <c r="IE300" s="119"/>
      <c r="IF300" s="119"/>
      <c r="IG300" s="119"/>
      <c r="IH300" s="119"/>
      <c r="II300" s="119"/>
      <c r="IJ300" s="119"/>
      <c r="IK300" s="119"/>
      <c r="IL300" s="119"/>
      <c r="IM300" s="119"/>
      <c r="IN300" s="119"/>
      <c r="IO300" s="119"/>
      <c r="IP300" s="119"/>
      <c r="IQ300" s="119"/>
      <c r="IR300" s="119"/>
      <c r="IS300" s="119"/>
      <c r="IT300" s="119"/>
      <c r="IU300" s="119"/>
      <c r="IV300" s="119"/>
    </row>
    <row r="301" spans="1:256">
      <c r="A301" s="126" t="s">
        <v>819</v>
      </c>
      <c r="B301" s="126" t="s">
        <v>1448</v>
      </c>
      <c r="C301" s="127">
        <v>362169147001</v>
      </c>
      <c r="D301" s="126" t="s">
        <v>645</v>
      </c>
      <c r="E301" s="126" t="s">
        <v>1121</v>
      </c>
      <c r="F301" s="126" t="str">
        <f t="shared" si="16"/>
        <v>362169147001Psych</v>
      </c>
      <c r="G301" s="126" t="s">
        <v>809</v>
      </c>
      <c r="H301" s="128" t="s">
        <v>1024</v>
      </c>
      <c r="I301" s="126" t="s">
        <v>818</v>
      </c>
      <c r="J301" s="108">
        <v>140.66999999999999</v>
      </c>
      <c r="K301" s="129">
        <v>1.0324</v>
      </c>
      <c r="L301" s="126" t="s">
        <v>1245</v>
      </c>
      <c r="M301" s="126" t="s">
        <v>1245</v>
      </c>
      <c r="N301" s="130">
        <f t="shared" si="15"/>
        <v>189.55</v>
      </c>
      <c r="O301" s="130">
        <f t="shared" si="14"/>
        <v>189.55</v>
      </c>
      <c r="P301" s="126"/>
      <c r="Q301" s="126"/>
      <c r="R301" s="119"/>
      <c r="S301" s="119"/>
      <c r="W301" s="99"/>
      <c r="X301" s="119"/>
      <c r="AD301" s="99"/>
      <c r="AE301" s="119"/>
      <c r="AK301" s="99"/>
      <c r="AL301" s="119"/>
      <c r="AR301" s="99"/>
      <c r="AS301" s="119"/>
      <c r="AY301" s="99"/>
      <c r="AZ301" s="119"/>
      <c r="BF301" s="99"/>
      <c r="BG301" s="119"/>
      <c r="BM301" s="99"/>
      <c r="BN301" s="119"/>
      <c r="BT301" s="99"/>
      <c r="BU301" s="119"/>
      <c r="CA301" s="99"/>
      <c r="CB301" s="119"/>
      <c r="CH301" s="99"/>
      <c r="CI301" s="119"/>
      <c r="CO301" s="99"/>
      <c r="CP301" s="119"/>
      <c r="CV301" s="99"/>
      <c r="CW301" s="119"/>
      <c r="DC301" s="99"/>
      <c r="DD301" s="119"/>
      <c r="DJ301" s="99"/>
      <c r="DK301" s="119"/>
      <c r="DQ301" s="99"/>
      <c r="DR301" s="119"/>
      <c r="DX301" s="99"/>
      <c r="DY301" s="119"/>
      <c r="EE301" s="99"/>
      <c r="EF301" s="119"/>
      <c r="EL301" s="99"/>
      <c r="EM301" s="119"/>
      <c r="ES301" s="99"/>
      <c r="ET301" s="119"/>
      <c r="EZ301" s="99"/>
      <c r="FA301" s="119"/>
      <c r="FG301" s="99"/>
      <c r="FH301" s="119"/>
      <c r="FN301" s="99"/>
      <c r="FO301" s="119"/>
      <c r="FU301" s="99"/>
      <c r="FV301" s="119"/>
      <c r="GB301" s="99"/>
      <c r="GC301" s="119"/>
      <c r="GI301" s="99"/>
      <c r="GJ301" s="119"/>
      <c r="GP301" s="99"/>
      <c r="GQ301" s="119"/>
      <c r="GW301" s="99"/>
      <c r="GX301" s="119"/>
      <c r="HD301" s="99"/>
      <c r="HE301" s="119"/>
      <c r="HK301" s="99"/>
      <c r="HL301" s="119"/>
      <c r="HR301" s="99"/>
      <c r="HS301" s="119"/>
      <c r="HY301" s="99"/>
      <c r="HZ301" s="119"/>
      <c r="IF301" s="99"/>
      <c r="IG301" s="119"/>
      <c r="IM301" s="99"/>
      <c r="IN301" s="119"/>
      <c r="IT301" s="99"/>
      <c r="IU301" s="119"/>
    </row>
    <row r="302" spans="1:256">
      <c r="A302" s="126" t="s">
        <v>819</v>
      </c>
      <c r="B302" s="126" t="s">
        <v>1448</v>
      </c>
      <c r="C302" s="127">
        <v>362169147001</v>
      </c>
      <c r="D302" s="126" t="s">
        <v>645</v>
      </c>
      <c r="E302" s="126" t="s">
        <v>1121</v>
      </c>
      <c r="F302" s="126" t="str">
        <f t="shared" si="16"/>
        <v>362169147001Rehab</v>
      </c>
      <c r="G302" s="126" t="s">
        <v>9</v>
      </c>
      <c r="H302" s="126" t="s">
        <v>1025</v>
      </c>
      <c r="I302" s="126" t="s">
        <v>818</v>
      </c>
      <c r="J302" s="108">
        <v>265</v>
      </c>
      <c r="K302" s="129">
        <v>1.0324</v>
      </c>
      <c r="L302" s="126" t="s">
        <v>1245</v>
      </c>
      <c r="M302" s="126" t="s">
        <v>1245</v>
      </c>
      <c r="N302" s="130">
        <f t="shared" si="15"/>
        <v>357.09</v>
      </c>
      <c r="O302" s="130">
        <f t="shared" si="14"/>
        <v>357.09</v>
      </c>
      <c r="P302" s="126"/>
      <c r="Q302" s="126"/>
      <c r="R302" s="119"/>
      <c r="S302" s="119"/>
      <c r="W302" s="99"/>
      <c r="X302" s="119"/>
      <c r="AD302" s="99"/>
      <c r="AE302" s="119"/>
      <c r="AK302" s="99"/>
      <c r="AL302" s="119"/>
      <c r="AR302" s="99"/>
      <c r="AS302" s="119"/>
      <c r="AY302" s="99"/>
      <c r="AZ302" s="119"/>
      <c r="BF302" s="99"/>
      <c r="BG302" s="119"/>
      <c r="BM302" s="99"/>
      <c r="BN302" s="119"/>
      <c r="BT302" s="99"/>
      <c r="BU302" s="119"/>
      <c r="CA302" s="99"/>
      <c r="CB302" s="119"/>
      <c r="CH302" s="99"/>
      <c r="CI302" s="119"/>
      <c r="CO302" s="99"/>
      <c r="CP302" s="119"/>
      <c r="CV302" s="99"/>
      <c r="CW302" s="119"/>
      <c r="DC302" s="99"/>
      <c r="DD302" s="119"/>
      <c r="DJ302" s="99"/>
      <c r="DK302" s="119"/>
      <c r="DQ302" s="99"/>
      <c r="DR302" s="119"/>
      <c r="DX302" s="99"/>
      <c r="DY302" s="119"/>
      <c r="EE302" s="99"/>
      <c r="EF302" s="119"/>
      <c r="EL302" s="99"/>
      <c r="EM302" s="119"/>
      <c r="ES302" s="99"/>
      <c r="ET302" s="119"/>
      <c r="EZ302" s="99"/>
      <c r="FA302" s="119"/>
      <c r="FG302" s="99"/>
      <c r="FH302" s="119"/>
      <c r="FN302" s="99"/>
      <c r="FO302" s="119"/>
      <c r="FU302" s="99"/>
      <c r="FV302" s="119"/>
      <c r="GB302" s="99"/>
      <c r="GC302" s="119"/>
      <c r="GI302" s="99"/>
      <c r="GJ302" s="119"/>
      <c r="GP302" s="99"/>
      <c r="GQ302" s="119"/>
      <c r="GW302" s="99"/>
      <c r="GX302" s="119"/>
      <c r="HD302" s="99"/>
      <c r="HE302" s="119"/>
      <c r="HK302" s="99"/>
      <c r="HL302" s="119"/>
      <c r="HR302" s="99"/>
      <c r="HS302" s="119"/>
      <c r="HY302" s="99"/>
      <c r="HZ302" s="119"/>
      <c r="IF302" s="99"/>
      <c r="IG302" s="119"/>
      <c r="IM302" s="99"/>
      <c r="IN302" s="119"/>
      <c r="IT302" s="99"/>
      <c r="IU302" s="119"/>
    </row>
    <row r="303" spans="1:256">
      <c r="A303" s="126" t="s">
        <v>819</v>
      </c>
      <c r="B303" s="126" t="s">
        <v>1448</v>
      </c>
      <c r="C303" s="127">
        <v>362169147036</v>
      </c>
      <c r="D303" s="126" t="s">
        <v>645</v>
      </c>
      <c r="E303" s="126" t="s">
        <v>1121</v>
      </c>
      <c r="F303" s="126" t="str">
        <f t="shared" si="16"/>
        <v>362169147036Acute</v>
      </c>
      <c r="G303" s="126" t="s">
        <v>549</v>
      </c>
      <c r="H303" s="126" t="s">
        <v>1018</v>
      </c>
      <c r="I303" s="126" t="s">
        <v>818</v>
      </c>
      <c r="J303" s="108">
        <v>363.8</v>
      </c>
      <c r="K303" s="129">
        <v>1.0324</v>
      </c>
      <c r="L303" s="126" t="s">
        <v>1245</v>
      </c>
      <c r="M303" s="126" t="s">
        <v>1245</v>
      </c>
      <c r="N303" s="130">
        <f t="shared" si="15"/>
        <v>490.22</v>
      </c>
      <c r="O303" s="130">
        <f t="shared" si="14"/>
        <v>484.89</v>
      </c>
      <c r="P303" s="126"/>
      <c r="Q303" s="126"/>
      <c r="R303" s="119"/>
      <c r="S303" s="119"/>
      <c r="W303" s="99"/>
      <c r="X303" s="119"/>
      <c r="AD303" s="99"/>
      <c r="AE303" s="119"/>
      <c r="AK303" s="99"/>
      <c r="AL303" s="119"/>
      <c r="AR303" s="99"/>
      <c r="AS303" s="119"/>
      <c r="AY303" s="99"/>
      <c r="AZ303" s="119"/>
      <c r="BF303" s="99"/>
      <c r="BG303" s="119"/>
      <c r="BM303" s="99"/>
      <c r="BN303" s="119"/>
      <c r="BT303" s="99"/>
      <c r="BU303" s="119"/>
      <c r="CA303" s="99"/>
      <c r="CB303" s="119"/>
      <c r="CH303" s="99"/>
      <c r="CI303" s="119"/>
      <c r="CO303" s="99"/>
      <c r="CP303" s="119"/>
      <c r="CV303" s="99"/>
      <c r="CW303" s="119"/>
      <c r="DC303" s="99"/>
      <c r="DD303" s="119"/>
      <c r="DJ303" s="99"/>
      <c r="DK303" s="119"/>
      <c r="DQ303" s="99"/>
      <c r="DR303" s="119"/>
      <c r="DX303" s="99"/>
      <c r="DY303" s="119"/>
      <c r="EE303" s="99"/>
      <c r="EF303" s="119"/>
      <c r="EL303" s="99"/>
      <c r="EM303" s="119"/>
      <c r="ES303" s="99"/>
      <c r="ET303" s="119"/>
      <c r="EZ303" s="99"/>
      <c r="FA303" s="119"/>
      <c r="FG303" s="99"/>
      <c r="FH303" s="119"/>
      <c r="FN303" s="99"/>
      <c r="FO303" s="119"/>
      <c r="FU303" s="99"/>
      <c r="FV303" s="119"/>
      <c r="GB303" s="99"/>
      <c r="GC303" s="119"/>
      <c r="GI303" s="99"/>
      <c r="GJ303" s="119"/>
      <c r="GP303" s="99"/>
      <c r="GQ303" s="119"/>
      <c r="GW303" s="99"/>
      <c r="GX303" s="119"/>
      <c r="HD303" s="99"/>
      <c r="HE303" s="119"/>
      <c r="HK303" s="99"/>
      <c r="HL303" s="119"/>
      <c r="HR303" s="99"/>
      <c r="HS303" s="119"/>
      <c r="HY303" s="99"/>
      <c r="HZ303" s="119"/>
      <c r="IF303" s="99"/>
      <c r="IG303" s="119"/>
      <c r="IM303" s="99"/>
      <c r="IN303" s="119"/>
      <c r="IT303" s="99"/>
      <c r="IU303" s="119"/>
    </row>
    <row r="304" spans="1:256">
      <c r="A304" s="126" t="s">
        <v>819</v>
      </c>
      <c r="B304" s="126" t="s">
        <v>1448</v>
      </c>
      <c r="C304" s="127">
        <v>362169147403</v>
      </c>
      <c r="D304" s="126" t="s">
        <v>645</v>
      </c>
      <c r="E304" s="126" t="s">
        <v>1121</v>
      </c>
      <c r="F304" s="126" t="str">
        <f t="shared" si="16"/>
        <v>362169147403Acute</v>
      </c>
      <c r="G304" s="126" t="s">
        <v>549</v>
      </c>
      <c r="H304" s="126" t="s">
        <v>1018</v>
      </c>
      <c r="I304" s="126" t="s">
        <v>818</v>
      </c>
      <c r="J304" s="108">
        <v>363.8</v>
      </c>
      <c r="K304" s="129">
        <v>1.0324</v>
      </c>
      <c r="L304" s="126" t="s">
        <v>1245</v>
      </c>
      <c r="M304" s="126" t="s">
        <v>1245</v>
      </c>
      <c r="N304" s="130">
        <f t="shared" si="15"/>
        <v>490.22</v>
      </c>
      <c r="O304" s="130">
        <f t="shared" si="14"/>
        <v>484.89</v>
      </c>
      <c r="P304" s="126"/>
      <c r="Q304" s="126"/>
      <c r="R304" s="119"/>
      <c r="S304" s="119"/>
      <c r="W304" s="99"/>
      <c r="X304" s="119"/>
      <c r="AD304" s="99"/>
      <c r="AE304" s="119"/>
      <c r="AK304" s="99"/>
      <c r="AL304" s="119"/>
      <c r="AR304" s="99"/>
      <c r="AS304" s="119"/>
      <c r="AY304" s="99"/>
      <c r="AZ304" s="119"/>
      <c r="BF304" s="99"/>
      <c r="BG304" s="119"/>
      <c r="BM304" s="99"/>
      <c r="BN304" s="119"/>
      <c r="BT304" s="99"/>
      <c r="BU304" s="119"/>
      <c r="CA304" s="99"/>
      <c r="CB304" s="119"/>
      <c r="CH304" s="99"/>
      <c r="CI304" s="119"/>
      <c r="CO304" s="99"/>
      <c r="CP304" s="119"/>
      <c r="CV304" s="99"/>
      <c r="CW304" s="119"/>
      <c r="DC304" s="99"/>
      <c r="DD304" s="119"/>
      <c r="DJ304" s="99"/>
      <c r="DK304" s="119"/>
      <c r="DQ304" s="99"/>
      <c r="DR304" s="119"/>
      <c r="DX304" s="99"/>
      <c r="DY304" s="119"/>
      <c r="EE304" s="99"/>
      <c r="EF304" s="119"/>
      <c r="EL304" s="99"/>
      <c r="EM304" s="119"/>
      <c r="ES304" s="99"/>
      <c r="ET304" s="119"/>
      <c r="EZ304" s="99"/>
      <c r="FA304" s="119"/>
      <c r="FG304" s="99"/>
      <c r="FH304" s="119"/>
      <c r="FN304" s="99"/>
      <c r="FO304" s="119"/>
      <c r="FU304" s="99"/>
      <c r="FV304" s="119"/>
      <c r="GB304" s="99"/>
      <c r="GC304" s="119"/>
      <c r="GI304" s="99"/>
      <c r="GJ304" s="119"/>
      <c r="GP304" s="99"/>
      <c r="GQ304" s="119"/>
      <c r="GW304" s="99"/>
      <c r="GX304" s="119"/>
      <c r="HD304" s="99"/>
      <c r="HE304" s="119"/>
      <c r="HK304" s="99"/>
      <c r="HL304" s="119"/>
      <c r="HR304" s="99"/>
      <c r="HS304" s="119"/>
      <c r="HY304" s="99"/>
      <c r="HZ304" s="119"/>
      <c r="IF304" s="99"/>
      <c r="IG304" s="119"/>
      <c r="IM304" s="99"/>
      <c r="IN304" s="119"/>
      <c r="IT304" s="99"/>
      <c r="IU304" s="119"/>
    </row>
    <row r="305" spans="1:255">
      <c r="A305" s="126" t="s">
        <v>819</v>
      </c>
      <c r="B305" s="126" t="s">
        <v>1448</v>
      </c>
      <c r="C305" s="127">
        <v>362169147523</v>
      </c>
      <c r="D305" s="126" t="s">
        <v>645</v>
      </c>
      <c r="E305" s="126" t="s">
        <v>1121</v>
      </c>
      <c r="F305" s="126" t="str">
        <f t="shared" si="16"/>
        <v>362169147523Acute</v>
      </c>
      <c r="G305" s="126" t="s">
        <v>549</v>
      </c>
      <c r="H305" s="126" t="s">
        <v>1018</v>
      </c>
      <c r="I305" s="126" t="s">
        <v>818</v>
      </c>
      <c r="J305" s="108">
        <v>363.8</v>
      </c>
      <c r="K305" s="129">
        <v>1.0324</v>
      </c>
      <c r="L305" s="126" t="s">
        <v>1245</v>
      </c>
      <c r="M305" s="126" t="s">
        <v>1245</v>
      </c>
      <c r="N305" s="130">
        <f t="shared" si="15"/>
        <v>490.22</v>
      </c>
      <c r="O305" s="130">
        <f t="shared" si="14"/>
        <v>484.89</v>
      </c>
      <c r="P305" s="126"/>
      <c r="Q305" s="126"/>
      <c r="R305" s="119"/>
      <c r="S305" s="119"/>
      <c r="W305" s="99"/>
      <c r="X305" s="119"/>
      <c r="AD305" s="99"/>
      <c r="AE305" s="119"/>
      <c r="AK305" s="99"/>
      <c r="AL305" s="119"/>
      <c r="AR305" s="99"/>
      <c r="AS305" s="119"/>
      <c r="AY305" s="99"/>
      <c r="AZ305" s="119"/>
      <c r="BF305" s="99"/>
      <c r="BG305" s="119"/>
      <c r="BM305" s="99"/>
      <c r="BN305" s="119"/>
      <c r="BT305" s="99"/>
      <c r="BU305" s="119"/>
      <c r="CA305" s="99"/>
      <c r="CB305" s="119"/>
      <c r="CH305" s="99"/>
      <c r="CI305" s="119"/>
      <c r="CO305" s="99"/>
      <c r="CP305" s="119"/>
      <c r="CV305" s="99"/>
      <c r="CW305" s="119"/>
      <c r="DC305" s="99"/>
      <c r="DD305" s="119"/>
      <c r="DJ305" s="99"/>
      <c r="DK305" s="119"/>
      <c r="DQ305" s="99"/>
      <c r="DR305" s="119"/>
      <c r="DX305" s="99"/>
      <c r="DY305" s="119"/>
      <c r="EE305" s="99"/>
      <c r="EF305" s="119"/>
      <c r="EL305" s="99"/>
      <c r="EM305" s="119"/>
      <c r="ES305" s="99"/>
      <c r="ET305" s="119"/>
      <c r="EZ305" s="99"/>
      <c r="FA305" s="119"/>
      <c r="FG305" s="99"/>
      <c r="FH305" s="119"/>
      <c r="FN305" s="99"/>
      <c r="FO305" s="119"/>
      <c r="FU305" s="99"/>
      <c r="FV305" s="119"/>
      <c r="GB305" s="99"/>
      <c r="GC305" s="119"/>
      <c r="GI305" s="99"/>
      <c r="GJ305" s="119"/>
      <c r="GP305" s="99"/>
      <c r="GQ305" s="119"/>
      <c r="GW305" s="99"/>
      <c r="GX305" s="119"/>
      <c r="HD305" s="99"/>
      <c r="HE305" s="119"/>
      <c r="HK305" s="99"/>
      <c r="HL305" s="119"/>
      <c r="HR305" s="99"/>
      <c r="HS305" s="119"/>
      <c r="HY305" s="99"/>
      <c r="HZ305" s="119"/>
      <c r="IF305" s="99"/>
      <c r="IG305" s="119"/>
      <c r="IM305" s="99"/>
      <c r="IN305" s="119"/>
      <c r="IT305" s="99"/>
      <c r="IU305" s="119"/>
    </row>
    <row r="306" spans="1:255">
      <c r="A306" s="126" t="s">
        <v>819</v>
      </c>
      <c r="B306" s="126" t="s">
        <v>1448</v>
      </c>
      <c r="C306" s="127">
        <v>362169147524</v>
      </c>
      <c r="D306" s="126" t="s">
        <v>645</v>
      </c>
      <c r="E306" s="126" t="s">
        <v>1121</v>
      </c>
      <c r="F306" s="126" t="str">
        <f t="shared" si="16"/>
        <v>362169147524Acute</v>
      </c>
      <c r="G306" s="126" t="s">
        <v>549</v>
      </c>
      <c r="H306" s="126" t="s">
        <v>1018</v>
      </c>
      <c r="I306" s="126" t="s">
        <v>818</v>
      </c>
      <c r="J306" s="108">
        <v>363.8</v>
      </c>
      <c r="K306" s="129">
        <v>1.0324</v>
      </c>
      <c r="L306" s="126" t="s">
        <v>1245</v>
      </c>
      <c r="M306" s="126" t="s">
        <v>1245</v>
      </c>
      <c r="N306" s="130">
        <f t="shared" si="15"/>
        <v>490.22</v>
      </c>
      <c r="O306" s="130">
        <f t="shared" si="14"/>
        <v>484.89</v>
      </c>
      <c r="P306" s="126"/>
      <c r="Q306" s="126"/>
      <c r="R306" s="119"/>
      <c r="S306" s="119"/>
      <c r="W306" s="99"/>
      <c r="X306" s="119"/>
      <c r="AD306" s="99"/>
      <c r="AE306" s="119"/>
      <c r="AK306" s="99"/>
      <c r="AL306" s="119"/>
      <c r="AR306" s="99"/>
      <c r="AS306" s="119"/>
      <c r="AY306" s="99"/>
      <c r="AZ306" s="119"/>
      <c r="BF306" s="99"/>
      <c r="BG306" s="119"/>
      <c r="BM306" s="99"/>
      <c r="BN306" s="119"/>
      <c r="BT306" s="99"/>
      <c r="BU306" s="119"/>
      <c r="CA306" s="99"/>
      <c r="CB306" s="119"/>
      <c r="CH306" s="99"/>
      <c r="CI306" s="119"/>
      <c r="CO306" s="99"/>
      <c r="CP306" s="119"/>
      <c r="CV306" s="99"/>
      <c r="CW306" s="119"/>
      <c r="DC306" s="99"/>
      <c r="DD306" s="119"/>
      <c r="DJ306" s="99"/>
      <c r="DK306" s="119"/>
      <c r="DQ306" s="99"/>
      <c r="DR306" s="119"/>
      <c r="DX306" s="99"/>
      <c r="DY306" s="119"/>
      <c r="EE306" s="99"/>
      <c r="EF306" s="119"/>
      <c r="EL306" s="99"/>
      <c r="EM306" s="119"/>
      <c r="ES306" s="99"/>
      <c r="ET306" s="119"/>
      <c r="EZ306" s="99"/>
      <c r="FA306" s="119"/>
      <c r="FG306" s="99"/>
      <c r="FH306" s="119"/>
      <c r="FN306" s="99"/>
      <c r="FO306" s="119"/>
      <c r="FU306" s="99"/>
      <c r="FV306" s="119"/>
      <c r="GB306" s="99"/>
      <c r="GC306" s="119"/>
      <c r="GI306" s="99"/>
      <c r="GJ306" s="119"/>
      <c r="GP306" s="99"/>
      <c r="GQ306" s="119"/>
      <c r="GW306" s="99"/>
      <c r="GX306" s="119"/>
      <c r="HD306" s="99"/>
      <c r="HE306" s="119"/>
      <c r="HK306" s="99"/>
      <c r="HL306" s="119"/>
      <c r="HR306" s="99"/>
      <c r="HS306" s="119"/>
      <c r="HY306" s="99"/>
      <c r="HZ306" s="119"/>
      <c r="IF306" s="99"/>
      <c r="IG306" s="119"/>
      <c r="IM306" s="99"/>
      <c r="IN306" s="119"/>
      <c r="IT306" s="99"/>
      <c r="IU306" s="119"/>
    </row>
    <row r="307" spans="1:255">
      <c r="A307" s="126" t="s">
        <v>819</v>
      </c>
      <c r="B307" s="126" t="s">
        <v>1448</v>
      </c>
      <c r="C307" s="127">
        <v>362169147525</v>
      </c>
      <c r="D307" s="126" t="s">
        <v>645</v>
      </c>
      <c r="E307" s="126" t="s">
        <v>1121</v>
      </c>
      <c r="F307" s="126" t="str">
        <f t="shared" si="16"/>
        <v>362169147525Acute</v>
      </c>
      <c r="G307" s="126" t="s">
        <v>549</v>
      </c>
      <c r="H307" s="126" t="s">
        <v>1018</v>
      </c>
      <c r="I307" s="126" t="s">
        <v>818</v>
      </c>
      <c r="J307" s="108">
        <v>363.8</v>
      </c>
      <c r="K307" s="129">
        <v>1.0324</v>
      </c>
      <c r="L307" s="126" t="s">
        <v>1245</v>
      </c>
      <c r="M307" s="126" t="s">
        <v>1245</v>
      </c>
      <c r="N307" s="130">
        <f t="shared" si="15"/>
        <v>490.22</v>
      </c>
      <c r="O307" s="130">
        <f t="shared" si="14"/>
        <v>484.89</v>
      </c>
      <c r="P307" s="126"/>
      <c r="Q307" s="126"/>
      <c r="R307" s="119"/>
      <c r="S307" s="119"/>
      <c r="W307" s="99"/>
      <c r="X307" s="119"/>
      <c r="AD307" s="99"/>
      <c r="AE307" s="119"/>
      <c r="AK307" s="99"/>
      <c r="AL307" s="119"/>
      <c r="AR307" s="99"/>
      <c r="AS307" s="119"/>
      <c r="AY307" s="99"/>
      <c r="AZ307" s="119"/>
      <c r="BF307" s="99"/>
      <c r="BG307" s="119"/>
      <c r="BM307" s="99"/>
      <c r="BN307" s="119"/>
      <c r="BT307" s="99"/>
      <c r="BU307" s="119"/>
      <c r="CA307" s="99"/>
      <c r="CB307" s="119"/>
      <c r="CH307" s="99"/>
      <c r="CI307" s="119"/>
      <c r="CO307" s="99"/>
      <c r="CP307" s="119"/>
      <c r="CV307" s="99"/>
      <c r="CW307" s="119"/>
      <c r="DC307" s="99"/>
      <c r="DD307" s="119"/>
      <c r="DJ307" s="99"/>
      <c r="DK307" s="119"/>
      <c r="DQ307" s="99"/>
      <c r="DR307" s="119"/>
      <c r="DX307" s="99"/>
      <c r="DY307" s="119"/>
      <c r="EE307" s="99"/>
      <c r="EF307" s="119"/>
      <c r="EL307" s="99"/>
      <c r="EM307" s="119"/>
      <c r="ES307" s="99"/>
      <c r="ET307" s="119"/>
      <c r="EZ307" s="99"/>
      <c r="FA307" s="119"/>
      <c r="FG307" s="99"/>
      <c r="FH307" s="119"/>
      <c r="FN307" s="99"/>
      <c r="FO307" s="119"/>
      <c r="FU307" s="99"/>
      <c r="FV307" s="119"/>
      <c r="GB307" s="99"/>
      <c r="GC307" s="119"/>
      <c r="GI307" s="99"/>
      <c r="GJ307" s="119"/>
      <c r="GP307" s="99"/>
      <c r="GQ307" s="119"/>
      <c r="GW307" s="99"/>
      <c r="GX307" s="119"/>
      <c r="HD307" s="99"/>
      <c r="HE307" s="119"/>
      <c r="HK307" s="99"/>
      <c r="HL307" s="119"/>
      <c r="HR307" s="99"/>
      <c r="HS307" s="119"/>
      <c r="HY307" s="99"/>
      <c r="HZ307" s="119"/>
      <c r="IF307" s="99"/>
      <c r="IG307" s="119"/>
      <c r="IM307" s="99"/>
      <c r="IN307" s="119"/>
      <c r="IT307" s="99"/>
      <c r="IU307" s="119"/>
    </row>
    <row r="308" spans="1:255">
      <c r="A308" s="126" t="s">
        <v>819</v>
      </c>
      <c r="B308" s="126" t="s">
        <v>1448</v>
      </c>
      <c r="C308" s="127">
        <v>362169147602</v>
      </c>
      <c r="D308" s="126" t="s">
        <v>645</v>
      </c>
      <c r="E308" s="126" t="s">
        <v>1121</v>
      </c>
      <c r="F308" s="126" t="str">
        <f t="shared" si="16"/>
        <v>362169147602Acute</v>
      </c>
      <c r="G308" s="126" t="s">
        <v>549</v>
      </c>
      <c r="H308" s="126" t="s">
        <v>1018</v>
      </c>
      <c r="I308" s="126" t="s">
        <v>818</v>
      </c>
      <c r="J308" s="108">
        <v>363.8</v>
      </c>
      <c r="K308" s="129">
        <v>1.0324</v>
      </c>
      <c r="L308" s="126" t="s">
        <v>1245</v>
      </c>
      <c r="M308" s="126" t="s">
        <v>1245</v>
      </c>
      <c r="N308" s="130">
        <f t="shared" si="15"/>
        <v>490.22</v>
      </c>
      <c r="O308" s="130">
        <f t="shared" si="14"/>
        <v>484.89</v>
      </c>
      <c r="P308" s="126"/>
      <c r="Q308" s="126"/>
      <c r="R308" s="119"/>
      <c r="S308" s="119"/>
      <c r="W308" s="99"/>
      <c r="X308" s="119"/>
      <c r="AD308" s="99"/>
      <c r="AE308" s="119"/>
      <c r="AK308" s="99"/>
      <c r="AL308" s="119"/>
      <c r="AR308" s="99"/>
      <c r="AS308" s="119"/>
      <c r="AY308" s="99"/>
      <c r="AZ308" s="119"/>
      <c r="BF308" s="99"/>
      <c r="BG308" s="119"/>
      <c r="BM308" s="99"/>
      <c r="BN308" s="119"/>
      <c r="BT308" s="99"/>
      <c r="BU308" s="119"/>
      <c r="CA308" s="99"/>
      <c r="CB308" s="119"/>
      <c r="CH308" s="99"/>
      <c r="CI308" s="119"/>
      <c r="CO308" s="99"/>
      <c r="CP308" s="119"/>
      <c r="CV308" s="99"/>
      <c r="CW308" s="119"/>
      <c r="DC308" s="99"/>
      <c r="DD308" s="119"/>
      <c r="DJ308" s="99"/>
      <c r="DK308" s="119"/>
      <c r="DQ308" s="99"/>
      <c r="DR308" s="119"/>
      <c r="DX308" s="99"/>
      <c r="DY308" s="119"/>
      <c r="EE308" s="99"/>
      <c r="EF308" s="119"/>
      <c r="EL308" s="99"/>
      <c r="EM308" s="119"/>
      <c r="ES308" s="99"/>
      <c r="ET308" s="119"/>
      <c r="EZ308" s="99"/>
      <c r="FA308" s="119"/>
      <c r="FG308" s="99"/>
      <c r="FH308" s="119"/>
      <c r="FN308" s="99"/>
      <c r="FO308" s="119"/>
      <c r="FU308" s="99"/>
      <c r="FV308" s="119"/>
      <c r="GB308" s="99"/>
      <c r="GC308" s="119"/>
      <c r="GI308" s="99"/>
      <c r="GJ308" s="119"/>
      <c r="GP308" s="99"/>
      <c r="GQ308" s="119"/>
      <c r="GW308" s="99"/>
      <c r="GX308" s="119"/>
      <c r="HD308" s="99"/>
      <c r="HE308" s="119"/>
      <c r="HK308" s="99"/>
      <c r="HL308" s="119"/>
      <c r="HR308" s="99"/>
      <c r="HS308" s="119"/>
      <c r="HY308" s="99"/>
      <c r="HZ308" s="119"/>
      <c r="IF308" s="99"/>
      <c r="IG308" s="119"/>
      <c r="IM308" s="99"/>
      <c r="IN308" s="119"/>
      <c r="IT308" s="99"/>
      <c r="IU308" s="119"/>
    </row>
    <row r="309" spans="1:255">
      <c r="A309" s="126" t="s">
        <v>927</v>
      </c>
      <c r="B309" s="126" t="s">
        <v>1449</v>
      </c>
      <c r="C309" s="127">
        <v>362604009001</v>
      </c>
      <c r="D309" s="126" t="s">
        <v>598</v>
      </c>
      <c r="E309" s="126" t="s">
        <v>1072</v>
      </c>
      <c r="F309" s="126" t="str">
        <f t="shared" si="16"/>
        <v>362604009001Acute</v>
      </c>
      <c r="G309" s="126" t="s">
        <v>549</v>
      </c>
      <c r="H309" s="126" t="s">
        <v>1018</v>
      </c>
      <c r="I309" s="126" t="s">
        <v>925</v>
      </c>
      <c r="J309" s="108">
        <v>363.8</v>
      </c>
      <c r="K309" s="129">
        <v>1.0281999999999998</v>
      </c>
      <c r="L309" s="126" t="s">
        <v>1247</v>
      </c>
      <c r="M309" s="126" t="s">
        <v>1245</v>
      </c>
      <c r="N309" s="130">
        <f t="shared" si="15"/>
        <v>369.96</v>
      </c>
      <c r="O309" s="130">
        <f t="shared" si="14"/>
        <v>365.93</v>
      </c>
      <c r="P309" s="126"/>
      <c r="Q309" s="126"/>
      <c r="W309" s="99"/>
      <c r="X309" s="119"/>
      <c r="AD309" s="99"/>
      <c r="AE309" s="119"/>
      <c r="AK309" s="99"/>
      <c r="AL309" s="119"/>
      <c r="AR309" s="99"/>
      <c r="AS309" s="119"/>
      <c r="AY309" s="99"/>
      <c r="AZ309" s="119"/>
      <c r="BF309" s="99"/>
      <c r="BG309" s="119"/>
      <c r="BM309" s="99"/>
      <c r="BN309" s="119"/>
      <c r="BT309" s="99"/>
      <c r="BU309" s="119"/>
      <c r="CA309" s="99"/>
      <c r="CB309" s="119"/>
      <c r="CH309" s="99"/>
      <c r="CI309" s="119"/>
      <c r="CO309" s="99"/>
      <c r="CP309" s="119"/>
      <c r="CV309" s="99"/>
      <c r="CW309" s="119"/>
      <c r="DC309" s="99"/>
      <c r="DD309" s="119"/>
      <c r="DJ309" s="99"/>
      <c r="DK309" s="119"/>
      <c r="DQ309" s="99"/>
      <c r="DR309" s="119"/>
      <c r="DX309" s="99"/>
      <c r="DY309" s="119"/>
      <c r="EE309" s="99"/>
      <c r="EF309" s="119"/>
      <c r="EL309" s="99"/>
      <c r="EM309" s="119"/>
      <c r="ES309" s="99"/>
      <c r="ET309" s="119"/>
      <c r="EZ309" s="99"/>
      <c r="FA309" s="119"/>
      <c r="FG309" s="99"/>
      <c r="FH309" s="119"/>
      <c r="FN309" s="99"/>
      <c r="FO309" s="119"/>
      <c r="FU309" s="99"/>
      <c r="FV309" s="119"/>
      <c r="GB309" s="99"/>
      <c r="GC309" s="119"/>
      <c r="GI309" s="99"/>
      <c r="GJ309" s="119"/>
      <c r="GP309" s="99"/>
      <c r="GQ309" s="119"/>
      <c r="GW309" s="99"/>
      <c r="GX309" s="119"/>
      <c r="HD309" s="99"/>
      <c r="HE309" s="119"/>
      <c r="HK309" s="99"/>
      <c r="HL309" s="119"/>
      <c r="HR309" s="99"/>
      <c r="HS309" s="119"/>
      <c r="HY309" s="99"/>
      <c r="HZ309" s="119"/>
      <c r="IF309" s="99"/>
      <c r="IG309" s="119"/>
      <c r="IM309" s="99"/>
      <c r="IN309" s="119"/>
      <c r="IT309" s="99"/>
      <c r="IU309" s="119"/>
    </row>
    <row r="310" spans="1:255">
      <c r="A310" s="126" t="s">
        <v>927</v>
      </c>
      <c r="B310" s="126" t="s">
        <v>1449</v>
      </c>
      <c r="C310" s="127">
        <v>362604009005</v>
      </c>
      <c r="D310" s="126" t="s">
        <v>598</v>
      </c>
      <c r="E310" s="126" t="s">
        <v>1072</v>
      </c>
      <c r="F310" s="126" t="str">
        <f t="shared" si="16"/>
        <v>362604009005Acute</v>
      </c>
      <c r="G310" s="126" t="s">
        <v>549</v>
      </c>
      <c r="H310" s="126" t="s">
        <v>1018</v>
      </c>
      <c r="I310" s="126" t="s">
        <v>925</v>
      </c>
      <c r="J310" s="108">
        <v>363.8</v>
      </c>
      <c r="K310" s="129">
        <v>1.0281999999999998</v>
      </c>
      <c r="L310" s="126" t="s">
        <v>1247</v>
      </c>
      <c r="M310" s="126" t="s">
        <v>1245</v>
      </c>
      <c r="N310" s="130">
        <f t="shared" si="15"/>
        <v>369.96</v>
      </c>
      <c r="O310" s="130">
        <f t="shared" si="14"/>
        <v>365.93</v>
      </c>
      <c r="P310" s="126"/>
      <c r="Q310" s="126"/>
      <c r="W310" s="99"/>
      <c r="X310" s="119"/>
      <c r="AD310" s="99"/>
      <c r="AE310" s="119"/>
      <c r="AK310" s="99"/>
      <c r="AL310" s="119"/>
      <c r="AR310" s="99"/>
      <c r="AS310" s="119"/>
      <c r="AY310" s="99"/>
      <c r="AZ310" s="119"/>
      <c r="BF310" s="99"/>
      <c r="BG310" s="119"/>
      <c r="BM310" s="99"/>
      <c r="BN310" s="119"/>
      <c r="BT310" s="99"/>
      <c r="BU310" s="119"/>
      <c r="CA310" s="99"/>
      <c r="CB310" s="119"/>
      <c r="CH310" s="99"/>
      <c r="CI310" s="119"/>
      <c r="CO310" s="99"/>
      <c r="CP310" s="119"/>
      <c r="CV310" s="99"/>
      <c r="CW310" s="119"/>
      <c r="DC310" s="99"/>
      <c r="DD310" s="119"/>
      <c r="DJ310" s="99"/>
      <c r="DK310" s="119"/>
      <c r="DQ310" s="99"/>
      <c r="DR310" s="119"/>
      <c r="DX310" s="99"/>
      <c r="DY310" s="119"/>
      <c r="EE310" s="99"/>
      <c r="EF310" s="119"/>
      <c r="EL310" s="99"/>
      <c r="EM310" s="119"/>
      <c r="ES310" s="99"/>
      <c r="ET310" s="119"/>
      <c r="EZ310" s="99"/>
      <c r="FA310" s="119"/>
      <c r="FG310" s="99"/>
      <c r="FH310" s="119"/>
      <c r="FN310" s="99"/>
      <c r="FO310" s="119"/>
      <c r="FU310" s="99"/>
      <c r="FV310" s="119"/>
      <c r="GB310" s="99"/>
      <c r="GC310" s="119"/>
      <c r="GI310" s="99"/>
      <c r="GJ310" s="119"/>
      <c r="GP310" s="99"/>
      <c r="GQ310" s="119"/>
      <c r="GW310" s="99"/>
      <c r="GX310" s="119"/>
      <c r="HD310" s="99"/>
      <c r="HE310" s="119"/>
      <c r="HK310" s="99"/>
      <c r="HL310" s="119"/>
      <c r="HR310" s="99"/>
      <c r="HS310" s="119"/>
      <c r="HY310" s="99"/>
      <c r="HZ310" s="119"/>
      <c r="IF310" s="99"/>
      <c r="IG310" s="119"/>
      <c r="IM310" s="99"/>
      <c r="IN310" s="119"/>
      <c r="IT310" s="99"/>
      <c r="IU310" s="119"/>
    </row>
    <row r="311" spans="1:255">
      <c r="A311" s="126" t="s">
        <v>927</v>
      </c>
      <c r="B311" s="126" t="s">
        <v>1449</v>
      </c>
      <c r="C311" s="127">
        <v>362604009005</v>
      </c>
      <c r="D311" s="126" t="s">
        <v>598</v>
      </c>
      <c r="E311" s="126" t="s">
        <v>1072</v>
      </c>
      <c r="F311" s="126" t="str">
        <f t="shared" si="16"/>
        <v>362604009005Psych</v>
      </c>
      <c r="G311" s="126" t="s">
        <v>809</v>
      </c>
      <c r="H311" s="126" t="s">
        <v>1021</v>
      </c>
      <c r="I311" s="126" t="s">
        <v>925</v>
      </c>
      <c r="J311" s="108">
        <v>140.66999999999999</v>
      </c>
      <c r="K311" s="129">
        <v>1.0281999999999998</v>
      </c>
      <c r="L311" s="126" t="s">
        <v>1247</v>
      </c>
      <c r="M311" s="126" t="s">
        <v>1245</v>
      </c>
      <c r="N311" s="130">
        <f t="shared" si="15"/>
        <v>143.05000000000001</v>
      </c>
      <c r="O311" s="130">
        <f t="shared" si="14"/>
        <v>143.05000000000001</v>
      </c>
      <c r="P311" s="126"/>
      <c r="Q311" s="126"/>
      <c r="W311" s="99"/>
      <c r="X311" s="119"/>
      <c r="AD311" s="99"/>
      <c r="AE311" s="119"/>
      <c r="AK311" s="99"/>
      <c r="AL311" s="119"/>
      <c r="AR311" s="99"/>
      <c r="AS311" s="119"/>
      <c r="AY311" s="99"/>
      <c r="AZ311" s="119"/>
      <c r="BF311" s="99"/>
      <c r="BG311" s="119"/>
      <c r="BM311" s="99"/>
      <c r="BN311" s="119"/>
      <c r="BT311" s="99"/>
      <c r="BU311" s="119"/>
      <c r="CA311" s="99"/>
      <c r="CB311" s="119"/>
      <c r="CH311" s="99"/>
      <c r="CI311" s="119"/>
      <c r="CO311" s="99"/>
      <c r="CP311" s="119"/>
      <c r="CV311" s="99"/>
      <c r="CW311" s="119"/>
      <c r="DC311" s="99"/>
      <c r="DD311" s="119"/>
      <c r="DJ311" s="99"/>
      <c r="DK311" s="119"/>
      <c r="DQ311" s="99"/>
      <c r="DR311" s="119"/>
      <c r="DX311" s="99"/>
      <c r="DY311" s="119"/>
      <c r="EE311" s="99"/>
      <c r="EF311" s="119"/>
      <c r="EL311" s="99"/>
      <c r="EM311" s="119"/>
      <c r="ES311" s="99"/>
      <c r="ET311" s="119"/>
      <c r="EZ311" s="99"/>
      <c r="FA311" s="119"/>
      <c r="FG311" s="99"/>
      <c r="FH311" s="119"/>
      <c r="FN311" s="99"/>
      <c r="FO311" s="119"/>
      <c r="FU311" s="99"/>
      <c r="FV311" s="119"/>
      <c r="GB311" s="99"/>
      <c r="GC311" s="119"/>
      <c r="GI311" s="99"/>
      <c r="GJ311" s="119"/>
      <c r="GP311" s="99"/>
      <c r="GQ311" s="119"/>
      <c r="GW311" s="99"/>
      <c r="GX311" s="119"/>
      <c r="HD311" s="99"/>
      <c r="HE311" s="119"/>
      <c r="HK311" s="99"/>
      <c r="HL311" s="119"/>
      <c r="HR311" s="99"/>
      <c r="HS311" s="119"/>
      <c r="HY311" s="99"/>
      <c r="HZ311" s="119"/>
      <c r="IF311" s="99"/>
      <c r="IG311" s="119"/>
      <c r="IM311" s="99"/>
      <c r="IN311" s="119"/>
      <c r="IT311" s="99"/>
      <c r="IU311" s="119"/>
    </row>
    <row r="312" spans="1:255">
      <c r="A312" s="126" t="s">
        <v>927</v>
      </c>
      <c r="B312" s="126" t="s">
        <v>1449</v>
      </c>
      <c r="C312" s="127">
        <v>362604009005</v>
      </c>
      <c r="D312" s="126" t="s">
        <v>598</v>
      </c>
      <c r="E312" s="126" t="s">
        <v>1072</v>
      </c>
      <c r="F312" s="126" t="str">
        <f t="shared" si="16"/>
        <v>362604009005Psych</v>
      </c>
      <c r="G312" s="126" t="s">
        <v>809</v>
      </c>
      <c r="H312" s="126" t="s">
        <v>1024</v>
      </c>
      <c r="I312" s="126" t="s">
        <v>925</v>
      </c>
      <c r="J312" s="108">
        <v>140.66999999999999</v>
      </c>
      <c r="K312" s="129">
        <v>1.0281999999999998</v>
      </c>
      <c r="L312" s="126" t="s">
        <v>1247</v>
      </c>
      <c r="M312" s="126" t="s">
        <v>1245</v>
      </c>
      <c r="N312" s="130">
        <f t="shared" si="15"/>
        <v>143.05000000000001</v>
      </c>
      <c r="O312" s="130">
        <f t="shared" si="14"/>
        <v>143.05000000000001</v>
      </c>
      <c r="P312" s="126"/>
      <c r="Q312" s="126"/>
      <c r="W312" s="99"/>
      <c r="X312" s="119"/>
      <c r="AD312" s="99"/>
      <c r="AE312" s="119"/>
      <c r="AK312" s="99"/>
      <c r="AL312" s="119"/>
      <c r="AR312" s="99"/>
      <c r="AS312" s="119"/>
      <c r="AY312" s="99"/>
      <c r="AZ312" s="119"/>
      <c r="BF312" s="99"/>
      <c r="BG312" s="119"/>
      <c r="BM312" s="99"/>
      <c r="BN312" s="119"/>
      <c r="BT312" s="99"/>
      <c r="BU312" s="119"/>
      <c r="CA312" s="99"/>
      <c r="CB312" s="119"/>
      <c r="CH312" s="99"/>
      <c r="CI312" s="119"/>
      <c r="CO312" s="99"/>
      <c r="CP312" s="119"/>
      <c r="CV312" s="99"/>
      <c r="CW312" s="119"/>
      <c r="DC312" s="99"/>
      <c r="DD312" s="119"/>
      <c r="DJ312" s="99"/>
      <c r="DK312" s="119"/>
      <c r="DQ312" s="99"/>
      <c r="DR312" s="119"/>
      <c r="DX312" s="99"/>
      <c r="DY312" s="119"/>
      <c r="EE312" s="99"/>
      <c r="EF312" s="119"/>
      <c r="EL312" s="99"/>
      <c r="EM312" s="119"/>
      <c r="ES312" s="99"/>
      <c r="ET312" s="119"/>
      <c r="EZ312" s="99"/>
      <c r="FA312" s="119"/>
      <c r="FG312" s="99"/>
      <c r="FH312" s="119"/>
      <c r="FN312" s="99"/>
      <c r="FO312" s="119"/>
      <c r="FU312" s="99"/>
      <c r="FV312" s="119"/>
      <c r="GB312" s="99"/>
      <c r="GC312" s="119"/>
      <c r="GI312" s="99"/>
      <c r="GJ312" s="119"/>
      <c r="GP312" s="99"/>
      <c r="GQ312" s="119"/>
      <c r="GW312" s="99"/>
      <c r="GX312" s="119"/>
      <c r="HD312" s="99"/>
      <c r="HE312" s="119"/>
      <c r="HK312" s="99"/>
      <c r="HL312" s="119"/>
      <c r="HR312" s="99"/>
      <c r="HS312" s="119"/>
      <c r="HY312" s="99"/>
      <c r="HZ312" s="119"/>
      <c r="IF312" s="99"/>
      <c r="IG312" s="119"/>
      <c r="IM312" s="99"/>
      <c r="IN312" s="119"/>
      <c r="IT312" s="99"/>
      <c r="IU312" s="119"/>
    </row>
    <row r="313" spans="1:255">
      <c r="A313" s="126" t="s">
        <v>927</v>
      </c>
      <c r="B313" s="126" t="s">
        <v>1449</v>
      </c>
      <c r="C313" s="127">
        <v>362604009401</v>
      </c>
      <c r="D313" s="126" t="s">
        <v>598</v>
      </c>
      <c r="E313" s="126" t="s">
        <v>1072</v>
      </c>
      <c r="F313" s="126" t="str">
        <f t="shared" si="16"/>
        <v>362604009401Acute</v>
      </c>
      <c r="G313" s="126" t="s">
        <v>549</v>
      </c>
      <c r="H313" s="126" t="s">
        <v>1018</v>
      </c>
      <c r="I313" s="126" t="s">
        <v>925</v>
      </c>
      <c r="J313" s="108">
        <v>363.8</v>
      </c>
      <c r="K313" s="129">
        <v>1.0281999999999998</v>
      </c>
      <c r="L313" s="126" t="s">
        <v>1247</v>
      </c>
      <c r="M313" s="126" t="s">
        <v>1245</v>
      </c>
      <c r="N313" s="130">
        <f t="shared" si="15"/>
        <v>369.96</v>
      </c>
      <c r="O313" s="130">
        <f t="shared" si="14"/>
        <v>365.93</v>
      </c>
      <c r="P313" s="126"/>
      <c r="Q313" s="126"/>
      <c r="W313" s="99"/>
      <c r="X313" s="119"/>
      <c r="AD313" s="99"/>
      <c r="AE313" s="119"/>
      <c r="AK313" s="99"/>
      <c r="AL313" s="119"/>
      <c r="AR313" s="99"/>
      <c r="AS313" s="119"/>
      <c r="AY313" s="99"/>
      <c r="AZ313" s="119"/>
      <c r="BF313" s="99"/>
      <c r="BG313" s="119"/>
      <c r="BM313" s="99"/>
      <c r="BN313" s="119"/>
      <c r="BT313" s="99"/>
      <c r="BU313" s="119"/>
      <c r="CA313" s="99"/>
      <c r="CB313" s="119"/>
      <c r="CH313" s="99"/>
      <c r="CI313" s="119"/>
      <c r="CO313" s="99"/>
      <c r="CP313" s="119"/>
      <c r="CV313" s="99"/>
      <c r="CW313" s="119"/>
      <c r="DC313" s="99"/>
      <c r="DD313" s="119"/>
      <c r="DJ313" s="99"/>
      <c r="DK313" s="119"/>
      <c r="DQ313" s="99"/>
      <c r="DR313" s="119"/>
      <c r="DX313" s="99"/>
      <c r="DY313" s="119"/>
      <c r="EE313" s="99"/>
      <c r="EF313" s="119"/>
      <c r="EL313" s="99"/>
      <c r="EM313" s="119"/>
      <c r="ES313" s="99"/>
      <c r="ET313" s="119"/>
      <c r="EZ313" s="99"/>
      <c r="FA313" s="119"/>
      <c r="FG313" s="99"/>
      <c r="FH313" s="119"/>
      <c r="FN313" s="99"/>
      <c r="FO313" s="119"/>
      <c r="FU313" s="99"/>
      <c r="FV313" s="119"/>
      <c r="GB313" s="99"/>
      <c r="GC313" s="119"/>
      <c r="GI313" s="99"/>
      <c r="GJ313" s="119"/>
      <c r="GP313" s="99"/>
      <c r="GQ313" s="119"/>
      <c r="GW313" s="99"/>
      <c r="GX313" s="119"/>
      <c r="HD313" s="99"/>
      <c r="HE313" s="119"/>
      <c r="HK313" s="99"/>
      <c r="HL313" s="119"/>
      <c r="HR313" s="99"/>
      <c r="HS313" s="119"/>
      <c r="HY313" s="99"/>
      <c r="HZ313" s="119"/>
      <c r="IF313" s="99"/>
      <c r="IG313" s="119"/>
      <c r="IM313" s="99"/>
      <c r="IN313" s="119"/>
      <c r="IT313" s="99"/>
      <c r="IU313" s="119"/>
    </row>
    <row r="314" spans="1:255">
      <c r="A314" s="126" t="s">
        <v>927</v>
      </c>
      <c r="B314" s="126" t="s">
        <v>1449</v>
      </c>
      <c r="C314" s="127">
        <v>362604009405</v>
      </c>
      <c r="D314" s="126" t="s">
        <v>598</v>
      </c>
      <c r="E314" s="126" t="s">
        <v>1072</v>
      </c>
      <c r="F314" s="126" t="str">
        <f t="shared" si="16"/>
        <v>362604009405Acute</v>
      </c>
      <c r="G314" s="126" t="s">
        <v>549</v>
      </c>
      <c r="H314" s="126" t="s">
        <v>1018</v>
      </c>
      <c r="I314" s="126" t="s">
        <v>925</v>
      </c>
      <c r="J314" s="108">
        <v>363.8</v>
      </c>
      <c r="K314" s="129">
        <v>1.0281999999999998</v>
      </c>
      <c r="L314" s="126" t="s">
        <v>1247</v>
      </c>
      <c r="M314" s="126" t="s">
        <v>1245</v>
      </c>
      <c r="N314" s="130">
        <f t="shared" si="15"/>
        <v>369.96</v>
      </c>
      <c r="O314" s="130">
        <f t="shared" si="14"/>
        <v>365.93</v>
      </c>
      <c r="P314" s="126"/>
      <c r="Q314" s="126"/>
      <c r="W314" s="99"/>
      <c r="X314" s="119"/>
      <c r="AD314" s="99"/>
      <c r="AE314" s="119"/>
      <c r="AK314" s="99"/>
      <c r="AL314" s="119"/>
      <c r="AR314" s="99"/>
      <c r="AS314" s="119"/>
      <c r="AY314" s="99"/>
      <c r="AZ314" s="119"/>
      <c r="BF314" s="99"/>
      <c r="BG314" s="119"/>
      <c r="BM314" s="99"/>
      <c r="BN314" s="119"/>
      <c r="BT314" s="99"/>
      <c r="BU314" s="119"/>
      <c r="CA314" s="99"/>
      <c r="CB314" s="119"/>
      <c r="CH314" s="99"/>
      <c r="CI314" s="119"/>
      <c r="CO314" s="99"/>
      <c r="CP314" s="119"/>
      <c r="CV314" s="99"/>
      <c r="CW314" s="119"/>
      <c r="DC314" s="99"/>
      <c r="DD314" s="119"/>
      <c r="DJ314" s="99"/>
      <c r="DK314" s="119"/>
      <c r="DQ314" s="99"/>
      <c r="DR314" s="119"/>
      <c r="DX314" s="99"/>
      <c r="DY314" s="119"/>
      <c r="EE314" s="99"/>
      <c r="EF314" s="119"/>
      <c r="EL314" s="99"/>
      <c r="EM314" s="119"/>
      <c r="ES314" s="99"/>
      <c r="ET314" s="119"/>
      <c r="EZ314" s="99"/>
      <c r="FA314" s="119"/>
      <c r="FG314" s="99"/>
      <c r="FH314" s="119"/>
      <c r="FN314" s="99"/>
      <c r="FO314" s="119"/>
      <c r="FU314" s="99"/>
      <c r="FV314" s="119"/>
      <c r="GB314" s="99"/>
      <c r="GC314" s="119"/>
      <c r="GI314" s="99"/>
      <c r="GJ314" s="119"/>
      <c r="GP314" s="99"/>
      <c r="GQ314" s="119"/>
      <c r="GW314" s="99"/>
      <c r="GX314" s="119"/>
      <c r="HD314" s="99"/>
      <c r="HE314" s="119"/>
      <c r="HK314" s="99"/>
      <c r="HL314" s="119"/>
      <c r="HR314" s="99"/>
      <c r="HS314" s="119"/>
      <c r="HY314" s="99"/>
      <c r="HZ314" s="119"/>
      <c r="IF314" s="99"/>
      <c r="IG314" s="119"/>
      <c r="IM314" s="99"/>
      <c r="IN314" s="119"/>
      <c r="IT314" s="99"/>
      <c r="IU314" s="119"/>
    </row>
    <row r="315" spans="1:255" s="174" customFormat="1">
      <c r="A315" s="168" t="s">
        <v>798</v>
      </c>
      <c r="B315" s="168" t="s">
        <v>1450</v>
      </c>
      <c r="C315" s="169">
        <v>376062326001</v>
      </c>
      <c r="D315" s="168" t="s">
        <v>716</v>
      </c>
      <c r="E315" s="168" t="s">
        <v>1188</v>
      </c>
      <c r="F315" s="168" t="str">
        <f t="shared" si="16"/>
        <v>376062326001CAH</v>
      </c>
      <c r="G315" s="168" t="s">
        <v>1155</v>
      </c>
      <c r="H315" s="168" t="s">
        <v>1018</v>
      </c>
      <c r="I315" s="168" t="s">
        <v>833</v>
      </c>
      <c r="J315" s="170">
        <v>812.05</v>
      </c>
      <c r="K315" s="171">
        <v>1</v>
      </c>
      <c r="L315" s="168" t="s">
        <v>1247</v>
      </c>
      <c r="M315" s="168" t="s">
        <v>1247</v>
      </c>
      <c r="N315" s="172">
        <f t="shared" si="15"/>
        <v>812.05</v>
      </c>
      <c r="O315" s="172">
        <f t="shared" si="14"/>
        <v>812.05</v>
      </c>
      <c r="P315" s="168"/>
      <c r="Q315" s="168"/>
      <c r="W315" s="175"/>
      <c r="X315" s="173"/>
      <c r="AD315" s="175"/>
      <c r="AE315" s="173"/>
      <c r="AK315" s="175"/>
      <c r="AL315" s="173"/>
      <c r="AR315" s="175"/>
      <c r="AS315" s="173"/>
      <c r="AY315" s="175"/>
      <c r="AZ315" s="173"/>
      <c r="BF315" s="175"/>
      <c r="BG315" s="173"/>
      <c r="BM315" s="175"/>
      <c r="BN315" s="173"/>
      <c r="BT315" s="175"/>
      <c r="BU315" s="173"/>
      <c r="CA315" s="175"/>
      <c r="CB315" s="173"/>
      <c r="CH315" s="175"/>
      <c r="CI315" s="173"/>
      <c r="CO315" s="175"/>
      <c r="CP315" s="173"/>
      <c r="CV315" s="175"/>
      <c r="CW315" s="173"/>
      <c r="DC315" s="175"/>
      <c r="DD315" s="173"/>
      <c r="DJ315" s="175"/>
      <c r="DK315" s="173"/>
      <c r="DQ315" s="175"/>
      <c r="DR315" s="173"/>
      <c r="DX315" s="175"/>
      <c r="DY315" s="173"/>
      <c r="EE315" s="175"/>
      <c r="EF315" s="173"/>
      <c r="EL315" s="175"/>
      <c r="EM315" s="173"/>
      <c r="ES315" s="175"/>
      <c r="ET315" s="173"/>
      <c r="EZ315" s="175"/>
      <c r="FA315" s="173"/>
      <c r="FG315" s="175"/>
      <c r="FH315" s="173"/>
      <c r="FN315" s="175"/>
      <c r="FO315" s="173"/>
      <c r="FU315" s="175"/>
      <c r="FV315" s="173"/>
      <c r="GB315" s="175"/>
      <c r="GC315" s="173"/>
      <c r="GI315" s="175"/>
      <c r="GJ315" s="173"/>
      <c r="GP315" s="175"/>
      <c r="GQ315" s="173"/>
      <c r="GW315" s="175"/>
      <c r="GX315" s="173"/>
      <c r="HD315" s="175"/>
      <c r="HE315" s="173"/>
      <c r="HK315" s="175"/>
      <c r="HL315" s="173"/>
      <c r="HR315" s="175"/>
      <c r="HS315" s="173"/>
      <c r="HY315" s="175"/>
      <c r="HZ315" s="173"/>
      <c r="IF315" s="175"/>
      <c r="IG315" s="173"/>
      <c r="IM315" s="175"/>
      <c r="IN315" s="173"/>
      <c r="IT315" s="175"/>
      <c r="IU315" s="173"/>
    </row>
    <row r="316" spans="1:255">
      <c r="A316" s="126" t="s">
        <v>798</v>
      </c>
      <c r="B316" s="126" t="s">
        <v>1450</v>
      </c>
      <c r="C316" s="127">
        <v>376062326004</v>
      </c>
      <c r="D316" s="126" t="s">
        <v>716</v>
      </c>
      <c r="E316" s="126" t="s">
        <v>1188</v>
      </c>
      <c r="F316" s="126" t="str">
        <f t="shared" si="16"/>
        <v>376062326004CAH</v>
      </c>
      <c r="G316" s="126" t="s">
        <v>1155</v>
      </c>
      <c r="H316" s="126" t="s">
        <v>1018</v>
      </c>
      <c r="I316" s="126" t="s">
        <v>833</v>
      </c>
      <c r="J316" s="108">
        <v>812.05</v>
      </c>
      <c r="K316" s="129">
        <v>1</v>
      </c>
      <c r="L316" s="126" t="s">
        <v>1247</v>
      </c>
      <c r="M316" s="126" t="s">
        <v>1247</v>
      </c>
      <c r="N316" s="130">
        <f t="shared" si="15"/>
        <v>812.05</v>
      </c>
      <c r="O316" s="130">
        <f t="shared" ref="O316:O380" si="17">ROUND(IF(G316="CAH",N316,IF(K316=1,N316,IF(H316="024",N316*0.98912,N316))),2)</f>
        <v>812.05</v>
      </c>
      <c r="P316" s="126"/>
      <c r="Q316" s="126"/>
      <c r="W316" s="99"/>
      <c r="X316" s="119"/>
      <c r="AD316" s="99"/>
      <c r="AE316" s="119"/>
      <c r="AK316" s="99"/>
      <c r="AL316" s="119"/>
      <c r="AR316" s="99"/>
      <c r="AS316" s="119"/>
      <c r="AY316" s="99"/>
      <c r="AZ316" s="119"/>
      <c r="BF316" s="99"/>
      <c r="BG316" s="119"/>
      <c r="BM316" s="99"/>
      <c r="BN316" s="119"/>
      <c r="BT316" s="99"/>
      <c r="BU316" s="119"/>
      <c r="CA316" s="99"/>
      <c r="CB316" s="119"/>
      <c r="CH316" s="99"/>
      <c r="CI316" s="119"/>
      <c r="CO316" s="99"/>
      <c r="CP316" s="119"/>
      <c r="CV316" s="99"/>
      <c r="CW316" s="119"/>
      <c r="DC316" s="99"/>
      <c r="DD316" s="119"/>
      <c r="DJ316" s="99"/>
      <c r="DK316" s="119"/>
      <c r="DQ316" s="99"/>
      <c r="DR316" s="119"/>
      <c r="DX316" s="99"/>
      <c r="DY316" s="119"/>
      <c r="EE316" s="99"/>
      <c r="EF316" s="119"/>
      <c r="EL316" s="99"/>
      <c r="EM316" s="119"/>
      <c r="ES316" s="99"/>
      <c r="ET316" s="119"/>
      <c r="EZ316" s="99"/>
      <c r="FA316" s="119"/>
      <c r="FG316" s="99"/>
      <c r="FH316" s="119"/>
      <c r="FN316" s="99"/>
      <c r="FO316" s="119"/>
      <c r="FU316" s="99"/>
      <c r="FV316" s="119"/>
      <c r="GB316" s="99"/>
      <c r="GC316" s="119"/>
      <c r="GI316" s="99"/>
      <c r="GJ316" s="119"/>
      <c r="GP316" s="99"/>
      <c r="GQ316" s="119"/>
      <c r="GW316" s="99"/>
      <c r="GX316" s="119"/>
      <c r="HD316" s="99"/>
      <c r="HE316" s="119"/>
      <c r="HK316" s="99"/>
      <c r="HL316" s="119"/>
      <c r="HR316" s="99"/>
      <c r="HS316" s="119"/>
      <c r="HY316" s="99"/>
      <c r="HZ316" s="119"/>
      <c r="IF316" s="99"/>
      <c r="IG316" s="119"/>
      <c r="IM316" s="99"/>
      <c r="IN316" s="119"/>
      <c r="IT316" s="99"/>
      <c r="IU316" s="119"/>
    </row>
    <row r="317" spans="1:255">
      <c r="A317" s="126" t="s">
        <v>798</v>
      </c>
      <c r="B317" s="126" t="s">
        <v>1450</v>
      </c>
      <c r="C317" s="127">
        <v>376062326401</v>
      </c>
      <c r="D317" s="126" t="s">
        <v>716</v>
      </c>
      <c r="E317" s="126" t="s">
        <v>1188</v>
      </c>
      <c r="F317" s="126" t="str">
        <f t="shared" si="16"/>
        <v>376062326401CAH</v>
      </c>
      <c r="G317" s="126" t="s">
        <v>1155</v>
      </c>
      <c r="H317" s="126" t="s">
        <v>1018</v>
      </c>
      <c r="I317" s="126" t="s">
        <v>833</v>
      </c>
      <c r="J317" s="108">
        <v>812.05</v>
      </c>
      <c r="K317" s="129">
        <v>1</v>
      </c>
      <c r="L317" s="126" t="s">
        <v>1247</v>
      </c>
      <c r="M317" s="126" t="s">
        <v>1247</v>
      </c>
      <c r="N317" s="130">
        <f t="shared" si="15"/>
        <v>812.05</v>
      </c>
      <c r="O317" s="130">
        <f t="shared" si="17"/>
        <v>812.05</v>
      </c>
      <c r="P317" s="126"/>
      <c r="Q317" s="126"/>
      <c r="W317" s="99"/>
      <c r="X317" s="119"/>
      <c r="AD317" s="99"/>
      <c r="AE317" s="119"/>
      <c r="AK317" s="99"/>
      <c r="AL317" s="119"/>
      <c r="AR317" s="99"/>
      <c r="AS317" s="119"/>
      <c r="AY317" s="99"/>
      <c r="AZ317" s="119"/>
      <c r="BF317" s="99"/>
      <c r="BG317" s="119"/>
      <c r="BM317" s="99"/>
      <c r="BN317" s="119"/>
      <c r="BT317" s="99"/>
      <c r="BU317" s="119"/>
      <c r="CA317" s="99"/>
      <c r="CB317" s="119"/>
      <c r="CH317" s="99"/>
      <c r="CI317" s="119"/>
      <c r="CO317" s="99"/>
      <c r="CP317" s="119"/>
      <c r="CV317" s="99"/>
      <c r="CW317" s="119"/>
      <c r="DC317" s="99"/>
      <c r="DD317" s="119"/>
      <c r="DJ317" s="99"/>
      <c r="DK317" s="119"/>
      <c r="DQ317" s="99"/>
      <c r="DR317" s="119"/>
      <c r="DX317" s="99"/>
      <c r="DY317" s="119"/>
      <c r="EE317" s="99"/>
      <c r="EF317" s="119"/>
      <c r="EL317" s="99"/>
      <c r="EM317" s="119"/>
      <c r="ES317" s="99"/>
      <c r="ET317" s="119"/>
      <c r="EZ317" s="99"/>
      <c r="FA317" s="119"/>
      <c r="FG317" s="99"/>
      <c r="FH317" s="119"/>
      <c r="FN317" s="99"/>
      <c r="FO317" s="119"/>
      <c r="FU317" s="99"/>
      <c r="FV317" s="119"/>
      <c r="GB317" s="99"/>
      <c r="GC317" s="119"/>
      <c r="GI317" s="99"/>
      <c r="GJ317" s="119"/>
      <c r="GP317" s="99"/>
      <c r="GQ317" s="119"/>
      <c r="GW317" s="99"/>
      <c r="GX317" s="119"/>
      <c r="HD317" s="99"/>
      <c r="HE317" s="119"/>
      <c r="HK317" s="99"/>
      <c r="HL317" s="119"/>
      <c r="HR317" s="99"/>
      <c r="HS317" s="119"/>
      <c r="HY317" s="99"/>
      <c r="HZ317" s="119"/>
      <c r="IF317" s="99"/>
      <c r="IG317" s="119"/>
      <c r="IM317" s="99"/>
      <c r="IN317" s="119"/>
      <c r="IT317" s="99"/>
      <c r="IU317" s="119"/>
    </row>
    <row r="318" spans="1:255" s="174" customFormat="1">
      <c r="A318" s="168" t="s">
        <v>778</v>
      </c>
      <c r="B318" s="168" t="s">
        <v>1451</v>
      </c>
      <c r="C318" s="169">
        <v>370860281001</v>
      </c>
      <c r="D318" s="168" t="s">
        <v>695</v>
      </c>
      <c r="E318" s="168" t="s">
        <v>1170</v>
      </c>
      <c r="F318" s="168" t="str">
        <f t="shared" si="16"/>
        <v>370860281001CAH</v>
      </c>
      <c r="G318" s="168" t="s">
        <v>1155</v>
      </c>
      <c r="H318" s="168" t="s">
        <v>1018</v>
      </c>
      <c r="I318" s="168" t="s">
        <v>833</v>
      </c>
      <c r="J318" s="170">
        <v>764.77</v>
      </c>
      <c r="K318" s="171">
        <v>1</v>
      </c>
      <c r="L318" s="168" t="s">
        <v>1247</v>
      </c>
      <c r="M318" s="168" t="s">
        <v>1247</v>
      </c>
      <c r="N318" s="172">
        <f t="shared" si="15"/>
        <v>764.77</v>
      </c>
      <c r="O318" s="172">
        <f t="shared" si="17"/>
        <v>764.77</v>
      </c>
      <c r="P318" s="168"/>
      <c r="Q318" s="168"/>
      <c r="W318" s="175"/>
    </row>
    <row r="319" spans="1:255">
      <c r="A319" s="126" t="s">
        <v>778</v>
      </c>
      <c r="B319" s="126" t="s">
        <v>1451</v>
      </c>
      <c r="C319" s="127">
        <v>370860281401</v>
      </c>
      <c r="D319" s="126" t="s">
        <v>695</v>
      </c>
      <c r="E319" s="126" t="s">
        <v>1170</v>
      </c>
      <c r="F319" s="126" t="str">
        <f t="shared" si="16"/>
        <v>370860281401CAH</v>
      </c>
      <c r="G319" s="126" t="s">
        <v>1155</v>
      </c>
      <c r="H319" s="126" t="s">
        <v>1018</v>
      </c>
      <c r="I319" s="126" t="s">
        <v>833</v>
      </c>
      <c r="J319" s="108">
        <v>764.77</v>
      </c>
      <c r="K319" s="129">
        <v>1</v>
      </c>
      <c r="L319" s="126" t="s">
        <v>1247</v>
      </c>
      <c r="M319" s="126" t="s">
        <v>1247</v>
      </c>
      <c r="N319" s="130">
        <f t="shared" si="15"/>
        <v>764.77</v>
      </c>
      <c r="O319" s="130">
        <f t="shared" si="17"/>
        <v>764.77</v>
      </c>
      <c r="P319" s="126"/>
      <c r="Q319" s="126"/>
      <c r="W319" s="99"/>
    </row>
    <row r="320" spans="1:255">
      <c r="A320" s="126" t="s">
        <v>934</v>
      </c>
      <c r="B320" s="126" t="s">
        <v>1452</v>
      </c>
      <c r="C320" s="127">
        <v>370692351001</v>
      </c>
      <c r="D320" s="126" t="s">
        <v>606</v>
      </c>
      <c r="E320" s="126" t="s">
        <v>1080</v>
      </c>
      <c r="F320" s="126" t="str">
        <f t="shared" si="16"/>
        <v>370692351001Acute</v>
      </c>
      <c r="G320" s="126" t="s">
        <v>549</v>
      </c>
      <c r="H320" s="126" t="s">
        <v>1018</v>
      </c>
      <c r="I320" s="126" t="s">
        <v>833</v>
      </c>
      <c r="J320" s="108">
        <v>363.8</v>
      </c>
      <c r="K320" s="129">
        <v>0.86769999999999992</v>
      </c>
      <c r="L320" s="126" t="s">
        <v>1247</v>
      </c>
      <c r="M320" s="126" t="s">
        <v>1245</v>
      </c>
      <c r="N320" s="130">
        <f t="shared" si="15"/>
        <v>334.92</v>
      </c>
      <c r="O320" s="130">
        <f t="shared" si="17"/>
        <v>331.28</v>
      </c>
      <c r="P320" s="126"/>
      <c r="Q320" s="126"/>
      <c r="W320" s="99"/>
    </row>
    <row r="321" spans="1:256">
      <c r="A321" s="126" t="s">
        <v>934</v>
      </c>
      <c r="B321" s="126" t="s">
        <v>1452</v>
      </c>
      <c r="C321" s="127">
        <v>370692351401</v>
      </c>
      <c r="D321" s="126" t="s">
        <v>606</v>
      </c>
      <c r="E321" s="126" t="s">
        <v>1080</v>
      </c>
      <c r="F321" s="126" t="str">
        <f t="shared" si="16"/>
        <v>370692351401Acute</v>
      </c>
      <c r="G321" s="126" t="s">
        <v>549</v>
      </c>
      <c r="H321" s="126" t="s">
        <v>1018</v>
      </c>
      <c r="I321" s="126" t="s">
        <v>833</v>
      </c>
      <c r="J321" s="108">
        <v>363.8</v>
      </c>
      <c r="K321" s="129">
        <v>0.86769999999999992</v>
      </c>
      <c r="L321" s="126" t="s">
        <v>1247</v>
      </c>
      <c r="M321" s="126" t="s">
        <v>1245</v>
      </c>
      <c r="N321" s="130">
        <f t="shared" si="15"/>
        <v>334.92</v>
      </c>
      <c r="O321" s="130">
        <f t="shared" si="17"/>
        <v>331.28</v>
      </c>
      <c r="P321" s="126"/>
      <c r="Q321" s="126"/>
      <c r="W321" s="99"/>
    </row>
    <row r="322" spans="1:256">
      <c r="A322" s="126" t="s">
        <v>944</v>
      </c>
      <c r="B322" s="126" t="s">
        <v>1453</v>
      </c>
      <c r="C322" s="127">
        <v>370681540001</v>
      </c>
      <c r="D322" s="126" t="s">
        <v>558</v>
      </c>
      <c r="E322" s="126" t="s">
        <v>1028</v>
      </c>
      <c r="F322" s="126" t="str">
        <f t="shared" si="16"/>
        <v>370681540001Acute</v>
      </c>
      <c r="G322" s="126" t="s">
        <v>549</v>
      </c>
      <c r="H322" s="126" t="s">
        <v>1018</v>
      </c>
      <c r="I322" s="126" t="s">
        <v>833</v>
      </c>
      <c r="J322" s="108">
        <v>363.8</v>
      </c>
      <c r="K322" s="129">
        <v>0.86769999999999992</v>
      </c>
      <c r="L322" s="126" t="s">
        <v>1247</v>
      </c>
      <c r="M322" s="126" t="s">
        <v>1245</v>
      </c>
      <c r="N322" s="130">
        <f t="shared" ref="N322:N385" si="18">ROUND(IF(L322="YES",(((J322*60%*K322)+(J322*40%))+(((J322*60%*K322)+(J322*40%))*0.3218)),((J322*60%*K322)+(J322*40%))),2)</f>
        <v>334.92</v>
      </c>
      <c r="O322" s="130">
        <f t="shared" si="17"/>
        <v>331.28</v>
      </c>
      <c r="P322" s="126"/>
      <c r="Q322" s="126"/>
      <c r="W322" s="99"/>
    </row>
    <row r="323" spans="1:256">
      <c r="A323" s="126" t="s">
        <v>944</v>
      </c>
      <c r="B323" s="126" t="s">
        <v>1453</v>
      </c>
      <c r="C323" s="127">
        <v>370681540004</v>
      </c>
      <c r="D323" s="126" t="s">
        <v>558</v>
      </c>
      <c r="E323" s="126" t="s">
        <v>1028</v>
      </c>
      <c r="F323" s="126" t="str">
        <f t="shared" si="16"/>
        <v>370681540004Acute</v>
      </c>
      <c r="G323" s="126" t="s">
        <v>549</v>
      </c>
      <c r="H323" s="126" t="s">
        <v>1018</v>
      </c>
      <c r="I323" s="126" t="s">
        <v>833</v>
      </c>
      <c r="J323" s="108">
        <v>363.8</v>
      </c>
      <c r="K323" s="129">
        <v>0.86769999999999992</v>
      </c>
      <c r="L323" s="126" t="s">
        <v>1247</v>
      </c>
      <c r="M323" s="126" t="s">
        <v>1245</v>
      </c>
      <c r="N323" s="130">
        <f t="shared" si="18"/>
        <v>334.92</v>
      </c>
      <c r="O323" s="130">
        <f t="shared" si="17"/>
        <v>331.28</v>
      </c>
      <c r="P323" s="126"/>
      <c r="Q323" s="126"/>
      <c r="W323" s="99"/>
    </row>
    <row r="324" spans="1:256">
      <c r="A324" s="126" t="s">
        <v>944</v>
      </c>
      <c r="B324" s="126" t="s">
        <v>1453</v>
      </c>
      <c r="C324" s="127">
        <v>370681540005</v>
      </c>
      <c r="D324" s="126" t="s">
        <v>558</v>
      </c>
      <c r="E324" s="126" t="s">
        <v>1028</v>
      </c>
      <c r="F324" s="126" t="str">
        <f t="shared" si="16"/>
        <v>370681540005Acute</v>
      </c>
      <c r="G324" s="126" t="s">
        <v>549</v>
      </c>
      <c r="H324" s="126" t="s">
        <v>1018</v>
      </c>
      <c r="I324" s="126" t="s">
        <v>833</v>
      </c>
      <c r="J324" s="108">
        <v>363.8</v>
      </c>
      <c r="K324" s="129">
        <v>0.86769999999999992</v>
      </c>
      <c r="L324" s="126" t="s">
        <v>1247</v>
      </c>
      <c r="M324" s="126" t="s">
        <v>1245</v>
      </c>
      <c r="N324" s="130">
        <f t="shared" si="18"/>
        <v>334.92</v>
      </c>
      <c r="O324" s="130">
        <f t="shared" si="17"/>
        <v>331.28</v>
      </c>
      <c r="P324" s="126"/>
      <c r="Q324" s="126"/>
      <c r="W324" s="99"/>
      <c r="X324" s="119"/>
      <c r="AD324" s="99"/>
      <c r="AE324" s="119"/>
      <c r="AK324" s="99"/>
      <c r="AL324" s="119"/>
      <c r="AR324" s="99"/>
      <c r="AS324" s="119"/>
      <c r="AY324" s="99"/>
      <c r="AZ324" s="119"/>
      <c r="BF324" s="99"/>
      <c r="BG324" s="119"/>
      <c r="BM324" s="99"/>
      <c r="BN324" s="119"/>
      <c r="BT324" s="99"/>
      <c r="BU324" s="119"/>
      <c r="CA324" s="99"/>
      <c r="CB324" s="119"/>
      <c r="CH324" s="99"/>
      <c r="CI324" s="119"/>
      <c r="CO324" s="99"/>
      <c r="CP324" s="119"/>
      <c r="CV324" s="99"/>
      <c r="CW324" s="119"/>
      <c r="DC324" s="99"/>
      <c r="DD324" s="119"/>
      <c r="DJ324" s="99"/>
      <c r="DK324" s="119"/>
      <c r="DQ324" s="99"/>
      <c r="DR324" s="119"/>
      <c r="DX324" s="99"/>
      <c r="DY324" s="119"/>
      <c r="EE324" s="99"/>
      <c r="EF324" s="119"/>
      <c r="EL324" s="99"/>
      <c r="EM324" s="119"/>
      <c r="ES324" s="99"/>
      <c r="ET324" s="119"/>
      <c r="EZ324" s="99"/>
      <c r="FA324" s="119"/>
      <c r="FG324" s="99"/>
      <c r="FH324" s="119"/>
      <c r="FN324" s="99"/>
      <c r="FO324" s="119"/>
      <c r="FU324" s="99"/>
      <c r="FV324" s="119"/>
      <c r="GB324" s="99"/>
      <c r="GC324" s="119"/>
      <c r="GI324" s="99"/>
      <c r="GJ324" s="119"/>
      <c r="GP324" s="99"/>
      <c r="GQ324" s="119"/>
      <c r="GW324" s="99"/>
      <c r="GX324" s="119"/>
      <c r="HD324" s="99"/>
      <c r="HE324" s="119"/>
      <c r="HK324" s="99"/>
      <c r="HL324" s="119"/>
      <c r="HR324" s="99"/>
      <c r="HS324" s="119"/>
      <c r="HY324" s="99"/>
      <c r="HZ324" s="119"/>
      <c r="IF324" s="99"/>
      <c r="IG324" s="119"/>
      <c r="IM324" s="99"/>
      <c r="IN324" s="119"/>
      <c r="IT324" s="99"/>
      <c r="IU324" s="119"/>
    </row>
    <row r="325" spans="1:256">
      <c r="A325" s="126" t="s">
        <v>944</v>
      </c>
      <c r="B325" s="126" t="s">
        <v>1453</v>
      </c>
      <c r="C325" s="127">
        <v>370681540401</v>
      </c>
      <c r="D325" s="126" t="s">
        <v>558</v>
      </c>
      <c r="E325" s="126" t="s">
        <v>1028</v>
      </c>
      <c r="F325" s="126" t="str">
        <f t="shared" si="16"/>
        <v>370681540401Acute</v>
      </c>
      <c r="G325" s="126" t="s">
        <v>549</v>
      </c>
      <c r="H325" s="126" t="s">
        <v>1018</v>
      </c>
      <c r="I325" s="126" t="s">
        <v>833</v>
      </c>
      <c r="J325" s="108">
        <v>363.8</v>
      </c>
      <c r="K325" s="129">
        <v>0.86769999999999992</v>
      </c>
      <c r="L325" s="126" t="s">
        <v>1247</v>
      </c>
      <c r="M325" s="126" t="s">
        <v>1245</v>
      </c>
      <c r="N325" s="130">
        <f t="shared" si="18"/>
        <v>334.92</v>
      </c>
      <c r="O325" s="130">
        <f t="shared" si="17"/>
        <v>331.28</v>
      </c>
      <c r="P325" s="126"/>
      <c r="Q325" s="126"/>
      <c r="W325" s="99"/>
      <c r="X325" s="119"/>
      <c r="AD325" s="99"/>
      <c r="AE325" s="119"/>
      <c r="AK325" s="99"/>
      <c r="AL325" s="119"/>
      <c r="AR325" s="99"/>
      <c r="AS325" s="119"/>
      <c r="AY325" s="99"/>
      <c r="AZ325" s="119"/>
      <c r="BF325" s="99"/>
      <c r="BG325" s="119"/>
      <c r="BM325" s="99"/>
      <c r="BN325" s="119"/>
      <c r="BT325" s="99"/>
      <c r="BU325" s="119"/>
      <c r="CA325" s="99"/>
      <c r="CB325" s="119"/>
      <c r="CH325" s="99"/>
      <c r="CI325" s="119"/>
      <c r="CO325" s="99"/>
      <c r="CP325" s="119"/>
      <c r="CV325" s="99"/>
      <c r="CW325" s="119"/>
      <c r="DC325" s="99"/>
      <c r="DD325" s="119"/>
      <c r="DJ325" s="99"/>
      <c r="DK325" s="119"/>
      <c r="DQ325" s="99"/>
      <c r="DR325" s="119"/>
      <c r="DX325" s="99"/>
      <c r="DY325" s="119"/>
      <c r="EE325" s="99"/>
      <c r="EF325" s="119"/>
      <c r="EL325" s="99"/>
      <c r="EM325" s="119"/>
      <c r="ES325" s="99"/>
      <c r="ET325" s="119"/>
      <c r="EZ325" s="99"/>
      <c r="FA325" s="119"/>
      <c r="FG325" s="99"/>
      <c r="FH325" s="119"/>
      <c r="FN325" s="99"/>
      <c r="FO325" s="119"/>
      <c r="FU325" s="99"/>
      <c r="FV325" s="119"/>
      <c r="GB325" s="99"/>
      <c r="GC325" s="119"/>
      <c r="GI325" s="99"/>
      <c r="GJ325" s="119"/>
      <c r="GP325" s="99"/>
      <c r="GQ325" s="119"/>
      <c r="GW325" s="99"/>
      <c r="GX325" s="119"/>
      <c r="HD325" s="99"/>
      <c r="HE325" s="119"/>
      <c r="HK325" s="99"/>
      <c r="HL325" s="119"/>
      <c r="HR325" s="99"/>
      <c r="HS325" s="119"/>
      <c r="HY325" s="99"/>
      <c r="HZ325" s="119"/>
      <c r="IF325" s="99"/>
      <c r="IG325" s="119"/>
      <c r="IM325" s="99"/>
      <c r="IN325" s="119"/>
      <c r="IT325" s="99"/>
      <c r="IU325" s="119"/>
    </row>
    <row r="326" spans="1:256">
      <c r="A326" s="126" t="s">
        <v>1000</v>
      </c>
      <c r="B326" s="126" t="s">
        <v>1454</v>
      </c>
      <c r="C326" s="127">
        <v>370661223001</v>
      </c>
      <c r="D326" s="126" t="s">
        <v>646</v>
      </c>
      <c r="E326" s="126" t="s">
        <v>1122</v>
      </c>
      <c r="F326" s="126" t="str">
        <f t="shared" si="16"/>
        <v>370661223001Acute</v>
      </c>
      <c r="G326" s="126" t="s">
        <v>549</v>
      </c>
      <c r="H326" s="126" t="s">
        <v>1018</v>
      </c>
      <c r="I326" s="126" t="s">
        <v>1001</v>
      </c>
      <c r="J326" s="108">
        <v>363.8</v>
      </c>
      <c r="K326" s="129">
        <v>0.86769999999999992</v>
      </c>
      <c r="L326" s="126" t="s">
        <v>1245</v>
      </c>
      <c r="M326" s="126" t="s">
        <v>1245</v>
      </c>
      <c r="N326" s="130">
        <f t="shared" si="18"/>
        <v>442.7</v>
      </c>
      <c r="O326" s="130">
        <f t="shared" si="17"/>
        <v>437.88</v>
      </c>
      <c r="P326" s="126"/>
      <c r="Q326" s="126"/>
      <c r="W326" s="99"/>
      <c r="X326" s="119"/>
      <c r="AD326" s="99"/>
      <c r="AE326" s="119"/>
      <c r="AK326" s="99"/>
      <c r="AL326" s="119"/>
      <c r="AR326" s="99"/>
      <c r="AS326" s="119"/>
      <c r="AY326" s="99"/>
      <c r="AZ326" s="119"/>
      <c r="BF326" s="99"/>
      <c r="BG326" s="119"/>
      <c r="BM326" s="99"/>
      <c r="BN326" s="119"/>
      <c r="BT326" s="99"/>
      <c r="BU326" s="119"/>
      <c r="CA326" s="99"/>
      <c r="CB326" s="119"/>
      <c r="CH326" s="99"/>
      <c r="CI326" s="119"/>
      <c r="CO326" s="99"/>
      <c r="CP326" s="119"/>
      <c r="CV326" s="99"/>
      <c r="CW326" s="119"/>
      <c r="DC326" s="99"/>
      <c r="DD326" s="119"/>
      <c r="DJ326" s="99"/>
      <c r="DK326" s="119"/>
      <c r="DQ326" s="99"/>
      <c r="DR326" s="119"/>
      <c r="DX326" s="99"/>
      <c r="DY326" s="119"/>
      <c r="EE326" s="99"/>
      <c r="EF326" s="119"/>
      <c r="EL326" s="99"/>
      <c r="EM326" s="119"/>
      <c r="ES326" s="99"/>
      <c r="ET326" s="119"/>
      <c r="EZ326" s="99"/>
      <c r="FA326" s="119"/>
      <c r="FG326" s="99"/>
      <c r="FH326" s="119"/>
      <c r="FN326" s="99"/>
      <c r="FO326" s="119"/>
      <c r="FU326" s="99"/>
      <c r="FV326" s="119"/>
      <c r="GB326" s="99"/>
      <c r="GC326" s="119"/>
      <c r="GI326" s="99"/>
      <c r="GJ326" s="119"/>
      <c r="GP326" s="99"/>
      <c r="GQ326" s="119"/>
      <c r="GW326" s="99"/>
      <c r="GX326" s="119"/>
      <c r="HD326" s="99"/>
      <c r="HE326" s="119"/>
      <c r="HK326" s="99"/>
      <c r="HL326" s="119"/>
      <c r="HR326" s="99"/>
      <c r="HS326" s="119"/>
      <c r="HY326" s="99"/>
      <c r="HZ326" s="119"/>
      <c r="IF326" s="99"/>
      <c r="IG326" s="119"/>
      <c r="IM326" s="99"/>
      <c r="IN326" s="119"/>
      <c r="IT326" s="99"/>
      <c r="IU326" s="119"/>
    </row>
    <row r="327" spans="1:256">
      <c r="A327" s="126" t="s">
        <v>1000</v>
      </c>
      <c r="B327" s="126" t="s">
        <v>1454</v>
      </c>
      <c r="C327" s="127">
        <v>370661223001</v>
      </c>
      <c r="D327" s="126" t="s">
        <v>646</v>
      </c>
      <c r="E327" s="126" t="s">
        <v>1122</v>
      </c>
      <c r="F327" s="126" t="str">
        <f t="shared" si="16"/>
        <v>370661223001Psych</v>
      </c>
      <c r="G327" s="126" t="s">
        <v>809</v>
      </c>
      <c r="H327" s="126" t="s">
        <v>1021</v>
      </c>
      <c r="I327" s="126" t="s">
        <v>1001</v>
      </c>
      <c r="J327" s="108">
        <v>140.66999999999999</v>
      </c>
      <c r="K327" s="129">
        <v>0.86769999999999992</v>
      </c>
      <c r="L327" s="126" t="s">
        <v>1245</v>
      </c>
      <c r="M327" s="126" t="s">
        <v>1245</v>
      </c>
      <c r="N327" s="130">
        <f t="shared" si="18"/>
        <v>171.18</v>
      </c>
      <c r="O327" s="130">
        <f t="shared" si="17"/>
        <v>171.18</v>
      </c>
      <c r="P327" s="126"/>
      <c r="Q327" s="126"/>
      <c r="W327" s="99"/>
      <c r="X327" s="119"/>
      <c r="AD327" s="99"/>
      <c r="AE327" s="119"/>
      <c r="AK327" s="99"/>
      <c r="AL327" s="119"/>
      <c r="AR327" s="99"/>
      <c r="AS327" s="119"/>
      <c r="AY327" s="99"/>
      <c r="AZ327" s="119"/>
      <c r="BF327" s="99"/>
      <c r="BG327" s="119"/>
      <c r="BM327" s="99"/>
      <c r="BN327" s="119"/>
      <c r="BT327" s="99"/>
      <c r="BU327" s="119"/>
      <c r="CA327" s="99"/>
      <c r="CB327" s="119"/>
      <c r="CH327" s="99"/>
      <c r="CI327" s="119"/>
      <c r="CO327" s="99"/>
      <c r="CP327" s="119"/>
      <c r="CV327" s="99"/>
      <c r="CW327" s="119"/>
      <c r="DC327" s="99"/>
      <c r="DD327" s="119"/>
      <c r="DJ327" s="99"/>
      <c r="DK327" s="119"/>
      <c r="DQ327" s="99"/>
      <c r="DR327" s="119"/>
      <c r="DX327" s="99"/>
      <c r="DY327" s="119"/>
      <c r="EE327" s="99"/>
      <c r="EF327" s="119"/>
      <c r="EL327" s="99"/>
      <c r="EM327" s="119"/>
      <c r="ES327" s="99"/>
      <c r="ET327" s="119"/>
      <c r="EZ327" s="99"/>
      <c r="FA327" s="119"/>
      <c r="FG327" s="99"/>
      <c r="FH327" s="119"/>
      <c r="FN327" s="99"/>
      <c r="FO327" s="119"/>
      <c r="FU327" s="99"/>
      <c r="FV327" s="119"/>
      <c r="GB327" s="99"/>
      <c r="GC327" s="119"/>
      <c r="GI327" s="99"/>
      <c r="GJ327" s="119"/>
      <c r="GP327" s="99"/>
      <c r="GQ327" s="119"/>
      <c r="GW327" s="99"/>
      <c r="GX327" s="119"/>
      <c r="HD327" s="99"/>
      <c r="HE327" s="119"/>
      <c r="HK327" s="99"/>
      <c r="HL327" s="119"/>
      <c r="HR327" s="99"/>
      <c r="HS327" s="119"/>
      <c r="HY327" s="99"/>
      <c r="HZ327" s="119"/>
      <c r="IF327" s="99"/>
      <c r="IG327" s="119"/>
      <c r="IM327" s="99"/>
      <c r="IN327" s="119"/>
      <c r="IT327" s="99"/>
      <c r="IU327" s="119"/>
    </row>
    <row r="328" spans="1:256">
      <c r="A328" s="126" t="s">
        <v>1000</v>
      </c>
      <c r="B328" s="126" t="s">
        <v>1454</v>
      </c>
      <c r="C328" s="127">
        <v>370661223001</v>
      </c>
      <c r="D328" s="126" t="s">
        <v>646</v>
      </c>
      <c r="E328" s="126" t="s">
        <v>1122</v>
      </c>
      <c r="F328" s="126" t="str">
        <f t="shared" si="16"/>
        <v>370661223001Psych</v>
      </c>
      <c r="G328" s="126" t="s">
        <v>809</v>
      </c>
      <c r="H328" s="128" t="s">
        <v>1024</v>
      </c>
      <c r="I328" s="126" t="s">
        <v>1001</v>
      </c>
      <c r="J328" s="108">
        <v>140.66999999999999</v>
      </c>
      <c r="K328" s="129">
        <v>0.86769999999999992</v>
      </c>
      <c r="L328" s="126" t="s">
        <v>1245</v>
      </c>
      <c r="M328" s="126" t="s">
        <v>1245</v>
      </c>
      <c r="N328" s="130">
        <f t="shared" si="18"/>
        <v>171.18</v>
      </c>
      <c r="O328" s="130">
        <f t="shared" si="17"/>
        <v>171.18</v>
      </c>
      <c r="P328" s="126"/>
      <c r="Q328" s="126"/>
      <c r="W328" s="99"/>
      <c r="X328" s="119"/>
      <c r="AD328" s="99"/>
      <c r="AE328" s="119"/>
      <c r="AK328" s="99"/>
      <c r="AL328" s="119"/>
      <c r="AR328" s="99"/>
      <c r="AS328" s="119"/>
      <c r="AY328" s="99"/>
      <c r="AZ328" s="119"/>
      <c r="BF328" s="99"/>
      <c r="BG328" s="119"/>
      <c r="BM328" s="99"/>
      <c r="BN328" s="119"/>
      <c r="BT328" s="99"/>
      <c r="BU328" s="119"/>
      <c r="CA328" s="99"/>
      <c r="CB328" s="119"/>
      <c r="CH328" s="99"/>
      <c r="CI328" s="119"/>
      <c r="CO328" s="99"/>
      <c r="CP328" s="119"/>
      <c r="CV328" s="99"/>
      <c r="CW328" s="119"/>
      <c r="DC328" s="99"/>
      <c r="DD328" s="119"/>
      <c r="DJ328" s="99"/>
      <c r="DK328" s="119"/>
      <c r="DQ328" s="99"/>
      <c r="DR328" s="119"/>
      <c r="DX328" s="99"/>
      <c r="DY328" s="119"/>
      <c r="EE328" s="99"/>
      <c r="EF328" s="119"/>
      <c r="EL328" s="99"/>
      <c r="EM328" s="119"/>
      <c r="ES328" s="99"/>
      <c r="ET328" s="119"/>
      <c r="EZ328" s="99"/>
      <c r="FA328" s="119"/>
      <c r="FG328" s="99"/>
      <c r="FH328" s="119"/>
      <c r="FN328" s="99"/>
      <c r="FO328" s="119"/>
      <c r="FU328" s="99"/>
      <c r="FV328" s="119"/>
      <c r="GB328" s="99"/>
      <c r="GC328" s="119"/>
      <c r="GI328" s="99"/>
      <c r="GJ328" s="119"/>
      <c r="GP328" s="99"/>
      <c r="GQ328" s="119"/>
      <c r="GW328" s="99"/>
      <c r="GX328" s="119"/>
      <c r="HD328" s="99"/>
      <c r="HE328" s="119"/>
      <c r="HK328" s="99"/>
      <c r="HL328" s="119"/>
      <c r="HR328" s="99"/>
      <c r="HS328" s="119"/>
      <c r="HY328" s="99"/>
      <c r="HZ328" s="119"/>
      <c r="IF328" s="99"/>
      <c r="IG328" s="119"/>
      <c r="IM328" s="99"/>
      <c r="IN328" s="119"/>
      <c r="IT328" s="99"/>
      <c r="IU328" s="119"/>
    </row>
    <row r="329" spans="1:256">
      <c r="A329" s="126" t="s">
        <v>1000</v>
      </c>
      <c r="B329" s="126" t="s">
        <v>1454</v>
      </c>
      <c r="C329" s="127">
        <v>370661223001</v>
      </c>
      <c r="D329" s="126" t="s">
        <v>646</v>
      </c>
      <c r="E329" s="126" t="s">
        <v>1122</v>
      </c>
      <c r="F329" s="126" t="str">
        <f t="shared" si="16"/>
        <v>370661223001Rehab</v>
      </c>
      <c r="G329" s="126" t="s">
        <v>9</v>
      </c>
      <c r="H329" s="128" t="s">
        <v>1025</v>
      </c>
      <c r="I329" s="126" t="s">
        <v>1001</v>
      </c>
      <c r="J329" s="108">
        <v>265</v>
      </c>
      <c r="K329" s="129">
        <v>0.86769999999999992</v>
      </c>
      <c r="L329" s="126" t="s">
        <v>1245</v>
      </c>
      <c r="M329" s="126" t="s">
        <v>1245</v>
      </c>
      <c r="N329" s="130">
        <f t="shared" si="18"/>
        <v>322.47000000000003</v>
      </c>
      <c r="O329" s="130">
        <f t="shared" si="17"/>
        <v>322.47000000000003</v>
      </c>
      <c r="P329" s="126"/>
      <c r="Q329" s="126"/>
      <c r="W329" s="99"/>
      <c r="X329" s="119"/>
      <c r="AD329" s="99"/>
      <c r="AE329" s="119"/>
      <c r="AK329" s="99"/>
      <c r="AL329" s="119"/>
      <c r="AR329" s="99"/>
      <c r="AS329" s="119"/>
      <c r="AY329" s="99"/>
      <c r="AZ329" s="119"/>
      <c r="BF329" s="99"/>
      <c r="BG329" s="119"/>
      <c r="BM329" s="99"/>
      <c r="BN329" s="119"/>
      <c r="BT329" s="99"/>
      <c r="BU329" s="119"/>
      <c r="CA329" s="99"/>
      <c r="CB329" s="119"/>
      <c r="CH329" s="99"/>
      <c r="CI329" s="119"/>
      <c r="CO329" s="99"/>
      <c r="CP329" s="119"/>
      <c r="CV329" s="99"/>
      <c r="CW329" s="119"/>
      <c r="DC329" s="99"/>
      <c r="DD329" s="119"/>
      <c r="DJ329" s="99"/>
      <c r="DK329" s="119"/>
      <c r="DQ329" s="99"/>
      <c r="DR329" s="119"/>
      <c r="DX329" s="99"/>
      <c r="DY329" s="119"/>
      <c r="EE329" s="99"/>
      <c r="EF329" s="119"/>
      <c r="EL329" s="99"/>
      <c r="EM329" s="119"/>
      <c r="ES329" s="99"/>
      <c r="ET329" s="119"/>
      <c r="EZ329" s="99"/>
      <c r="FA329" s="119"/>
      <c r="FG329" s="99"/>
      <c r="FH329" s="119"/>
      <c r="FN329" s="99"/>
      <c r="FO329" s="119"/>
      <c r="FU329" s="99"/>
      <c r="FV329" s="119"/>
      <c r="GB329" s="99"/>
      <c r="GC329" s="119"/>
      <c r="GI329" s="99"/>
      <c r="GJ329" s="119"/>
      <c r="GP329" s="99"/>
      <c r="GQ329" s="119"/>
      <c r="GW329" s="99"/>
      <c r="GX329" s="119"/>
      <c r="HD329" s="99"/>
      <c r="HE329" s="119"/>
      <c r="HK329" s="99"/>
      <c r="HL329" s="119"/>
      <c r="HR329" s="99"/>
      <c r="HS329" s="119"/>
      <c r="HY329" s="99"/>
      <c r="HZ329" s="119"/>
      <c r="IF329" s="99"/>
      <c r="IG329" s="119"/>
      <c r="IM329" s="99"/>
      <c r="IN329" s="119"/>
      <c r="IT329" s="99"/>
      <c r="IU329" s="119"/>
    </row>
    <row r="330" spans="1:256">
      <c r="A330" s="126" t="s">
        <v>1000</v>
      </c>
      <c r="B330" s="126" t="s">
        <v>1454</v>
      </c>
      <c r="C330" s="127">
        <v>370661223401</v>
      </c>
      <c r="D330" s="126" t="s">
        <v>646</v>
      </c>
      <c r="E330" s="126" t="s">
        <v>1122</v>
      </c>
      <c r="F330" s="126" t="str">
        <f t="shared" si="16"/>
        <v>370661223401Acute</v>
      </c>
      <c r="G330" s="126" t="s">
        <v>549</v>
      </c>
      <c r="H330" s="126" t="s">
        <v>1018</v>
      </c>
      <c r="I330" s="126" t="s">
        <v>1001</v>
      </c>
      <c r="J330" s="108">
        <v>363.8</v>
      </c>
      <c r="K330" s="129">
        <v>0.86769999999999992</v>
      </c>
      <c r="L330" s="126" t="s">
        <v>1245</v>
      </c>
      <c r="M330" s="126" t="s">
        <v>1245</v>
      </c>
      <c r="N330" s="130">
        <f t="shared" si="18"/>
        <v>442.7</v>
      </c>
      <c r="O330" s="130">
        <f t="shared" si="17"/>
        <v>437.88</v>
      </c>
      <c r="P330" s="126"/>
      <c r="Q330" s="126"/>
      <c r="W330" s="99"/>
      <c r="X330" s="119"/>
      <c r="AD330" s="99"/>
      <c r="AE330" s="119"/>
      <c r="AK330" s="99"/>
      <c r="AL330" s="119"/>
      <c r="AR330" s="99"/>
      <c r="AS330" s="119"/>
      <c r="AY330" s="99"/>
      <c r="AZ330" s="119"/>
      <c r="BF330" s="99"/>
      <c r="BG330" s="119"/>
      <c r="BM330" s="99"/>
      <c r="BN330" s="119"/>
      <c r="BT330" s="99"/>
      <c r="BU330" s="119"/>
      <c r="CA330" s="99"/>
      <c r="CB330" s="119"/>
      <c r="CH330" s="99"/>
      <c r="CI330" s="119"/>
      <c r="CO330" s="99"/>
      <c r="CP330" s="119"/>
      <c r="CV330" s="99"/>
      <c r="CW330" s="119"/>
      <c r="DC330" s="99"/>
      <c r="DD330" s="119"/>
      <c r="DJ330" s="99"/>
      <c r="DK330" s="119"/>
      <c r="DQ330" s="99"/>
      <c r="DR330" s="119"/>
      <c r="DX330" s="99"/>
      <c r="DY330" s="119"/>
      <c r="EE330" s="99"/>
      <c r="EF330" s="119"/>
      <c r="EL330" s="99"/>
      <c r="EM330" s="119"/>
      <c r="ES330" s="99"/>
      <c r="ET330" s="119"/>
      <c r="EZ330" s="99"/>
      <c r="FA330" s="119"/>
      <c r="FG330" s="99"/>
      <c r="FH330" s="119"/>
      <c r="FN330" s="99"/>
      <c r="FO330" s="119"/>
      <c r="FU330" s="99"/>
      <c r="FV330" s="119"/>
      <c r="GB330" s="99"/>
      <c r="GC330" s="119"/>
      <c r="GI330" s="99"/>
      <c r="GJ330" s="119"/>
      <c r="GP330" s="99"/>
      <c r="GQ330" s="119"/>
      <c r="GW330" s="99"/>
      <c r="GX330" s="119"/>
      <c r="HD330" s="99"/>
      <c r="HE330" s="119"/>
      <c r="HK330" s="99"/>
      <c r="HL330" s="119"/>
      <c r="HR330" s="99"/>
      <c r="HS330" s="119"/>
      <c r="HY330" s="99"/>
      <c r="HZ330" s="119"/>
      <c r="IF330" s="99"/>
      <c r="IG330" s="119"/>
      <c r="IM330" s="99"/>
      <c r="IN330" s="119"/>
      <c r="IT330" s="99"/>
      <c r="IU330" s="119"/>
    </row>
    <row r="331" spans="1:256">
      <c r="A331" s="126" t="s">
        <v>1000</v>
      </c>
      <c r="B331" s="126" t="s">
        <v>1454</v>
      </c>
      <c r="C331" s="127">
        <v>370661223601</v>
      </c>
      <c r="D331" s="126" t="s">
        <v>646</v>
      </c>
      <c r="E331" s="126" t="s">
        <v>1122</v>
      </c>
      <c r="F331" s="126" t="str">
        <f t="shared" si="16"/>
        <v>370661223601Acute</v>
      </c>
      <c r="G331" s="126" t="s">
        <v>549</v>
      </c>
      <c r="H331" s="126" t="s">
        <v>1018</v>
      </c>
      <c r="I331" s="126" t="s">
        <v>1001</v>
      </c>
      <c r="J331" s="108">
        <v>363.8</v>
      </c>
      <c r="K331" s="129">
        <v>0.86769999999999992</v>
      </c>
      <c r="L331" s="126" t="s">
        <v>1245</v>
      </c>
      <c r="M331" s="126" t="s">
        <v>1245</v>
      </c>
      <c r="N331" s="130">
        <f t="shared" si="18"/>
        <v>442.7</v>
      </c>
      <c r="O331" s="130">
        <f t="shared" si="17"/>
        <v>437.88</v>
      </c>
      <c r="P331" s="126"/>
      <c r="Q331" s="126"/>
      <c r="W331" s="99"/>
      <c r="X331" s="119"/>
      <c r="AD331" s="99"/>
      <c r="AE331" s="119"/>
      <c r="AK331" s="99"/>
      <c r="AL331" s="119"/>
      <c r="AR331" s="99"/>
      <c r="AS331" s="119"/>
      <c r="AY331" s="99"/>
      <c r="AZ331" s="119"/>
      <c r="BF331" s="99"/>
      <c r="BG331" s="119"/>
      <c r="BM331" s="99"/>
      <c r="BN331" s="119"/>
      <c r="BT331" s="99"/>
      <c r="BU331" s="119"/>
      <c r="CA331" s="99"/>
      <c r="CB331" s="119"/>
      <c r="CH331" s="99"/>
      <c r="CI331" s="119"/>
      <c r="CO331" s="99"/>
      <c r="CP331" s="119"/>
      <c r="CV331" s="99"/>
      <c r="CW331" s="119"/>
      <c r="DC331" s="99"/>
      <c r="DD331" s="119"/>
      <c r="DJ331" s="99"/>
      <c r="DK331" s="119"/>
      <c r="DQ331" s="99"/>
      <c r="DR331" s="119"/>
      <c r="DX331" s="99"/>
      <c r="DY331" s="119"/>
      <c r="EE331" s="99"/>
      <c r="EF331" s="119"/>
      <c r="EL331" s="99"/>
      <c r="EM331" s="119"/>
      <c r="ES331" s="99"/>
      <c r="ET331" s="119"/>
      <c r="EZ331" s="99"/>
      <c r="FA331" s="119"/>
      <c r="FG331" s="99"/>
      <c r="FH331" s="119"/>
      <c r="FN331" s="99"/>
      <c r="FO331" s="119"/>
      <c r="FU331" s="99"/>
      <c r="FV331" s="119"/>
      <c r="GB331" s="99"/>
      <c r="GC331" s="119"/>
      <c r="GI331" s="99"/>
      <c r="GJ331" s="119"/>
      <c r="GP331" s="99"/>
      <c r="GQ331" s="119"/>
      <c r="GW331" s="99"/>
      <c r="GX331" s="119"/>
      <c r="HD331" s="99"/>
      <c r="HE331" s="119"/>
      <c r="HK331" s="99"/>
      <c r="HL331" s="119"/>
      <c r="HR331" s="99"/>
      <c r="HS331" s="119"/>
      <c r="HY331" s="99"/>
      <c r="HZ331" s="119"/>
      <c r="IF331" s="99"/>
      <c r="IG331" s="119"/>
      <c r="IM331" s="99"/>
      <c r="IN331" s="119"/>
      <c r="IT331" s="99"/>
      <c r="IU331" s="119"/>
    </row>
    <row r="332" spans="1:256">
      <c r="A332" s="126" t="s">
        <v>928</v>
      </c>
      <c r="B332" s="126" t="s">
        <v>1455</v>
      </c>
      <c r="C332" s="127">
        <v>370662569001</v>
      </c>
      <c r="D332" s="126" t="s">
        <v>583</v>
      </c>
      <c r="E332" s="126" t="s">
        <v>1055</v>
      </c>
      <c r="F332" s="126" t="str">
        <f t="shared" si="16"/>
        <v>370662569001Acute</v>
      </c>
      <c r="G332" s="126" t="s">
        <v>549</v>
      </c>
      <c r="H332" s="126" t="s">
        <v>1018</v>
      </c>
      <c r="I332" s="126" t="s">
        <v>925</v>
      </c>
      <c r="J332" s="108">
        <v>363.8</v>
      </c>
      <c r="K332" s="129">
        <v>0.88269999999999993</v>
      </c>
      <c r="L332" s="126" t="s">
        <v>1245</v>
      </c>
      <c r="M332" s="126" t="s">
        <v>1245</v>
      </c>
      <c r="N332" s="130">
        <f t="shared" si="18"/>
        <v>447.03</v>
      </c>
      <c r="O332" s="130">
        <f t="shared" si="17"/>
        <v>442.17</v>
      </c>
      <c r="P332" s="126"/>
      <c r="Q332" s="126"/>
      <c r="W332" s="99"/>
      <c r="X332" s="119"/>
      <c r="AD332" s="99"/>
      <c r="AE332" s="119"/>
      <c r="AK332" s="99"/>
      <c r="AL332" s="119"/>
      <c r="AR332" s="99"/>
      <c r="AS332" s="119"/>
      <c r="AY332" s="99"/>
      <c r="AZ332" s="119"/>
      <c r="BF332" s="99"/>
      <c r="BG332" s="119"/>
      <c r="BM332" s="99"/>
      <c r="BN332" s="119"/>
      <c r="BT332" s="99"/>
      <c r="BU332" s="119"/>
      <c r="CA332" s="99"/>
      <c r="CB332" s="119"/>
      <c r="CH332" s="99"/>
      <c r="CI332" s="119"/>
      <c r="CO332" s="99"/>
      <c r="CP332" s="119"/>
      <c r="CV332" s="99"/>
      <c r="CW332" s="119"/>
      <c r="DC332" s="99"/>
      <c r="DD332" s="119"/>
      <c r="DJ332" s="99"/>
      <c r="DK332" s="119"/>
      <c r="DQ332" s="99"/>
      <c r="DR332" s="119"/>
      <c r="DX332" s="99"/>
      <c r="DY332" s="119"/>
      <c r="EE332" s="99"/>
      <c r="EF332" s="119"/>
      <c r="EL332" s="99"/>
      <c r="EM332" s="119"/>
      <c r="ES332" s="99"/>
      <c r="ET332" s="119"/>
      <c r="EZ332" s="99"/>
      <c r="FA332" s="119"/>
      <c r="FG332" s="99"/>
      <c r="FH332" s="119"/>
      <c r="FN332" s="99"/>
      <c r="FO332" s="119"/>
      <c r="FU332" s="99"/>
      <c r="FV332" s="119"/>
      <c r="GB332" s="99"/>
      <c r="GC332" s="119"/>
      <c r="GI332" s="99"/>
      <c r="GJ332" s="119"/>
      <c r="GP332" s="99"/>
      <c r="GQ332" s="119"/>
      <c r="GW332" s="99"/>
      <c r="GX332" s="119"/>
      <c r="HD332" s="99"/>
      <c r="HE332" s="119"/>
      <c r="HK332" s="99"/>
      <c r="HL332" s="119"/>
      <c r="HR332" s="99"/>
      <c r="HS332" s="119"/>
      <c r="HY332" s="99"/>
      <c r="HZ332" s="119"/>
      <c r="IF332" s="99"/>
      <c r="IG332" s="119"/>
      <c r="IM332" s="99"/>
      <c r="IN332" s="119"/>
      <c r="IT332" s="99"/>
      <c r="IU332" s="119"/>
    </row>
    <row r="333" spans="1:256">
      <c r="A333" s="126" t="s">
        <v>928</v>
      </c>
      <c r="B333" s="126" t="s">
        <v>1455</v>
      </c>
      <c r="C333" s="127">
        <v>370662569001</v>
      </c>
      <c r="D333" s="126" t="s">
        <v>583</v>
      </c>
      <c r="E333" s="126" t="s">
        <v>1055</v>
      </c>
      <c r="F333" s="126" t="str">
        <f t="shared" si="16"/>
        <v>370662569001Psych</v>
      </c>
      <c r="G333" s="126" t="s">
        <v>809</v>
      </c>
      <c r="H333" s="126" t="s">
        <v>1021</v>
      </c>
      <c r="I333" s="126" t="s">
        <v>925</v>
      </c>
      <c r="J333" s="108">
        <v>140.66999999999999</v>
      </c>
      <c r="K333" s="129">
        <v>0.88269999999999993</v>
      </c>
      <c r="L333" s="126" t="s">
        <v>1245</v>
      </c>
      <c r="M333" s="126" t="s">
        <v>1245</v>
      </c>
      <c r="N333" s="130">
        <f t="shared" si="18"/>
        <v>172.85</v>
      </c>
      <c r="O333" s="130">
        <f t="shared" si="17"/>
        <v>172.85</v>
      </c>
      <c r="P333" s="126"/>
      <c r="Q333" s="126"/>
      <c r="T333" s="119"/>
      <c r="U333" s="119"/>
      <c r="V333" s="119"/>
      <c r="W333" s="119"/>
      <c r="X333" s="119"/>
      <c r="Y333" s="119"/>
      <c r="Z333" s="119"/>
      <c r="AA333" s="119"/>
      <c r="AB333" s="119"/>
      <c r="AC333" s="119"/>
      <c r="AD333" s="119"/>
      <c r="AE333" s="119"/>
      <c r="AF333" s="119"/>
      <c r="AG333" s="119"/>
      <c r="AH333" s="119"/>
      <c r="AI333" s="119"/>
      <c r="AJ333" s="119"/>
      <c r="AK333" s="119"/>
      <c r="AL333" s="119"/>
      <c r="AM333" s="119"/>
      <c r="AN333" s="119"/>
      <c r="AO333" s="119"/>
      <c r="AP333" s="119"/>
      <c r="AQ333" s="119"/>
      <c r="AR333" s="119"/>
      <c r="AS333" s="119"/>
      <c r="AT333" s="119"/>
      <c r="AU333" s="119"/>
      <c r="AV333" s="119"/>
      <c r="AW333" s="119"/>
      <c r="AX333" s="119"/>
      <c r="AY333" s="119"/>
      <c r="AZ333" s="119"/>
      <c r="BA333" s="119"/>
      <c r="BB333" s="119"/>
      <c r="BC333" s="119"/>
      <c r="BD333" s="119"/>
      <c r="BE333" s="119"/>
      <c r="BF333" s="119"/>
      <c r="BG333" s="119"/>
      <c r="BH333" s="119"/>
      <c r="BI333" s="119"/>
      <c r="BJ333" s="119"/>
      <c r="BK333" s="119"/>
      <c r="BL333" s="119"/>
      <c r="BM333" s="119"/>
      <c r="BN333" s="119"/>
      <c r="BO333" s="119"/>
      <c r="BP333" s="119"/>
      <c r="BQ333" s="119"/>
      <c r="BR333" s="119"/>
      <c r="BS333" s="119"/>
      <c r="BT333" s="119"/>
      <c r="BU333" s="119"/>
      <c r="BV333" s="119"/>
      <c r="BW333" s="119"/>
      <c r="BX333" s="119"/>
      <c r="BY333" s="119"/>
      <c r="BZ333" s="119"/>
      <c r="CA333" s="119"/>
      <c r="CB333" s="119"/>
      <c r="CC333" s="119"/>
      <c r="CD333" s="119"/>
      <c r="CE333" s="119"/>
      <c r="CF333" s="119"/>
      <c r="CG333" s="119"/>
      <c r="CH333" s="119"/>
      <c r="CI333" s="119"/>
      <c r="CJ333" s="119"/>
      <c r="CK333" s="119"/>
      <c r="CL333" s="119"/>
      <c r="CM333" s="119"/>
      <c r="CN333" s="119"/>
      <c r="CO333" s="119"/>
      <c r="CP333" s="119"/>
      <c r="CQ333" s="119"/>
      <c r="CR333" s="119"/>
      <c r="CS333" s="119"/>
      <c r="CT333" s="119"/>
      <c r="CU333" s="119"/>
      <c r="CV333" s="119"/>
      <c r="CW333" s="119"/>
      <c r="CX333" s="119"/>
      <c r="CY333" s="119"/>
      <c r="CZ333" s="119"/>
      <c r="DA333" s="119"/>
      <c r="DB333" s="119"/>
      <c r="DC333" s="119"/>
      <c r="DD333" s="119"/>
      <c r="DE333" s="119"/>
      <c r="DF333" s="119"/>
      <c r="DG333" s="119"/>
      <c r="DH333" s="119"/>
      <c r="DI333" s="119"/>
      <c r="DJ333" s="119"/>
      <c r="DK333" s="119"/>
      <c r="DL333" s="119"/>
      <c r="DM333" s="119"/>
      <c r="DN333" s="119"/>
      <c r="DO333" s="119"/>
      <c r="DP333" s="119"/>
      <c r="DQ333" s="119"/>
      <c r="DR333" s="119"/>
      <c r="DS333" s="119"/>
      <c r="DT333" s="119"/>
      <c r="DU333" s="119"/>
      <c r="DV333" s="119"/>
      <c r="DW333" s="119"/>
      <c r="DX333" s="119"/>
      <c r="DY333" s="119"/>
      <c r="DZ333" s="119"/>
      <c r="EA333" s="119"/>
      <c r="EB333" s="119"/>
      <c r="EC333" s="119"/>
      <c r="ED333" s="119"/>
      <c r="EE333" s="119"/>
      <c r="EF333" s="119"/>
      <c r="EG333" s="119"/>
      <c r="EH333" s="119"/>
      <c r="EI333" s="119"/>
      <c r="EJ333" s="119"/>
      <c r="EK333" s="119"/>
      <c r="EL333" s="119"/>
      <c r="EM333" s="119"/>
      <c r="EN333" s="119"/>
      <c r="EO333" s="119"/>
      <c r="EP333" s="119"/>
      <c r="EQ333" s="119"/>
      <c r="ER333" s="119"/>
      <c r="ES333" s="119"/>
      <c r="ET333" s="119"/>
      <c r="EU333" s="119"/>
      <c r="EV333" s="119"/>
      <c r="EW333" s="119"/>
      <c r="EX333" s="119"/>
      <c r="EY333" s="119"/>
      <c r="EZ333" s="119"/>
      <c r="FA333" s="119"/>
      <c r="FB333" s="119"/>
      <c r="FC333" s="119"/>
      <c r="FD333" s="119"/>
      <c r="FE333" s="119"/>
      <c r="FF333" s="119"/>
      <c r="FG333" s="119"/>
      <c r="FH333" s="119"/>
      <c r="FI333" s="119"/>
      <c r="FJ333" s="119"/>
      <c r="FK333" s="119"/>
      <c r="FL333" s="119"/>
      <c r="FM333" s="119"/>
      <c r="FN333" s="119"/>
      <c r="FO333" s="119"/>
      <c r="FP333" s="119"/>
      <c r="FQ333" s="119"/>
      <c r="FR333" s="119"/>
      <c r="FS333" s="119"/>
      <c r="FT333" s="119"/>
      <c r="FU333" s="119"/>
      <c r="FV333" s="119"/>
      <c r="FW333" s="119"/>
      <c r="FX333" s="119"/>
      <c r="FY333" s="119"/>
      <c r="FZ333" s="119"/>
      <c r="GA333" s="119"/>
      <c r="GB333" s="119"/>
      <c r="GC333" s="119"/>
      <c r="GD333" s="119"/>
      <c r="GE333" s="119"/>
      <c r="GF333" s="119"/>
      <c r="GG333" s="119"/>
      <c r="GH333" s="119"/>
      <c r="GI333" s="119"/>
      <c r="GJ333" s="119"/>
      <c r="GK333" s="119"/>
      <c r="GL333" s="119"/>
      <c r="GM333" s="119"/>
      <c r="GN333" s="119"/>
      <c r="GO333" s="119"/>
      <c r="GP333" s="119"/>
      <c r="GQ333" s="119"/>
      <c r="GR333" s="119"/>
      <c r="GS333" s="119"/>
      <c r="GT333" s="119"/>
      <c r="GU333" s="119"/>
      <c r="GV333" s="119"/>
      <c r="GW333" s="119"/>
      <c r="GX333" s="119"/>
      <c r="GY333" s="119"/>
      <c r="GZ333" s="119"/>
      <c r="HA333" s="119"/>
      <c r="HB333" s="119"/>
      <c r="HC333" s="119"/>
      <c r="HD333" s="119"/>
      <c r="HE333" s="119"/>
      <c r="HF333" s="119"/>
      <c r="HG333" s="119"/>
      <c r="HH333" s="119"/>
      <c r="HI333" s="119"/>
      <c r="HJ333" s="119"/>
      <c r="HK333" s="119"/>
      <c r="HL333" s="119"/>
      <c r="HM333" s="119"/>
      <c r="HN333" s="119"/>
      <c r="HO333" s="119"/>
      <c r="HP333" s="119"/>
      <c r="HQ333" s="119"/>
      <c r="HR333" s="119"/>
      <c r="HS333" s="119"/>
      <c r="HT333" s="119"/>
      <c r="HU333" s="119"/>
      <c r="HV333" s="119"/>
      <c r="HW333" s="119"/>
      <c r="HX333" s="119"/>
      <c r="HY333" s="119"/>
      <c r="HZ333" s="119"/>
      <c r="IA333" s="119"/>
      <c r="IB333" s="119"/>
      <c r="IC333" s="119"/>
      <c r="ID333" s="119"/>
      <c r="IE333" s="119"/>
      <c r="IF333" s="119"/>
      <c r="IG333" s="119"/>
      <c r="IH333" s="119"/>
      <c r="II333" s="119"/>
      <c r="IJ333" s="119"/>
      <c r="IK333" s="119"/>
      <c r="IL333" s="119"/>
      <c r="IM333" s="119"/>
      <c r="IN333" s="119"/>
      <c r="IO333" s="119"/>
      <c r="IP333" s="119"/>
      <c r="IQ333" s="119"/>
      <c r="IR333" s="119"/>
      <c r="IS333" s="119"/>
      <c r="IT333" s="119"/>
      <c r="IU333" s="119"/>
      <c r="IV333" s="119"/>
    </row>
    <row r="334" spans="1:256">
      <c r="A334" s="126" t="s">
        <v>928</v>
      </c>
      <c r="B334" s="126" t="s">
        <v>1455</v>
      </c>
      <c r="C334" s="127">
        <v>370662569001</v>
      </c>
      <c r="D334" s="126" t="s">
        <v>583</v>
      </c>
      <c r="E334" s="126" t="s">
        <v>1055</v>
      </c>
      <c r="F334" s="126" t="str">
        <f t="shared" si="16"/>
        <v>370662569001Psych</v>
      </c>
      <c r="G334" s="126" t="s">
        <v>809</v>
      </c>
      <c r="H334" s="128" t="s">
        <v>1024</v>
      </c>
      <c r="I334" s="126" t="s">
        <v>925</v>
      </c>
      <c r="J334" s="108">
        <v>140.66999999999999</v>
      </c>
      <c r="K334" s="129">
        <v>0.88269999999999993</v>
      </c>
      <c r="L334" s="126" t="s">
        <v>1245</v>
      </c>
      <c r="M334" s="126" t="s">
        <v>1245</v>
      </c>
      <c r="N334" s="130">
        <f t="shared" si="18"/>
        <v>172.85</v>
      </c>
      <c r="O334" s="130">
        <f t="shared" si="17"/>
        <v>172.85</v>
      </c>
      <c r="P334" s="126"/>
      <c r="Q334" s="126"/>
      <c r="T334" s="119"/>
      <c r="U334" s="119"/>
      <c r="V334" s="119"/>
      <c r="W334" s="119"/>
      <c r="X334" s="119"/>
      <c r="Y334" s="119"/>
      <c r="Z334" s="119"/>
      <c r="AA334" s="119"/>
      <c r="AB334" s="119"/>
      <c r="AC334" s="119"/>
      <c r="AD334" s="119"/>
      <c r="AE334" s="119"/>
      <c r="AF334" s="119"/>
      <c r="AG334" s="119"/>
      <c r="AH334" s="119"/>
      <c r="AI334" s="119"/>
      <c r="AJ334" s="119"/>
      <c r="AK334" s="119"/>
      <c r="AL334" s="119"/>
      <c r="AM334" s="119"/>
      <c r="AN334" s="119"/>
      <c r="AO334" s="119"/>
      <c r="AP334" s="119"/>
      <c r="AQ334" s="119"/>
      <c r="AR334" s="119"/>
      <c r="AS334" s="119"/>
      <c r="AT334" s="119"/>
      <c r="AU334" s="119"/>
      <c r="AV334" s="119"/>
      <c r="AW334" s="119"/>
      <c r="AX334" s="119"/>
      <c r="AY334" s="119"/>
      <c r="AZ334" s="119"/>
      <c r="BA334" s="119"/>
      <c r="BB334" s="119"/>
      <c r="BC334" s="119"/>
      <c r="BD334" s="119"/>
      <c r="BE334" s="119"/>
      <c r="BF334" s="119"/>
      <c r="BG334" s="119"/>
      <c r="BH334" s="119"/>
      <c r="BI334" s="119"/>
      <c r="BJ334" s="119"/>
      <c r="BK334" s="119"/>
      <c r="BL334" s="119"/>
      <c r="BM334" s="119"/>
      <c r="BN334" s="119"/>
      <c r="BO334" s="119"/>
      <c r="BP334" s="119"/>
      <c r="BQ334" s="119"/>
      <c r="BR334" s="119"/>
      <c r="BS334" s="119"/>
      <c r="BT334" s="119"/>
      <c r="BU334" s="119"/>
      <c r="BV334" s="119"/>
      <c r="BW334" s="119"/>
      <c r="BX334" s="119"/>
      <c r="BY334" s="119"/>
      <c r="BZ334" s="119"/>
      <c r="CA334" s="119"/>
      <c r="CB334" s="119"/>
      <c r="CC334" s="119"/>
      <c r="CD334" s="119"/>
      <c r="CE334" s="119"/>
      <c r="CF334" s="119"/>
      <c r="CG334" s="119"/>
      <c r="CH334" s="119"/>
      <c r="CI334" s="119"/>
      <c r="CJ334" s="119"/>
      <c r="CK334" s="119"/>
      <c r="CL334" s="119"/>
      <c r="CM334" s="119"/>
      <c r="CN334" s="119"/>
      <c r="CO334" s="119"/>
      <c r="CP334" s="119"/>
      <c r="CQ334" s="119"/>
      <c r="CR334" s="119"/>
      <c r="CS334" s="119"/>
      <c r="CT334" s="119"/>
      <c r="CU334" s="119"/>
      <c r="CV334" s="119"/>
      <c r="CW334" s="119"/>
      <c r="CX334" s="119"/>
      <c r="CY334" s="119"/>
      <c r="CZ334" s="119"/>
      <c r="DA334" s="119"/>
      <c r="DB334" s="119"/>
      <c r="DC334" s="119"/>
      <c r="DD334" s="119"/>
      <c r="DE334" s="119"/>
      <c r="DF334" s="119"/>
      <c r="DG334" s="119"/>
      <c r="DH334" s="119"/>
      <c r="DI334" s="119"/>
      <c r="DJ334" s="119"/>
      <c r="DK334" s="119"/>
      <c r="DL334" s="119"/>
      <c r="DM334" s="119"/>
      <c r="DN334" s="119"/>
      <c r="DO334" s="119"/>
      <c r="DP334" s="119"/>
      <c r="DQ334" s="119"/>
      <c r="DR334" s="119"/>
      <c r="DS334" s="119"/>
      <c r="DT334" s="119"/>
      <c r="DU334" s="119"/>
      <c r="DV334" s="119"/>
      <c r="DW334" s="119"/>
      <c r="DX334" s="119"/>
      <c r="DY334" s="119"/>
      <c r="DZ334" s="119"/>
      <c r="EA334" s="119"/>
      <c r="EB334" s="119"/>
      <c r="EC334" s="119"/>
      <c r="ED334" s="119"/>
      <c r="EE334" s="119"/>
      <c r="EF334" s="119"/>
      <c r="EG334" s="119"/>
      <c r="EH334" s="119"/>
      <c r="EI334" s="119"/>
      <c r="EJ334" s="119"/>
      <c r="EK334" s="119"/>
      <c r="EL334" s="119"/>
      <c r="EM334" s="119"/>
      <c r="EN334" s="119"/>
      <c r="EO334" s="119"/>
      <c r="EP334" s="119"/>
      <c r="EQ334" s="119"/>
      <c r="ER334" s="119"/>
      <c r="ES334" s="119"/>
      <c r="ET334" s="119"/>
      <c r="EU334" s="119"/>
      <c r="EV334" s="119"/>
      <c r="EW334" s="119"/>
      <c r="EX334" s="119"/>
      <c r="EY334" s="119"/>
      <c r="EZ334" s="119"/>
      <c r="FA334" s="119"/>
      <c r="FB334" s="119"/>
      <c r="FC334" s="119"/>
      <c r="FD334" s="119"/>
      <c r="FE334" s="119"/>
      <c r="FF334" s="119"/>
      <c r="FG334" s="119"/>
      <c r="FH334" s="119"/>
      <c r="FI334" s="119"/>
      <c r="FJ334" s="119"/>
      <c r="FK334" s="119"/>
      <c r="FL334" s="119"/>
      <c r="FM334" s="119"/>
      <c r="FN334" s="119"/>
      <c r="FO334" s="119"/>
      <c r="FP334" s="119"/>
      <c r="FQ334" s="119"/>
      <c r="FR334" s="119"/>
      <c r="FS334" s="119"/>
      <c r="FT334" s="119"/>
      <c r="FU334" s="119"/>
      <c r="FV334" s="119"/>
      <c r="FW334" s="119"/>
      <c r="FX334" s="119"/>
      <c r="FY334" s="119"/>
      <c r="FZ334" s="119"/>
      <c r="GA334" s="119"/>
      <c r="GB334" s="119"/>
      <c r="GC334" s="119"/>
      <c r="GD334" s="119"/>
      <c r="GE334" s="119"/>
      <c r="GF334" s="119"/>
      <c r="GG334" s="119"/>
      <c r="GH334" s="119"/>
      <c r="GI334" s="119"/>
      <c r="GJ334" s="119"/>
      <c r="GK334" s="119"/>
      <c r="GL334" s="119"/>
      <c r="GM334" s="119"/>
      <c r="GN334" s="119"/>
      <c r="GO334" s="119"/>
      <c r="GP334" s="119"/>
      <c r="GQ334" s="119"/>
      <c r="GR334" s="119"/>
      <c r="GS334" s="119"/>
      <c r="GT334" s="119"/>
      <c r="GU334" s="119"/>
      <c r="GV334" s="119"/>
      <c r="GW334" s="119"/>
      <c r="GX334" s="119"/>
      <c r="GY334" s="119"/>
      <c r="GZ334" s="119"/>
      <c r="HA334" s="119"/>
      <c r="HB334" s="119"/>
      <c r="HC334" s="119"/>
      <c r="HD334" s="119"/>
      <c r="HE334" s="119"/>
      <c r="HF334" s="119"/>
      <c r="HG334" s="119"/>
      <c r="HH334" s="119"/>
      <c r="HI334" s="119"/>
      <c r="HJ334" s="119"/>
      <c r="HK334" s="119"/>
      <c r="HL334" s="119"/>
      <c r="HM334" s="119"/>
      <c r="HN334" s="119"/>
      <c r="HO334" s="119"/>
      <c r="HP334" s="119"/>
      <c r="HQ334" s="119"/>
      <c r="HR334" s="119"/>
      <c r="HS334" s="119"/>
      <c r="HT334" s="119"/>
      <c r="HU334" s="119"/>
      <c r="HV334" s="119"/>
      <c r="HW334" s="119"/>
      <c r="HX334" s="119"/>
      <c r="HY334" s="119"/>
      <c r="HZ334" s="119"/>
      <c r="IA334" s="119"/>
      <c r="IB334" s="119"/>
      <c r="IC334" s="119"/>
      <c r="ID334" s="119"/>
      <c r="IE334" s="119"/>
      <c r="IF334" s="119"/>
      <c r="IG334" s="119"/>
      <c r="IH334" s="119"/>
      <c r="II334" s="119"/>
      <c r="IJ334" s="119"/>
      <c r="IK334" s="119"/>
      <c r="IL334" s="119"/>
      <c r="IM334" s="119"/>
      <c r="IN334" s="119"/>
      <c r="IO334" s="119"/>
      <c r="IP334" s="119"/>
      <c r="IQ334" s="119"/>
      <c r="IR334" s="119"/>
      <c r="IS334" s="119"/>
      <c r="IT334" s="119"/>
      <c r="IU334" s="119"/>
      <c r="IV334" s="119"/>
    </row>
    <row r="335" spans="1:256">
      <c r="A335" s="126" t="s">
        <v>928</v>
      </c>
      <c r="B335" s="126" t="s">
        <v>1455</v>
      </c>
      <c r="C335" s="127">
        <v>370662569001</v>
      </c>
      <c r="D335" s="126" t="s">
        <v>583</v>
      </c>
      <c r="E335" s="126" t="s">
        <v>1055</v>
      </c>
      <c r="F335" s="126" t="str">
        <f t="shared" si="16"/>
        <v>370662569001Rehab</v>
      </c>
      <c r="G335" s="126" t="s">
        <v>9</v>
      </c>
      <c r="H335" s="128" t="s">
        <v>1025</v>
      </c>
      <c r="I335" s="126" t="s">
        <v>925</v>
      </c>
      <c r="J335" s="108">
        <v>265</v>
      </c>
      <c r="K335" s="129">
        <v>0.88269999999999993</v>
      </c>
      <c r="L335" s="126" t="s">
        <v>1245</v>
      </c>
      <c r="M335" s="126" t="s">
        <v>1245</v>
      </c>
      <c r="N335" s="130">
        <f t="shared" si="18"/>
        <v>325.62</v>
      </c>
      <c r="O335" s="130">
        <f t="shared" si="17"/>
        <v>325.62</v>
      </c>
      <c r="P335" s="126"/>
      <c r="Q335" s="126"/>
      <c r="T335" s="119"/>
      <c r="U335" s="119"/>
      <c r="V335" s="119"/>
      <c r="W335" s="119"/>
      <c r="X335" s="119"/>
      <c r="Y335" s="119"/>
      <c r="Z335" s="119"/>
      <c r="AA335" s="119"/>
      <c r="AB335" s="119"/>
      <c r="AC335" s="119"/>
      <c r="AD335" s="119"/>
      <c r="AE335" s="119"/>
      <c r="AF335" s="119"/>
      <c r="AG335" s="119"/>
      <c r="AH335" s="119"/>
      <c r="AI335" s="119"/>
      <c r="AJ335" s="119"/>
      <c r="AK335" s="119"/>
      <c r="AL335" s="119"/>
      <c r="AM335" s="119"/>
      <c r="AN335" s="119"/>
      <c r="AO335" s="119"/>
      <c r="AP335" s="119"/>
      <c r="AQ335" s="119"/>
      <c r="AR335" s="119"/>
      <c r="AS335" s="119"/>
      <c r="AT335" s="119"/>
      <c r="AU335" s="119"/>
      <c r="AV335" s="119"/>
      <c r="AW335" s="119"/>
      <c r="AX335" s="119"/>
      <c r="AY335" s="119"/>
      <c r="AZ335" s="119"/>
      <c r="BA335" s="119"/>
      <c r="BB335" s="119"/>
      <c r="BC335" s="119"/>
      <c r="BD335" s="119"/>
      <c r="BE335" s="119"/>
      <c r="BF335" s="119"/>
      <c r="BG335" s="119"/>
      <c r="BH335" s="119"/>
      <c r="BI335" s="119"/>
      <c r="BJ335" s="119"/>
      <c r="BK335" s="119"/>
      <c r="BL335" s="119"/>
      <c r="BM335" s="119"/>
      <c r="BN335" s="119"/>
      <c r="BO335" s="119"/>
      <c r="BP335" s="119"/>
      <c r="BQ335" s="119"/>
      <c r="BR335" s="119"/>
      <c r="BS335" s="119"/>
      <c r="BT335" s="119"/>
      <c r="BU335" s="119"/>
      <c r="BV335" s="119"/>
      <c r="BW335" s="119"/>
      <c r="BX335" s="119"/>
      <c r="BY335" s="119"/>
      <c r="BZ335" s="119"/>
      <c r="CA335" s="119"/>
      <c r="CB335" s="119"/>
      <c r="CC335" s="119"/>
      <c r="CD335" s="119"/>
      <c r="CE335" s="119"/>
      <c r="CF335" s="119"/>
      <c r="CG335" s="119"/>
      <c r="CH335" s="119"/>
      <c r="CI335" s="119"/>
      <c r="CJ335" s="119"/>
      <c r="CK335" s="119"/>
      <c r="CL335" s="119"/>
      <c r="CM335" s="119"/>
      <c r="CN335" s="119"/>
      <c r="CO335" s="119"/>
      <c r="CP335" s="119"/>
      <c r="CQ335" s="119"/>
      <c r="CR335" s="119"/>
      <c r="CS335" s="119"/>
      <c r="CT335" s="119"/>
      <c r="CU335" s="119"/>
      <c r="CV335" s="119"/>
      <c r="CW335" s="119"/>
      <c r="CX335" s="119"/>
      <c r="CY335" s="119"/>
      <c r="CZ335" s="119"/>
      <c r="DA335" s="119"/>
      <c r="DB335" s="119"/>
      <c r="DC335" s="119"/>
      <c r="DD335" s="119"/>
      <c r="DE335" s="119"/>
      <c r="DF335" s="119"/>
      <c r="DG335" s="119"/>
      <c r="DH335" s="119"/>
      <c r="DI335" s="119"/>
      <c r="DJ335" s="119"/>
      <c r="DK335" s="119"/>
      <c r="DL335" s="119"/>
      <c r="DM335" s="119"/>
      <c r="DN335" s="119"/>
      <c r="DO335" s="119"/>
      <c r="DP335" s="119"/>
      <c r="DQ335" s="119"/>
      <c r="DR335" s="119"/>
      <c r="DS335" s="119"/>
      <c r="DT335" s="119"/>
      <c r="DU335" s="119"/>
      <c r="DV335" s="119"/>
      <c r="DW335" s="119"/>
      <c r="DX335" s="119"/>
      <c r="DY335" s="119"/>
      <c r="DZ335" s="119"/>
      <c r="EA335" s="119"/>
      <c r="EB335" s="119"/>
      <c r="EC335" s="119"/>
      <c r="ED335" s="119"/>
      <c r="EE335" s="119"/>
      <c r="EF335" s="119"/>
      <c r="EG335" s="119"/>
      <c r="EH335" s="119"/>
      <c r="EI335" s="119"/>
      <c r="EJ335" s="119"/>
      <c r="EK335" s="119"/>
      <c r="EL335" s="119"/>
      <c r="EM335" s="119"/>
      <c r="EN335" s="119"/>
      <c r="EO335" s="119"/>
      <c r="EP335" s="119"/>
      <c r="EQ335" s="119"/>
      <c r="ER335" s="119"/>
      <c r="ES335" s="119"/>
      <c r="ET335" s="119"/>
      <c r="EU335" s="119"/>
      <c r="EV335" s="119"/>
      <c r="EW335" s="119"/>
      <c r="EX335" s="119"/>
      <c r="EY335" s="119"/>
      <c r="EZ335" s="119"/>
      <c r="FA335" s="119"/>
      <c r="FB335" s="119"/>
      <c r="FC335" s="119"/>
      <c r="FD335" s="119"/>
      <c r="FE335" s="119"/>
      <c r="FF335" s="119"/>
      <c r="FG335" s="119"/>
      <c r="FH335" s="119"/>
      <c r="FI335" s="119"/>
      <c r="FJ335" s="119"/>
      <c r="FK335" s="119"/>
      <c r="FL335" s="119"/>
      <c r="FM335" s="119"/>
      <c r="FN335" s="119"/>
      <c r="FO335" s="119"/>
      <c r="FP335" s="119"/>
      <c r="FQ335" s="119"/>
      <c r="FR335" s="119"/>
      <c r="FS335" s="119"/>
      <c r="FT335" s="119"/>
      <c r="FU335" s="119"/>
      <c r="FV335" s="119"/>
      <c r="FW335" s="119"/>
      <c r="FX335" s="119"/>
      <c r="FY335" s="119"/>
      <c r="FZ335" s="119"/>
      <c r="GA335" s="119"/>
      <c r="GB335" s="119"/>
      <c r="GC335" s="119"/>
      <c r="GD335" s="119"/>
      <c r="GE335" s="119"/>
      <c r="GF335" s="119"/>
      <c r="GG335" s="119"/>
      <c r="GH335" s="119"/>
      <c r="GI335" s="119"/>
      <c r="GJ335" s="119"/>
      <c r="GK335" s="119"/>
      <c r="GL335" s="119"/>
      <c r="GM335" s="119"/>
      <c r="GN335" s="119"/>
      <c r="GO335" s="119"/>
      <c r="GP335" s="119"/>
      <c r="GQ335" s="119"/>
      <c r="GR335" s="119"/>
      <c r="GS335" s="119"/>
      <c r="GT335" s="119"/>
      <c r="GU335" s="119"/>
      <c r="GV335" s="119"/>
      <c r="GW335" s="119"/>
      <c r="GX335" s="119"/>
      <c r="GY335" s="119"/>
      <c r="GZ335" s="119"/>
      <c r="HA335" s="119"/>
      <c r="HB335" s="119"/>
      <c r="HC335" s="119"/>
      <c r="HD335" s="119"/>
      <c r="HE335" s="119"/>
      <c r="HF335" s="119"/>
      <c r="HG335" s="119"/>
      <c r="HH335" s="119"/>
      <c r="HI335" s="119"/>
      <c r="HJ335" s="119"/>
      <c r="HK335" s="119"/>
      <c r="HL335" s="119"/>
      <c r="HM335" s="119"/>
      <c r="HN335" s="119"/>
      <c r="HO335" s="119"/>
      <c r="HP335" s="119"/>
      <c r="HQ335" s="119"/>
      <c r="HR335" s="119"/>
      <c r="HS335" s="119"/>
      <c r="HT335" s="119"/>
      <c r="HU335" s="119"/>
      <c r="HV335" s="119"/>
      <c r="HW335" s="119"/>
      <c r="HX335" s="119"/>
      <c r="HY335" s="119"/>
      <c r="HZ335" s="119"/>
      <c r="IA335" s="119"/>
      <c r="IB335" s="119"/>
      <c r="IC335" s="119"/>
      <c r="ID335" s="119"/>
      <c r="IE335" s="119"/>
      <c r="IF335" s="119"/>
      <c r="IG335" s="119"/>
      <c r="IH335" s="119"/>
      <c r="II335" s="119"/>
      <c r="IJ335" s="119"/>
      <c r="IK335" s="119"/>
      <c r="IL335" s="119"/>
      <c r="IM335" s="119"/>
      <c r="IN335" s="119"/>
      <c r="IO335" s="119"/>
      <c r="IP335" s="119"/>
      <c r="IQ335" s="119"/>
      <c r="IR335" s="119"/>
      <c r="IS335" s="119"/>
      <c r="IT335" s="119"/>
      <c r="IU335" s="119"/>
      <c r="IV335" s="119"/>
    </row>
    <row r="336" spans="1:256">
      <c r="A336" s="126" t="s">
        <v>928</v>
      </c>
      <c r="B336" s="126" t="s">
        <v>1455</v>
      </c>
      <c r="C336" s="127">
        <v>370662569002</v>
      </c>
      <c r="D336" s="126" t="s">
        <v>583</v>
      </c>
      <c r="E336" s="126" t="s">
        <v>1055</v>
      </c>
      <c r="F336" s="126" t="str">
        <f t="shared" si="16"/>
        <v>370662569002Acute</v>
      </c>
      <c r="G336" s="126" t="s">
        <v>549</v>
      </c>
      <c r="H336" s="126" t="s">
        <v>1018</v>
      </c>
      <c r="I336" s="126" t="s">
        <v>925</v>
      </c>
      <c r="J336" s="108">
        <v>363.8</v>
      </c>
      <c r="K336" s="129">
        <v>0.88269999999999993</v>
      </c>
      <c r="L336" s="126" t="s">
        <v>1245</v>
      </c>
      <c r="M336" s="126" t="s">
        <v>1245</v>
      </c>
      <c r="N336" s="130">
        <f t="shared" si="18"/>
        <v>447.03</v>
      </c>
      <c r="O336" s="130">
        <f t="shared" si="17"/>
        <v>442.17</v>
      </c>
      <c r="P336" s="126"/>
      <c r="Q336" s="126"/>
      <c r="T336" s="119"/>
      <c r="U336" s="119"/>
      <c r="V336" s="119"/>
      <c r="W336" s="119"/>
      <c r="X336" s="119"/>
      <c r="Y336" s="119"/>
      <c r="Z336" s="119"/>
      <c r="AA336" s="119"/>
      <c r="AB336" s="119"/>
      <c r="AC336" s="119"/>
      <c r="AD336" s="119"/>
      <c r="AE336" s="119"/>
      <c r="AF336" s="119"/>
      <c r="AG336" s="119"/>
      <c r="AH336" s="119"/>
      <c r="AI336" s="119"/>
      <c r="AJ336" s="119"/>
      <c r="AK336" s="119"/>
      <c r="AL336" s="119"/>
      <c r="AM336" s="119"/>
      <c r="AN336" s="119"/>
      <c r="AO336" s="119"/>
      <c r="AP336" s="119"/>
      <c r="AQ336" s="119"/>
      <c r="AR336" s="119"/>
      <c r="AS336" s="119"/>
      <c r="AT336" s="119"/>
      <c r="AU336" s="119"/>
      <c r="AV336" s="119"/>
      <c r="AW336" s="119"/>
      <c r="AX336" s="119"/>
      <c r="AY336" s="119"/>
      <c r="AZ336" s="119"/>
      <c r="BA336" s="119"/>
      <c r="BB336" s="119"/>
      <c r="BC336" s="119"/>
      <c r="BD336" s="119"/>
      <c r="BE336" s="119"/>
      <c r="BF336" s="119"/>
      <c r="BG336" s="119"/>
      <c r="BH336" s="119"/>
      <c r="BI336" s="119"/>
      <c r="BJ336" s="119"/>
      <c r="BK336" s="119"/>
      <c r="BL336" s="119"/>
      <c r="BM336" s="119"/>
      <c r="BN336" s="119"/>
      <c r="BO336" s="119"/>
      <c r="BP336" s="119"/>
      <c r="BQ336" s="119"/>
      <c r="BR336" s="119"/>
      <c r="BS336" s="119"/>
      <c r="BT336" s="119"/>
      <c r="BU336" s="119"/>
      <c r="BV336" s="119"/>
      <c r="BW336" s="119"/>
      <c r="BX336" s="119"/>
      <c r="BY336" s="119"/>
      <c r="BZ336" s="119"/>
      <c r="CA336" s="119"/>
      <c r="CB336" s="119"/>
      <c r="CC336" s="119"/>
      <c r="CD336" s="119"/>
      <c r="CE336" s="119"/>
      <c r="CF336" s="119"/>
      <c r="CG336" s="119"/>
      <c r="CH336" s="119"/>
      <c r="CI336" s="119"/>
      <c r="CJ336" s="119"/>
      <c r="CK336" s="119"/>
      <c r="CL336" s="119"/>
      <c r="CM336" s="119"/>
      <c r="CN336" s="119"/>
      <c r="CO336" s="119"/>
      <c r="CP336" s="119"/>
      <c r="CQ336" s="119"/>
      <c r="CR336" s="119"/>
      <c r="CS336" s="119"/>
      <c r="CT336" s="119"/>
      <c r="CU336" s="119"/>
      <c r="CV336" s="119"/>
      <c r="CW336" s="119"/>
      <c r="CX336" s="119"/>
      <c r="CY336" s="119"/>
      <c r="CZ336" s="119"/>
      <c r="DA336" s="119"/>
      <c r="DB336" s="119"/>
      <c r="DC336" s="119"/>
      <c r="DD336" s="119"/>
      <c r="DE336" s="119"/>
      <c r="DF336" s="119"/>
      <c r="DG336" s="119"/>
      <c r="DH336" s="119"/>
      <c r="DI336" s="119"/>
      <c r="DJ336" s="119"/>
      <c r="DK336" s="119"/>
      <c r="DL336" s="119"/>
      <c r="DM336" s="119"/>
      <c r="DN336" s="119"/>
      <c r="DO336" s="119"/>
      <c r="DP336" s="119"/>
      <c r="DQ336" s="119"/>
      <c r="DR336" s="119"/>
      <c r="DS336" s="119"/>
      <c r="DT336" s="119"/>
      <c r="DU336" s="119"/>
      <c r="DV336" s="119"/>
      <c r="DW336" s="119"/>
      <c r="DX336" s="119"/>
      <c r="DY336" s="119"/>
      <c r="DZ336" s="119"/>
      <c r="EA336" s="119"/>
      <c r="EB336" s="119"/>
      <c r="EC336" s="119"/>
      <c r="ED336" s="119"/>
      <c r="EE336" s="119"/>
      <c r="EF336" s="119"/>
      <c r="EG336" s="119"/>
      <c r="EH336" s="119"/>
      <c r="EI336" s="119"/>
      <c r="EJ336" s="119"/>
      <c r="EK336" s="119"/>
      <c r="EL336" s="119"/>
      <c r="EM336" s="119"/>
      <c r="EN336" s="119"/>
      <c r="EO336" s="119"/>
      <c r="EP336" s="119"/>
      <c r="EQ336" s="119"/>
      <c r="ER336" s="119"/>
      <c r="ES336" s="119"/>
      <c r="ET336" s="119"/>
      <c r="EU336" s="119"/>
      <c r="EV336" s="119"/>
      <c r="EW336" s="119"/>
      <c r="EX336" s="119"/>
      <c r="EY336" s="119"/>
      <c r="EZ336" s="119"/>
      <c r="FA336" s="119"/>
      <c r="FB336" s="119"/>
      <c r="FC336" s="119"/>
      <c r="FD336" s="119"/>
      <c r="FE336" s="119"/>
      <c r="FF336" s="119"/>
      <c r="FG336" s="119"/>
      <c r="FH336" s="119"/>
      <c r="FI336" s="119"/>
      <c r="FJ336" s="119"/>
      <c r="FK336" s="119"/>
      <c r="FL336" s="119"/>
      <c r="FM336" s="119"/>
      <c r="FN336" s="119"/>
      <c r="FO336" s="119"/>
      <c r="FP336" s="119"/>
      <c r="FQ336" s="119"/>
      <c r="FR336" s="119"/>
      <c r="FS336" s="119"/>
      <c r="FT336" s="119"/>
      <c r="FU336" s="119"/>
      <c r="FV336" s="119"/>
      <c r="FW336" s="119"/>
      <c r="FX336" s="119"/>
      <c r="FY336" s="119"/>
      <c r="FZ336" s="119"/>
      <c r="GA336" s="119"/>
      <c r="GB336" s="119"/>
      <c r="GC336" s="119"/>
      <c r="GD336" s="119"/>
      <c r="GE336" s="119"/>
      <c r="GF336" s="119"/>
      <c r="GG336" s="119"/>
      <c r="GH336" s="119"/>
      <c r="GI336" s="119"/>
      <c r="GJ336" s="119"/>
      <c r="GK336" s="119"/>
      <c r="GL336" s="119"/>
      <c r="GM336" s="119"/>
      <c r="GN336" s="119"/>
      <c r="GO336" s="119"/>
      <c r="GP336" s="119"/>
      <c r="GQ336" s="119"/>
      <c r="GR336" s="119"/>
      <c r="GS336" s="119"/>
      <c r="GT336" s="119"/>
      <c r="GU336" s="119"/>
      <c r="GV336" s="119"/>
      <c r="GW336" s="119"/>
      <c r="GX336" s="119"/>
      <c r="GY336" s="119"/>
      <c r="GZ336" s="119"/>
      <c r="HA336" s="119"/>
      <c r="HB336" s="119"/>
      <c r="HC336" s="119"/>
      <c r="HD336" s="119"/>
      <c r="HE336" s="119"/>
      <c r="HF336" s="119"/>
      <c r="HG336" s="119"/>
      <c r="HH336" s="119"/>
      <c r="HI336" s="119"/>
      <c r="HJ336" s="119"/>
      <c r="HK336" s="119"/>
      <c r="HL336" s="119"/>
      <c r="HM336" s="119"/>
      <c r="HN336" s="119"/>
      <c r="HO336" s="119"/>
      <c r="HP336" s="119"/>
      <c r="HQ336" s="119"/>
      <c r="HR336" s="119"/>
      <c r="HS336" s="119"/>
      <c r="HT336" s="119"/>
      <c r="HU336" s="119"/>
      <c r="HV336" s="119"/>
      <c r="HW336" s="119"/>
      <c r="HX336" s="119"/>
      <c r="HY336" s="119"/>
      <c r="HZ336" s="119"/>
      <c r="IA336" s="119"/>
      <c r="IB336" s="119"/>
      <c r="IC336" s="119"/>
      <c r="ID336" s="119"/>
      <c r="IE336" s="119"/>
      <c r="IF336" s="119"/>
      <c r="IG336" s="119"/>
      <c r="IH336" s="119"/>
      <c r="II336" s="119"/>
      <c r="IJ336" s="119"/>
      <c r="IK336" s="119"/>
      <c r="IL336" s="119"/>
      <c r="IM336" s="119"/>
      <c r="IN336" s="119"/>
      <c r="IO336" s="119"/>
      <c r="IP336" s="119"/>
      <c r="IQ336" s="119"/>
      <c r="IR336" s="119"/>
      <c r="IS336" s="119"/>
      <c r="IT336" s="119"/>
      <c r="IU336" s="119"/>
      <c r="IV336" s="119"/>
    </row>
    <row r="337" spans="1:256">
      <c r="A337" s="126" t="s">
        <v>928</v>
      </c>
      <c r="B337" s="126" t="s">
        <v>1455</v>
      </c>
      <c r="C337" s="127">
        <v>370662569003</v>
      </c>
      <c r="D337" s="126" t="s">
        <v>583</v>
      </c>
      <c r="E337" s="126" t="s">
        <v>1055</v>
      </c>
      <c r="F337" s="126" t="str">
        <f t="shared" si="16"/>
        <v>370662569003Acute</v>
      </c>
      <c r="G337" s="126" t="s">
        <v>549</v>
      </c>
      <c r="H337" s="126" t="s">
        <v>1018</v>
      </c>
      <c r="I337" s="126" t="s">
        <v>925</v>
      </c>
      <c r="J337" s="108">
        <v>363.8</v>
      </c>
      <c r="K337" s="129">
        <v>0.88269999999999993</v>
      </c>
      <c r="L337" s="126" t="s">
        <v>1245</v>
      </c>
      <c r="M337" s="126" t="s">
        <v>1245</v>
      </c>
      <c r="N337" s="130">
        <f t="shared" si="18"/>
        <v>447.03</v>
      </c>
      <c r="O337" s="130">
        <f t="shared" si="17"/>
        <v>442.17</v>
      </c>
      <c r="P337" s="126"/>
      <c r="Q337" s="126"/>
      <c r="T337" s="119"/>
      <c r="U337" s="119"/>
      <c r="V337" s="119"/>
      <c r="W337" s="119"/>
      <c r="X337" s="119"/>
      <c r="Y337" s="119"/>
      <c r="Z337" s="119"/>
      <c r="AA337" s="119"/>
      <c r="AB337" s="119"/>
      <c r="AC337" s="119"/>
      <c r="AD337" s="119"/>
      <c r="AE337" s="119"/>
      <c r="AF337" s="119"/>
      <c r="AG337" s="119"/>
      <c r="AH337" s="119"/>
      <c r="AI337" s="119"/>
      <c r="AJ337" s="119"/>
      <c r="AK337" s="119"/>
      <c r="AL337" s="119"/>
      <c r="AM337" s="119"/>
      <c r="AN337" s="119"/>
      <c r="AO337" s="119"/>
      <c r="AP337" s="119"/>
      <c r="AQ337" s="119"/>
      <c r="AR337" s="119"/>
      <c r="AS337" s="119"/>
      <c r="AT337" s="119"/>
      <c r="AU337" s="119"/>
      <c r="AV337" s="119"/>
      <c r="AW337" s="119"/>
      <c r="AX337" s="119"/>
      <c r="AY337" s="119"/>
      <c r="AZ337" s="119"/>
      <c r="BA337" s="119"/>
      <c r="BB337" s="119"/>
      <c r="BC337" s="119"/>
      <c r="BD337" s="119"/>
      <c r="BE337" s="119"/>
      <c r="BF337" s="119"/>
      <c r="BG337" s="119"/>
      <c r="BH337" s="119"/>
      <c r="BI337" s="119"/>
      <c r="BJ337" s="119"/>
      <c r="BK337" s="119"/>
      <c r="BL337" s="119"/>
      <c r="BM337" s="119"/>
      <c r="BN337" s="119"/>
      <c r="BO337" s="119"/>
      <c r="BP337" s="119"/>
      <c r="BQ337" s="119"/>
      <c r="BR337" s="119"/>
      <c r="BS337" s="119"/>
      <c r="BT337" s="119"/>
      <c r="BU337" s="119"/>
      <c r="BV337" s="119"/>
      <c r="BW337" s="119"/>
      <c r="BX337" s="119"/>
      <c r="BY337" s="119"/>
      <c r="BZ337" s="119"/>
      <c r="CA337" s="119"/>
      <c r="CB337" s="119"/>
      <c r="CC337" s="119"/>
      <c r="CD337" s="119"/>
      <c r="CE337" s="119"/>
      <c r="CF337" s="119"/>
      <c r="CG337" s="119"/>
      <c r="CH337" s="119"/>
      <c r="CI337" s="119"/>
      <c r="CJ337" s="119"/>
      <c r="CK337" s="119"/>
      <c r="CL337" s="119"/>
      <c r="CM337" s="119"/>
      <c r="CN337" s="119"/>
      <c r="CO337" s="119"/>
      <c r="CP337" s="119"/>
      <c r="CQ337" s="119"/>
      <c r="CR337" s="119"/>
      <c r="CS337" s="119"/>
      <c r="CT337" s="119"/>
      <c r="CU337" s="119"/>
      <c r="CV337" s="119"/>
      <c r="CW337" s="119"/>
      <c r="CX337" s="119"/>
      <c r="CY337" s="119"/>
      <c r="CZ337" s="119"/>
      <c r="DA337" s="119"/>
      <c r="DB337" s="119"/>
      <c r="DC337" s="119"/>
      <c r="DD337" s="119"/>
      <c r="DE337" s="119"/>
      <c r="DF337" s="119"/>
      <c r="DG337" s="119"/>
      <c r="DH337" s="119"/>
      <c r="DI337" s="119"/>
      <c r="DJ337" s="119"/>
      <c r="DK337" s="119"/>
      <c r="DL337" s="119"/>
      <c r="DM337" s="119"/>
      <c r="DN337" s="119"/>
      <c r="DO337" s="119"/>
      <c r="DP337" s="119"/>
      <c r="DQ337" s="119"/>
      <c r="DR337" s="119"/>
      <c r="DS337" s="119"/>
      <c r="DT337" s="119"/>
      <c r="DU337" s="119"/>
      <c r="DV337" s="119"/>
      <c r="DW337" s="119"/>
      <c r="DX337" s="119"/>
      <c r="DY337" s="119"/>
      <c r="DZ337" s="119"/>
      <c r="EA337" s="119"/>
      <c r="EB337" s="119"/>
      <c r="EC337" s="119"/>
      <c r="ED337" s="119"/>
      <c r="EE337" s="119"/>
      <c r="EF337" s="119"/>
      <c r="EG337" s="119"/>
      <c r="EH337" s="119"/>
      <c r="EI337" s="119"/>
      <c r="EJ337" s="119"/>
      <c r="EK337" s="119"/>
      <c r="EL337" s="119"/>
      <c r="EM337" s="119"/>
      <c r="EN337" s="119"/>
      <c r="EO337" s="119"/>
      <c r="EP337" s="119"/>
      <c r="EQ337" s="119"/>
      <c r="ER337" s="119"/>
      <c r="ES337" s="119"/>
      <c r="ET337" s="119"/>
      <c r="EU337" s="119"/>
      <c r="EV337" s="119"/>
      <c r="EW337" s="119"/>
      <c r="EX337" s="119"/>
      <c r="EY337" s="119"/>
      <c r="EZ337" s="119"/>
      <c r="FA337" s="119"/>
      <c r="FB337" s="119"/>
      <c r="FC337" s="119"/>
      <c r="FD337" s="119"/>
      <c r="FE337" s="119"/>
      <c r="FF337" s="119"/>
      <c r="FG337" s="119"/>
      <c r="FH337" s="119"/>
      <c r="FI337" s="119"/>
      <c r="FJ337" s="119"/>
      <c r="FK337" s="119"/>
      <c r="FL337" s="119"/>
      <c r="FM337" s="119"/>
      <c r="FN337" s="119"/>
      <c r="FO337" s="119"/>
      <c r="FP337" s="119"/>
      <c r="FQ337" s="119"/>
      <c r="FR337" s="119"/>
      <c r="FS337" s="119"/>
      <c r="FT337" s="119"/>
      <c r="FU337" s="119"/>
      <c r="FV337" s="119"/>
      <c r="FW337" s="119"/>
      <c r="FX337" s="119"/>
      <c r="FY337" s="119"/>
      <c r="FZ337" s="119"/>
      <c r="GA337" s="119"/>
      <c r="GB337" s="119"/>
      <c r="GC337" s="119"/>
      <c r="GD337" s="119"/>
      <c r="GE337" s="119"/>
      <c r="GF337" s="119"/>
      <c r="GG337" s="119"/>
      <c r="GH337" s="119"/>
      <c r="GI337" s="119"/>
      <c r="GJ337" s="119"/>
      <c r="GK337" s="119"/>
      <c r="GL337" s="119"/>
      <c r="GM337" s="119"/>
      <c r="GN337" s="119"/>
      <c r="GO337" s="119"/>
      <c r="GP337" s="119"/>
      <c r="GQ337" s="119"/>
      <c r="GR337" s="119"/>
      <c r="GS337" s="119"/>
      <c r="GT337" s="119"/>
      <c r="GU337" s="119"/>
      <c r="GV337" s="119"/>
      <c r="GW337" s="119"/>
      <c r="GX337" s="119"/>
      <c r="GY337" s="119"/>
      <c r="GZ337" s="119"/>
      <c r="HA337" s="119"/>
      <c r="HB337" s="119"/>
      <c r="HC337" s="119"/>
      <c r="HD337" s="119"/>
      <c r="HE337" s="119"/>
      <c r="HF337" s="119"/>
      <c r="HG337" s="119"/>
      <c r="HH337" s="119"/>
      <c r="HI337" s="119"/>
      <c r="HJ337" s="119"/>
      <c r="HK337" s="119"/>
      <c r="HL337" s="119"/>
      <c r="HM337" s="119"/>
      <c r="HN337" s="119"/>
      <c r="HO337" s="119"/>
      <c r="HP337" s="119"/>
      <c r="HQ337" s="119"/>
      <c r="HR337" s="119"/>
      <c r="HS337" s="119"/>
      <c r="HT337" s="119"/>
      <c r="HU337" s="119"/>
      <c r="HV337" s="119"/>
      <c r="HW337" s="119"/>
      <c r="HX337" s="119"/>
      <c r="HY337" s="119"/>
      <c r="HZ337" s="119"/>
      <c r="IA337" s="119"/>
      <c r="IB337" s="119"/>
      <c r="IC337" s="119"/>
      <c r="ID337" s="119"/>
      <c r="IE337" s="119"/>
      <c r="IF337" s="119"/>
      <c r="IG337" s="119"/>
      <c r="IH337" s="119"/>
      <c r="II337" s="119"/>
      <c r="IJ337" s="119"/>
      <c r="IK337" s="119"/>
      <c r="IL337" s="119"/>
      <c r="IM337" s="119"/>
      <c r="IN337" s="119"/>
      <c r="IO337" s="119"/>
      <c r="IP337" s="119"/>
      <c r="IQ337" s="119"/>
      <c r="IR337" s="119"/>
      <c r="IS337" s="119"/>
      <c r="IT337" s="119"/>
      <c r="IU337" s="119"/>
      <c r="IV337" s="119"/>
    </row>
    <row r="338" spans="1:256">
      <c r="A338" s="126" t="s">
        <v>928</v>
      </c>
      <c r="B338" s="126" t="s">
        <v>1455</v>
      </c>
      <c r="C338" s="127">
        <v>370662569006</v>
      </c>
      <c r="D338" s="126" t="s">
        <v>583</v>
      </c>
      <c r="E338" s="126" t="s">
        <v>1055</v>
      </c>
      <c r="F338" s="126" t="str">
        <f t="shared" si="16"/>
        <v>370662569006Acute</v>
      </c>
      <c r="G338" s="126" t="s">
        <v>549</v>
      </c>
      <c r="H338" s="126" t="s">
        <v>1018</v>
      </c>
      <c r="I338" s="126" t="s">
        <v>925</v>
      </c>
      <c r="J338" s="108">
        <v>363.8</v>
      </c>
      <c r="K338" s="129">
        <v>0.88269999999999993</v>
      </c>
      <c r="L338" s="126" t="s">
        <v>1245</v>
      </c>
      <c r="M338" s="126" t="s">
        <v>1245</v>
      </c>
      <c r="N338" s="130">
        <f t="shared" si="18"/>
        <v>447.03</v>
      </c>
      <c r="O338" s="130">
        <f t="shared" si="17"/>
        <v>442.17</v>
      </c>
      <c r="P338" s="126"/>
      <c r="Q338" s="126"/>
      <c r="W338" s="99"/>
      <c r="X338" s="119"/>
      <c r="AD338" s="99"/>
      <c r="AE338" s="119"/>
      <c r="AK338" s="99"/>
      <c r="AL338" s="119"/>
      <c r="AR338" s="99"/>
      <c r="AS338" s="119"/>
      <c r="AY338" s="99"/>
      <c r="AZ338" s="119"/>
      <c r="BF338" s="99"/>
      <c r="BG338" s="119"/>
      <c r="BM338" s="99"/>
      <c r="BN338" s="119"/>
      <c r="BT338" s="99"/>
      <c r="BU338" s="119"/>
      <c r="CA338" s="99"/>
      <c r="CB338" s="119"/>
      <c r="CH338" s="99"/>
      <c r="CI338" s="119"/>
      <c r="CO338" s="99"/>
      <c r="CP338" s="119"/>
      <c r="CV338" s="99"/>
      <c r="CW338" s="119"/>
      <c r="DC338" s="99"/>
      <c r="DD338" s="119"/>
      <c r="DJ338" s="99"/>
      <c r="DK338" s="119"/>
      <c r="DQ338" s="99"/>
      <c r="DR338" s="119"/>
      <c r="DX338" s="99"/>
      <c r="DY338" s="119"/>
      <c r="EE338" s="99"/>
      <c r="EF338" s="119"/>
      <c r="EL338" s="99"/>
      <c r="EM338" s="119"/>
      <c r="ES338" s="99"/>
      <c r="ET338" s="119"/>
      <c r="EZ338" s="99"/>
      <c r="FA338" s="119"/>
      <c r="FG338" s="99"/>
      <c r="FH338" s="119"/>
      <c r="FN338" s="99"/>
      <c r="FO338" s="119"/>
      <c r="FU338" s="99"/>
      <c r="FV338" s="119"/>
      <c r="GB338" s="99"/>
      <c r="GC338" s="119"/>
      <c r="GI338" s="99"/>
      <c r="GJ338" s="119"/>
      <c r="GP338" s="99"/>
      <c r="GQ338" s="119"/>
      <c r="GW338" s="99"/>
      <c r="GX338" s="119"/>
      <c r="HD338" s="99"/>
      <c r="HE338" s="119"/>
      <c r="HK338" s="99"/>
      <c r="HL338" s="119"/>
      <c r="HR338" s="99"/>
      <c r="HS338" s="119"/>
      <c r="HY338" s="99"/>
      <c r="HZ338" s="119"/>
      <c r="IF338" s="99"/>
      <c r="IG338" s="119"/>
      <c r="IM338" s="99"/>
      <c r="IN338" s="119"/>
      <c r="IT338" s="99"/>
      <c r="IU338" s="119"/>
    </row>
    <row r="339" spans="1:256">
      <c r="A339" s="126" t="s">
        <v>928</v>
      </c>
      <c r="B339" s="126" t="s">
        <v>1455</v>
      </c>
      <c r="C339" s="127">
        <v>370662569401</v>
      </c>
      <c r="D339" s="126" t="s">
        <v>583</v>
      </c>
      <c r="E339" s="126" t="s">
        <v>1055</v>
      </c>
      <c r="F339" s="126" t="str">
        <f t="shared" si="16"/>
        <v>370662569401Acute</v>
      </c>
      <c r="G339" s="126" t="s">
        <v>549</v>
      </c>
      <c r="H339" s="126" t="s">
        <v>1018</v>
      </c>
      <c r="I339" s="126" t="s">
        <v>925</v>
      </c>
      <c r="J339" s="108">
        <v>363.8</v>
      </c>
      <c r="K339" s="129">
        <v>0.88269999999999993</v>
      </c>
      <c r="L339" s="126" t="s">
        <v>1245</v>
      </c>
      <c r="M339" s="126" t="s">
        <v>1245</v>
      </c>
      <c r="N339" s="130">
        <f t="shared" si="18"/>
        <v>447.03</v>
      </c>
      <c r="O339" s="130">
        <f t="shared" si="17"/>
        <v>442.17</v>
      </c>
      <c r="P339" s="126"/>
      <c r="Q339" s="126"/>
      <c r="W339" s="99"/>
      <c r="X339" s="119"/>
      <c r="AD339" s="99"/>
      <c r="AE339" s="119"/>
      <c r="AK339" s="99"/>
      <c r="AL339" s="119"/>
      <c r="AR339" s="99"/>
      <c r="AS339" s="119"/>
      <c r="AY339" s="99"/>
      <c r="AZ339" s="119"/>
      <c r="BF339" s="99"/>
      <c r="BG339" s="119"/>
      <c r="BM339" s="99"/>
      <c r="BN339" s="119"/>
      <c r="BT339" s="99"/>
      <c r="BU339" s="119"/>
      <c r="CA339" s="99"/>
      <c r="CB339" s="119"/>
      <c r="CH339" s="99"/>
      <c r="CI339" s="119"/>
      <c r="CO339" s="99"/>
      <c r="CP339" s="119"/>
      <c r="CV339" s="99"/>
      <c r="CW339" s="119"/>
      <c r="DC339" s="99"/>
      <c r="DD339" s="119"/>
      <c r="DJ339" s="99"/>
      <c r="DK339" s="119"/>
      <c r="DQ339" s="99"/>
      <c r="DR339" s="119"/>
      <c r="DX339" s="99"/>
      <c r="DY339" s="119"/>
      <c r="EE339" s="99"/>
      <c r="EF339" s="119"/>
      <c r="EL339" s="99"/>
      <c r="EM339" s="119"/>
      <c r="ES339" s="99"/>
      <c r="ET339" s="119"/>
      <c r="EZ339" s="99"/>
      <c r="FA339" s="119"/>
      <c r="FG339" s="99"/>
      <c r="FH339" s="119"/>
      <c r="FN339" s="99"/>
      <c r="FO339" s="119"/>
      <c r="FU339" s="99"/>
      <c r="FV339" s="119"/>
      <c r="GB339" s="99"/>
      <c r="GC339" s="119"/>
      <c r="GI339" s="99"/>
      <c r="GJ339" s="119"/>
      <c r="GP339" s="99"/>
      <c r="GQ339" s="119"/>
      <c r="GW339" s="99"/>
      <c r="GX339" s="119"/>
      <c r="HD339" s="99"/>
      <c r="HE339" s="119"/>
      <c r="HK339" s="99"/>
      <c r="HL339" s="119"/>
      <c r="HR339" s="99"/>
      <c r="HS339" s="119"/>
      <c r="HY339" s="99"/>
      <c r="HZ339" s="119"/>
      <c r="IF339" s="99"/>
      <c r="IG339" s="119"/>
      <c r="IM339" s="99"/>
      <c r="IN339" s="119"/>
      <c r="IT339" s="99"/>
      <c r="IU339" s="119"/>
    </row>
    <row r="340" spans="1:256">
      <c r="A340" s="126" t="s">
        <v>928</v>
      </c>
      <c r="B340" s="126" t="s">
        <v>1455</v>
      </c>
      <c r="C340" s="127">
        <v>370662569601</v>
      </c>
      <c r="D340" s="126" t="s">
        <v>583</v>
      </c>
      <c r="E340" s="126" t="s">
        <v>1055</v>
      </c>
      <c r="F340" s="126" t="str">
        <f t="shared" si="16"/>
        <v>370662569601Acute</v>
      </c>
      <c r="G340" s="126" t="s">
        <v>549</v>
      </c>
      <c r="H340" s="126" t="s">
        <v>1018</v>
      </c>
      <c r="I340" s="126" t="s">
        <v>925</v>
      </c>
      <c r="J340" s="108">
        <v>363.8</v>
      </c>
      <c r="K340" s="129">
        <v>0.88269999999999993</v>
      </c>
      <c r="L340" s="126" t="s">
        <v>1245</v>
      </c>
      <c r="M340" s="126" t="s">
        <v>1245</v>
      </c>
      <c r="N340" s="130">
        <f t="shared" si="18"/>
        <v>447.03</v>
      </c>
      <c r="O340" s="130">
        <f t="shared" si="17"/>
        <v>442.17</v>
      </c>
      <c r="P340" s="126"/>
      <c r="Q340" s="126"/>
      <c r="W340" s="99"/>
      <c r="X340" s="119"/>
      <c r="AD340" s="99"/>
      <c r="AE340" s="119"/>
      <c r="AK340" s="99"/>
      <c r="AL340" s="119"/>
      <c r="AR340" s="99"/>
      <c r="AS340" s="119"/>
      <c r="AY340" s="99"/>
      <c r="AZ340" s="119"/>
      <c r="BF340" s="99"/>
      <c r="BG340" s="119"/>
      <c r="BM340" s="99"/>
      <c r="BN340" s="119"/>
      <c r="BT340" s="99"/>
      <c r="BU340" s="119"/>
      <c r="CA340" s="99"/>
      <c r="CB340" s="119"/>
      <c r="CH340" s="99"/>
      <c r="CI340" s="119"/>
      <c r="CO340" s="99"/>
      <c r="CP340" s="119"/>
      <c r="CV340" s="99"/>
      <c r="CW340" s="119"/>
      <c r="DC340" s="99"/>
      <c r="DD340" s="119"/>
      <c r="DJ340" s="99"/>
      <c r="DK340" s="119"/>
      <c r="DQ340" s="99"/>
      <c r="DR340" s="119"/>
      <c r="DX340" s="99"/>
      <c r="DY340" s="119"/>
      <c r="EE340" s="99"/>
      <c r="EF340" s="119"/>
      <c r="EL340" s="99"/>
      <c r="EM340" s="119"/>
      <c r="ES340" s="99"/>
      <c r="ET340" s="119"/>
      <c r="EZ340" s="99"/>
      <c r="FA340" s="119"/>
      <c r="FG340" s="99"/>
      <c r="FH340" s="119"/>
      <c r="FN340" s="99"/>
      <c r="FO340" s="119"/>
      <c r="FU340" s="99"/>
      <c r="FV340" s="119"/>
      <c r="GB340" s="99"/>
      <c r="GC340" s="119"/>
      <c r="GI340" s="99"/>
      <c r="GJ340" s="119"/>
      <c r="GP340" s="99"/>
      <c r="GQ340" s="119"/>
      <c r="GW340" s="99"/>
      <c r="GX340" s="119"/>
      <c r="HD340" s="99"/>
      <c r="HE340" s="119"/>
      <c r="HK340" s="99"/>
      <c r="HL340" s="119"/>
      <c r="HR340" s="99"/>
      <c r="HS340" s="119"/>
      <c r="HY340" s="99"/>
      <c r="HZ340" s="119"/>
      <c r="IF340" s="99"/>
      <c r="IG340" s="119"/>
      <c r="IM340" s="99"/>
      <c r="IN340" s="119"/>
      <c r="IT340" s="99"/>
      <c r="IU340" s="119"/>
    </row>
    <row r="341" spans="1:256">
      <c r="A341" s="126" t="s">
        <v>1056</v>
      </c>
      <c r="B341" s="126" t="s">
        <v>1456</v>
      </c>
      <c r="C341" s="127">
        <v>370662569009</v>
      </c>
      <c r="D341" s="126" t="s">
        <v>583</v>
      </c>
      <c r="E341" s="126" t="s">
        <v>1055</v>
      </c>
      <c r="F341" s="126" t="str">
        <f t="shared" si="16"/>
        <v>370662569009Acute</v>
      </c>
      <c r="G341" s="126" t="s">
        <v>549</v>
      </c>
      <c r="H341" s="126" t="s">
        <v>1018</v>
      </c>
      <c r="I341" s="126" t="s">
        <v>925</v>
      </c>
      <c r="J341" s="108">
        <v>363.8</v>
      </c>
      <c r="K341" s="129">
        <v>0.88269999999999993</v>
      </c>
      <c r="L341" s="126" t="s">
        <v>1245</v>
      </c>
      <c r="M341" s="126" t="s">
        <v>1245</v>
      </c>
      <c r="N341" s="130">
        <f t="shared" si="18"/>
        <v>447.03</v>
      </c>
      <c r="O341" s="130">
        <f t="shared" si="17"/>
        <v>442.17</v>
      </c>
      <c r="P341" s="126"/>
      <c r="Q341" s="126"/>
      <c r="R341" s="119"/>
      <c r="S341" s="119"/>
      <c r="W341" s="99"/>
      <c r="X341" s="119"/>
      <c r="AD341" s="99"/>
      <c r="AE341" s="119"/>
      <c r="AK341" s="99"/>
      <c r="AL341" s="119"/>
      <c r="AR341" s="99"/>
      <c r="AS341" s="119"/>
      <c r="AY341" s="99"/>
      <c r="AZ341" s="119"/>
      <c r="BF341" s="99"/>
      <c r="BG341" s="119"/>
      <c r="BM341" s="99"/>
      <c r="BN341" s="119"/>
      <c r="BT341" s="99"/>
      <c r="BU341" s="119"/>
      <c r="CA341" s="99"/>
      <c r="CB341" s="119"/>
      <c r="CH341" s="99"/>
      <c r="CI341" s="119"/>
      <c r="CO341" s="99"/>
      <c r="CP341" s="119"/>
      <c r="CV341" s="99"/>
      <c r="CW341" s="119"/>
      <c r="DC341" s="99"/>
      <c r="DD341" s="119"/>
      <c r="DJ341" s="99"/>
      <c r="DK341" s="119"/>
      <c r="DQ341" s="99"/>
      <c r="DR341" s="119"/>
      <c r="DX341" s="99"/>
      <c r="DY341" s="119"/>
      <c r="EE341" s="99"/>
      <c r="EF341" s="119"/>
      <c r="EL341" s="99"/>
      <c r="EM341" s="119"/>
      <c r="ES341" s="99"/>
      <c r="ET341" s="119"/>
      <c r="EZ341" s="99"/>
      <c r="FA341" s="119"/>
      <c r="FG341" s="99"/>
      <c r="FH341" s="119"/>
      <c r="FN341" s="99"/>
      <c r="FO341" s="119"/>
      <c r="FU341" s="99"/>
      <c r="FV341" s="119"/>
      <c r="GB341" s="99"/>
      <c r="GC341" s="119"/>
      <c r="GI341" s="99"/>
      <c r="GJ341" s="119"/>
      <c r="GP341" s="99"/>
      <c r="GQ341" s="119"/>
      <c r="GW341" s="99"/>
      <c r="GX341" s="119"/>
      <c r="HD341" s="99"/>
      <c r="HE341" s="119"/>
      <c r="HK341" s="99"/>
      <c r="HL341" s="119"/>
      <c r="HR341" s="99"/>
      <c r="HS341" s="119"/>
      <c r="HY341" s="99"/>
      <c r="HZ341" s="119"/>
      <c r="IF341" s="99"/>
      <c r="IG341" s="119"/>
      <c r="IM341" s="99"/>
      <c r="IN341" s="119"/>
      <c r="IT341" s="99"/>
      <c r="IU341" s="119"/>
    </row>
    <row r="342" spans="1:256">
      <c r="A342" s="126" t="s">
        <v>773</v>
      </c>
      <c r="B342" s="126" t="s">
        <v>1457</v>
      </c>
      <c r="C342" s="127">
        <v>370661210001</v>
      </c>
      <c r="D342" s="126" t="s">
        <v>690</v>
      </c>
      <c r="E342" s="126" t="s">
        <v>1166</v>
      </c>
      <c r="F342" s="126" t="str">
        <f t="shared" si="16"/>
        <v>370661210001CAH</v>
      </c>
      <c r="G342" s="126" t="s">
        <v>1155</v>
      </c>
      <c r="H342" s="126" t="s">
        <v>1018</v>
      </c>
      <c r="I342" s="126" t="s">
        <v>839</v>
      </c>
      <c r="J342" s="108">
        <v>1100.9000000000001</v>
      </c>
      <c r="K342" s="129">
        <v>1</v>
      </c>
      <c r="L342" s="126" t="s">
        <v>1247</v>
      </c>
      <c r="M342" s="126" t="s">
        <v>1247</v>
      </c>
      <c r="N342" s="130">
        <f t="shared" si="18"/>
        <v>1100.9000000000001</v>
      </c>
      <c r="O342" s="130">
        <f t="shared" si="17"/>
        <v>1100.9000000000001</v>
      </c>
      <c r="P342" s="126"/>
      <c r="Q342" s="126"/>
      <c r="R342" s="119"/>
      <c r="S342" s="119"/>
      <c r="W342" s="99"/>
      <c r="X342" s="119"/>
      <c r="AD342" s="99"/>
      <c r="AE342" s="119"/>
      <c r="AK342" s="99"/>
      <c r="AL342" s="119"/>
      <c r="AR342" s="99"/>
      <c r="AS342" s="119"/>
      <c r="AY342" s="99"/>
      <c r="AZ342" s="119"/>
      <c r="BF342" s="99"/>
      <c r="BG342" s="119"/>
      <c r="BM342" s="99"/>
      <c r="BN342" s="119"/>
      <c r="BT342" s="99"/>
      <c r="BU342" s="119"/>
      <c r="CA342" s="99"/>
      <c r="CB342" s="119"/>
      <c r="CH342" s="99"/>
      <c r="CI342" s="119"/>
      <c r="CO342" s="99"/>
      <c r="CP342" s="119"/>
      <c r="CV342" s="99"/>
      <c r="CW342" s="119"/>
      <c r="DC342" s="99"/>
      <c r="DD342" s="119"/>
      <c r="DJ342" s="99"/>
      <c r="DK342" s="119"/>
      <c r="DQ342" s="99"/>
      <c r="DR342" s="119"/>
      <c r="DX342" s="99"/>
      <c r="DY342" s="119"/>
      <c r="EE342" s="99"/>
      <c r="EF342" s="119"/>
      <c r="EL342" s="99"/>
      <c r="EM342" s="119"/>
      <c r="ES342" s="99"/>
      <c r="ET342" s="119"/>
      <c r="EZ342" s="99"/>
      <c r="FA342" s="119"/>
      <c r="FG342" s="99"/>
      <c r="FH342" s="119"/>
      <c r="FN342" s="99"/>
      <c r="FO342" s="119"/>
      <c r="FU342" s="99"/>
      <c r="FV342" s="119"/>
      <c r="GB342" s="99"/>
      <c r="GC342" s="119"/>
      <c r="GI342" s="99"/>
      <c r="GJ342" s="119"/>
      <c r="GP342" s="99"/>
      <c r="GQ342" s="119"/>
      <c r="GW342" s="99"/>
      <c r="GX342" s="119"/>
      <c r="HD342" s="99"/>
      <c r="HE342" s="119"/>
      <c r="HK342" s="99"/>
      <c r="HL342" s="119"/>
      <c r="HR342" s="99"/>
      <c r="HS342" s="119"/>
      <c r="HY342" s="99"/>
      <c r="HZ342" s="119"/>
      <c r="IF342" s="99"/>
      <c r="IG342" s="119"/>
      <c r="IM342" s="99"/>
      <c r="IN342" s="119"/>
      <c r="IT342" s="99"/>
      <c r="IU342" s="119"/>
    </row>
    <row r="343" spans="1:256">
      <c r="A343" s="126" t="s">
        <v>773</v>
      </c>
      <c r="B343" s="126" t="s">
        <v>1457</v>
      </c>
      <c r="C343" s="127">
        <v>370661210401</v>
      </c>
      <c r="D343" s="126" t="s">
        <v>690</v>
      </c>
      <c r="E343" s="126" t="s">
        <v>1166</v>
      </c>
      <c r="F343" s="126" t="str">
        <f t="shared" si="16"/>
        <v>370661210401CAH</v>
      </c>
      <c r="G343" s="126" t="s">
        <v>1155</v>
      </c>
      <c r="H343" s="126" t="s">
        <v>1018</v>
      </c>
      <c r="I343" s="126" t="s">
        <v>839</v>
      </c>
      <c r="J343" s="108">
        <v>1100.9000000000001</v>
      </c>
      <c r="K343" s="129">
        <v>1</v>
      </c>
      <c r="L343" s="126" t="s">
        <v>1247</v>
      </c>
      <c r="M343" s="126" t="s">
        <v>1247</v>
      </c>
      <c r="N343" s="130">
        <f t="shared" si="18"/>
        <v>1100.9000000000001</v>
      </c>
      <c r="O343" s="130">
        <f t="shared" si="17"/>
        <v>1100.9000000000001</v>
      </c>
      <c r="P343" s="126"/>
      <c r="Q343" s="126"/>
      <c r="R343" s="119"/>
      <c r="S343" s="119"/>
      <c r="W343" s="99"/>
      <c r="X343" s="119"/>
      <c r="AD343" s="99"/>
      <c r="AE343" s="119"/>
      <c r="AK343" s="99"/>
      <c r="AL343" s="119"/>
      <c r="AR343" s="99"/>
      <c r="AS343" s="119"/>
      <c r="AY343" s="99"/>
      <c r="AZ343" s="119"/>
      <c r="BF343" s="99"/>
      <c r="BG343" s="119"/>
      <c r="BM343" s="99"/>
      <c r="BN343" s="119"/>
      <c r="BT343" s="99"/>
      <c r="BU343" s="119"/>
      <c r="CA343" s="99"/>
      <c r="CB343" s="119"/>
      <c r="CH343" s="99"/>
      <c r="CI343" s="119"/>
      <c r="CO343" s="99"/>
      <c r="CP343" s="119"/>
      <c r="CV343" s="99"/>
      <c r="CW343" s="119"/>
      <c r="DC343" s="99"/>
      <c r="DD343" s="119"/>
      <c r="DJ343" s="99"/>
      <c r="DK343" s="119"/>
      <c r="DQ343" s="99"/>
      <c r="DR343" s="119"/>
      <c r="DX343" s="99"/>
      <c r="DY343" s="119"/>
      <c r="EE343" s="99"/>
      <c r="EF343" s="119"/>
      <c r="EL343" s="99"/>
      <c r="EM343" s="119"/>
      <c r="ES343" s="99"/>
      <c r="ET343" s="119"/>
      <c r="EZ343" s="99"/>
      <c r="FA343" s="119"/>
      <c r="FG343" s="99"/>
      <c r="FH343" s="119"/>
      <c r="FN343" s="99"/>
      <c r="FO343" s="119"/>
      <c r="FU343" s="99"/>
      <c r="FV343" s="119"/>
      <c r="GB343" s="99"/>
      <c r="GC343" s="119"/>
      <c r="GI343" s="99"/>
      <c r="GJ343" s="119"/>
      <c r="GP343" s="99"/>
      <c r="GQ343" s="119"/>
      <c r="GW343" s="99"/>
      <c r="GX343" s="119"/>
      <c r="HD343" s="99"/>
      <c r="HE343" s="119"/>
      <c r="HK343" s="99"/>
      <c r="HL343" s="119"/>
      <c r="HR343" s="99"/>
      <c r="HS343" s="119"/>
      <c r="HY343" s="99"/>
      <c r="HZ343" s="119"/>
      <c r="IF343" s="99"/>
      <c r="IG343" s="119"/>
      <c r="IM343" s="99"/>
      <c r="IN343" s="119"/>
      <c r="IT343" s="99"/>
      <c r="IU343" s="119"/>
    </row>
    <row r="344" spans="1:256" s="174" customFormat="1">
      <c r="A344" s="168" t="s">
        <v>773</v>
      </c>
      <c r="B344" s="168" t="s">
        <v>1457</v>
      </c>
      <c r="C344" s="169">
        <v>371396010001</v>
      </c>
      <c r="D344" s="168" t="s">
        <v>690</v>
      </c>
      <c r="E344" s="168" t="s">
        <v>1166</v>
      </c>
      <c r="F344" s="168" t="str">
        <f t="shared" si="16"/>
        <v>371396010001CAH</v>
      </c>
      <c r="G344" s="168" t="s">
        <v>1155</v>
      </c>
      <c r="H344" s="168" t="s">
        <v>1018</v>
      </c>
      <c r="I344" s="168" t="s">
        <v>839</v>
      </c>
      <c r="J344" s="170">
        <v>1100.9000000000001</v>
      </c>
      <c r="K344" s="171">
        <v>1</v>
      </c>
      <c r="L344" s="168" t="s">
        <v>1247</v>
      </c>
      <c r="M344" s="168" t="s">
        <v>1247</v>
      </c>
      <c r="N344" s="172">
        <f t="shared" si="18"/>
        <v>1100.9000000000001</v>
      </c>
      <c r="O344" s="172">
        <f t="shared" si="17"/>
        <v>1100.9000000000001</v>
      </c>
      <c r="P344" s="168"/>
      <c r="Q344" s="168"/>
      <c r="R344" s="173"/>
      <c r="S344" s="173"/>
      <c r="W344" s="175"/>
      <c r="X344" s="173"/>
      <c r="AD344" s="175"/>
      <c r="AE344" s="173"/>
      <c r="AK344" s="175"/>
      <c r="AL344" s="173"/>
      <c r="AR344" s="175"/>
      <c r="AS344" s="173"/>
      <c r="AY344" s="175"/>
      <c r="AZ344" s="173"/>
      <c r="BF344" s="175"/>
      <c r="BG344" s="173"/>
      <c r="BM344" s="175"/>
      <c r="BN344" s="173"/>
      <c r="BT344" s="175"/>
      <c r="BU344" s="173"/>
      <c r="CA344" s="175"/>
      <c r="CB344" s="173"/>
      <c r="CH344" s="175"/>
      <c r="CI344" s="173"/>
      <c r="CO344" s="175"/>
      <c r="CP344" s="173"/>
      <c r="CV344" s="175"/>
      <c r="CW344" s="173"/>
      <c r="DC344" s="175"/>
      <c r="DD344" s="173"/>
      <c r="DJ344" s="175"/>
      <c r="DK344" s="173"/>
      <c r="DQ344" s="175"/>
      <c r="DR344" s="173"/>
      <c r="DX344" s="175"/>
      <c r="DY344" s="173"/>
      <c r="EE344" s="175"/>
      <c r="EF344" s="173"/>
      <c r="EL344" s="175"/>
      <c r="EM344" s="173"/>
      <c r="ES344" s="175"/>
      <c r="ET344" s="173"/>
      <c r="EZ344" s="175"/>
      <c r="FA344" s="173"/>
      <c r="FG344" s="175"/>
      <c r="FH344" s="173"/>
      <c r="FN344" s="175"/>
      <c r="FO344" s="173"/>
      <c r="FU344" s="175"/>
      <c r="FV344" s="173"/>
      <c r="GB344" s="175"/>
      <c r="GC344" s="173"/>
      <c r="GI344" s="175"/>
      <c r="GJ344" s="173"/>
      <c r="GP344" s="175"/>
      <c r="GQ344" s="173"/>
      <c r="GW344" s="175"/>
      <c r="GX344" s="173"/>
      <c r="HD344" s="175"/>
      <c r="HE344" s="173"/>
      <c r="HK344" s="175"/>
      <c r="HL344" s="173"/>
      <c r="HR344" s="175"/>
      <c r="HS344" s="173"/>
      <c r="HY344" s="175"/>
      <c r="HZ344" s="173"/>
      <c r="IF344" s="175"/>
      <c r="IG344" s="173"/>
      <c r="IM344" s="175"/>
      <c r="IN344" s="173"/>
      <c r="IT344" s="175"/>
      <c r="IU344" s="173"/>
    </row>
    <row r="345" spans="1:256">
      <c r="A345" s="126" t="s">
        <v>773</v>
      </c>
      <c r="B345" s="126" t="s">
        <v>1457</v>
      </c>
      <c r="C345" s="127">
        <v>371396010401</v>
      </c>
      <c r="D345" s="126" t="s">
        <v>690</v>
      </c>
      <c r="E345" s="126" t="s">
        <v>1166</v>
      </c>
      <c r="F345" s="126" t="str">
        <f t="shared" ref="F345:F407" si="19">CONCATENATE(C345,G345)</f>
        <v>371396010401CAH</v>
      </c>
      <c r="G345" s="126" t="s">
        <v>1155</v>
      </c>
      <c r="H345" s="126" t="s">
        <v>1018</v>
      </c>
      <c r="I345" s="126" t="s">
        <v>839</v>
      </c>
      <c r="J345" s="108">
        <v>1100.9000000000001</v>
      </c>
      <c r="K345" s="129">
        <v>1</v>
      </c>
      <c r="L345" s="126" t="s">
        <v>1247</v>
      </c>
      <c r="M345" s="126" t="s">
        <v>1247</v>
      </c>
      <c r="N345" s="130">
        <f t="shared" si="18"/>
        <v>1100.9000000000001</v>
      </c>
      <c r="O345" s="130">
        <f t="shared" si="17"/>
        <v>1100.9000000000001</v>
      </c>
      <c r="P345" s="126"/>
      <c r="Q345" s="126"/>
      <c r="R345" s="119"/>
      <c r="S345" s="119"/>
      <c r="W345" s="99"/>
      <c r="X345" s="119"/>
      <c r="AD345" s="99"/>
      <c r="AE345" s="119"/>
      <c r="AK345" s="99"/>
      <c r="AL345" s="119"/>
      <c r="AR345" s="99"/>
      <c r="AS345" s="119"/>
      <c r="AY345" s="99"/>
      <c r="AZ345" s="119"/>
      <c r="BF345" s="99"/>
      <c r="BG345" s="119"/>
      <c r="BM345" s="99"/>
      <c r="BN345" s="119"/>
      <c r="BT345" s="99"/>
      <c r="BU345" s="119"/>
      <c r="CA345" s="99"/>
      <c r="CB345" s="119"/>
      <c r="CH345" s="99"/>
      <c r="CI345" s="119"/>
      <c r="CO345" s="99"/>
      <c r="CP345" s="119"/>
      <c r="CV345" s="99"/>
      <c r="CW345" s="119"/>
      <c r="DC345" s="99"/>
      <c r="DD345" s="119"/>
      <c r="DJ345" s="99"/>
      <c r="DK345" s="119"/>
      <c r="DQ345" s="99"/>
      <c r="DR345" s="119"/>
      <c r="DX345" s="99"/>
      <c r="DY345" s="119"/>
      <c r="EE345" s="99"/>
      <c r="EF345" s="119"/>
      <c r="EL345" s="99"/>
      <c r="EM345" s="119"/>
      <c r="ES345" s="99"/>
      <c r="ET345" s="119"/>
      <c r="EZ345" s="99"/>
      <c r="FA345" s="119"/>
      <c r="FG345" s="99"/>
      <c r="FH345" s="119"/>
      <c r="FN345" s="99"/>
      <c r="FO345" s="119"/>
      <c r="FU345" s="99"/>
      <c r="FV345" s="119"/>
      <c r="GB345" s="99"/>
      <c r="GC345" s="119"/>
      <c r="GI345" s="99"/>
      <c r="GJ345" s="119"/>
      <c r="GP345" s="99"/>
      <c r="GQ345" s="119"/>
      <c r="GW345" s="99"/>
      <c r="GX345" s="119"/>
      <c r="HD345" s="99"/>
      <c r="HE345" s="119"/>
      <c r="HK345" s="99"/>
      <c r="HL345" s="119"/>
      <c r="HR345" s="99"/>
      <c r="HS345" s="119"/>
      <c r="HY345" s="99"/>
      <c r="HZ345" s="119"/>
      <c r="IF345" s="99"/>
      <c r="IG345" s="119"/>
      <c r="IM345" s="99"/>
      <c r="IN345" s="119"/>
      <c r="IT345" s="99"/>
      <c r="IU345" s="119"/>
    </row>
    <row r="346" spans="1:256">
      <c r="A346" s="126" t="s">
        <v>929</v>
      </c>
      <c r="B346" s="126" t="s">
        <v>1458</v>
      </c>
      <c r="C346" s="127">
        <v>370662570001</v>
      </c>
      <c r="D346" s="126" t="s">
        <v>622</v>
      </c>
      <c r="E346" s="126" t="s">
        <v>1097</v>
      </c>
      <c r="F346" s="126" t="str">
        <f t="shared" si="19"/>
        <v>370662570001Acute</v>
      </c>
      <c r="G346" s="126" t="s">
        <v>549</v>
      </c>
      <c r="H346" s="126" t="s">
        <v>1018</v>
      </c>
      <c r="I346" s="126" t="s">
        <v>925</v>
      </c>
      <c r="J346" s="108">
        <v>363.8</v>
      </c>
      <c r="K346" s="129">
        <v>1.0281999999999998</v>
      </c>
      <c r="L346" s="126" t="s">
        <v>1247</v>
      </c>
      <c r="M346" s="126" t="s">
        <v>1245</v>
      </c>
      <c r="N346" s="130">
        <f t="shared" si="18"/>
        <v>369.96</v>
      </c>
      <c r="O346" s="130">
        <f t="shared" si="17"/>
        <v>365.93</v>
      </c>
      <c r="P346" s="126"/>
      <c r="Q346" s="126"/>
      <c r="W346" s="99"/>
      <c r="X346" s="119"/>
      <c r="AD346" s="99"/>
      <c r="AE346" s="119"/>
      <c r="AK346" s="99"/>
      <c r="AL346" s="119"/>
      <c r="AR346" s="99"/>
      <c r="AS346" s="119"/>
      <c r="AY346" s="99"/>
      <c r="AZ346" s="119"/>
      <c r="BF346" s="99"/>
      <c r="BG346" s="119"/>
      <c r="BM346" s="99"/>
      <c r="BN346" s="119"/>
      <c r="BT346" s="99"/>
      <c r="BU346" s="119"/>
      <c r="CA346" s="99"/>
      <c r="CB346" s="119"/>
      <c r="CH346" s="99"/>
      <c r="CI346" s="119"/>
      <c r="CO346" s="99"/>
      <c r="CP346" s="119"/>
      <c r="CV346" s="99"/>
      <c r="CW346" s="119"/>
      <c r="DC346" s="99"/>
      <c r="DD346" s="119"/>
      <c r="DJ346" s="99"/>
      <c r="DK346" s="119"/>
      <c r="DQ346" s="99"/>
      <c r="DR346" s="119"/>
      <c r="DX346" s="99"/>
      <c r="DY346" s="119"/>
      <c r="EE346" s="99"/>
      <c r="EF346" s="119"/>
      <c r="EL346" s="99"/>
      <c r="EM346" s="119"/>
      <c r="ES346" s="99"/>
      <c r="ET346" s="119"/>
      <c r="EZ346" s="99"/>
      <c r="FA346" s="119"/>
      <c r="FG346" s="99"/>
      <c r="FH346" s="119"/>
      <c r="FN346" s="99"/>
      <c r="FO346" s="119"/>
      <c r="FU346" s="99"/>
      <c r="FV346" s="119"/>
      <c r="GB346" s="99"/>
      <c r="GC346" s="119"/>
      <c r="GI346" s="99"/>
      <c r="GJ346" s="119"/>
      <c r="GP346" s="99"/>
      <c r="GQ346" s="119"/>
      <c r="GW346" s="99"/>
      <c r="GX346" s="119"/>
      <c r="HD346" s="99"/>
      <c r="HE346" s="119"/>
      <c r="HK346" s="99"/>
      <c r="HL346" s="119"/>
      <c r="HR346" s="99"/>
      <c r="HS346" s="119"/>
      <c r="HY346" s="99"/>
      <c r="HZ346" s="119"/>
      <c r="IF346" s="99"/>
      <c r="IG346" s="119"/>
      <c r="IM346" s="99"/>
      <c r="IN346" s="119"/>
      <c r="IT346" s="99"/>
      <c r="IU346" s="119"/>
    </row>
    <row r="347" spans="1:256">
      <c r="A347" s="126" t="s">
        <v>929</v>
      </c>
      <c r="B347" s="126" t="s">
        <v>1458</v>
      </c>
      <c r="C347" s="127">
        <v>370662570401</v>
      </c>
      <c r="D347" s="126" t="s">
        <v>622</v>
      </c>
      <c r="E347" s="126" t="s">
        <v>1097</v>
      </c>
      <c r="F347" s="126" t="str">
        <f t="shared" si="19"/>
        <v>370662570401Acute</v>
      </c>
      <c r="G347" s="126" t="s">
        <v>549</v>
      </c>
      <c r="H347" s="126" t="s">
        <v>1018</v>
      </c>
      <c r="I347" s="126" t="s">
        <v>925</v>
      </c>
      <c r="J347" s="108">
        <v>363.8</v>
      </c>
      <c r="K347" s="129">
        <v>1.0281999999999998</v>
      </c>
      <c r="L347" s="126" t="s">
        <v>1247</v>
      </c>
      <c r="M347" s="126" t="s">
        <v>1245</v>
      </c>
      <c r="N347" s="130">
        <f t="shared" si="18"/>
        <v>369.96</v>
      </c>
      <c r="O347" s="130">
        <f t="shared" si="17"/>
        <v>365.93</v>
      </c>
      <c r="P347" s="126"/>
      <c r="Q347" s="126"/>
      <c r="W347" s="99"/>
      <c r="X347" s="119"/>
      <c r="AD347" s="99"/>
      <c r="AE347" s="119"/>
      <c r="AK347" s="99"/>
      <c r="AL347" s="119"/>
      <c r="AR347" s="99"/>
      <c r="AS347" s="119"/>
      <c r="AY347" s="99"/>
      <c r="AZ347" s="119"/>
      <c r="BF347" s="99"/>
      <c r="BG347" s="119"/>
      <c r="BM347" s="99"/>
      <c r="BN347" s="119"/>
      <c r="BT347" s="99"/>
      <c r="BU347" s="119"/>
      <c r="CA347" s="99"/>
      <c r="CB347" s="119"/>
      <c r="CH347" s="99"/>
      <c r="CI347" s="119"/>
      <c r="CO347" s="99"/>
      <c r="CP347" s="119"/>
      <c r="CV347" s="99"/>
      <c r="CW347" s="119"/>
      <c r="DC347" s="99"/>
      <c r="DD347" s="119"/>
      <c r="DJ347" s="99"/>
      <c r="DK347" s="119"/>
      <c r="DQ347" s="99"/>
      <c r="DR347" s="119"/>
      <c r="DX347" s="99"/>
      <c r="DY347" s="119"/>
      <c r="EE347" s="99"/>
      <c r="EF347" s="119"/>
      <c r="EL347" s="99"/>
      <c r="EM347" s="119"/>
      <c r="ES347" s="99"/>
      <c r="ET347" s="119"/>
      <c r="EZ347" s="99"/>
      <c r="FA347" s="119"/>
      <c r="FG347" s="99"/>
      <c r="FH347" s="119"/>
      <c r="FN347" s="99"/>
      <c r="FO347" s="119"/>
      <c r="FU347" s="99"/>
      <c r="FV347" s="119"/>
      <c r="GB347" s="99"/>
      <c r="GC347" s="119"/>
      <c r="GI347" s="99"/>
      <c r="GJ347" s="119"/>
      <c r="GP347" s="99"/>
      <c r="GQ347" s="119"/>
      <c r="GW347" s="99"/>
      <c r="GX347" s="119"/>
      <c r="HD347" s="99"/>
      <c r="HE347" s="119"/>
      <c r="HK347" s="99"/>
      <c r="HL347" s="119"/>
      <c r="HR347" s="99"/>
      <c r="HS347" s="119"/>
      <c r="HY347" s="99"/>
      <c r="HZ347" s="119"/>
      <c r="IF347" s="99"/>
      <c r="IG347" s="119"/>
      <c r="IM347" s="99"/>
      <c r="IN347" s="119"/>
      <c r="IT347" s="99"/>
      <c r="IU347" s="119"/>
    </row>
    <row r="348" spans="1:256" s="174" customFormat="1">
      <c r="A348" s="168" t="s">
        <v>794</v>
      </c>
      <c r="B348" s="168" t="s">
        <v>1459</v>
      </c>
      <c r="C348" s="169">
        <v>366006057001</v>
      </c>
      <c r="D348" s="168" t="s">
        <v>712</v>
      </c>
      <c r="E348" s="168" t="s">
        <v>1185</v>
      </c>
      <c r="F348" s="168" t="str">
        <f t="shared" si="19"/>
        <v>366006057001CAH</v>
      </c>
      <c r="G348" s="168" t="s">
        <v>1155</v>
      </c>
      <c r="H348" s="168" t="s">
        <v>1018</v>
      </c>
      <c r="I348" s="168" t="s">
        <v>833</v>
      </c>
      <c r="J348" s="170">
        <v>627.89</v>
      </c>
      <c r="K348" s="171">
        <v>1</v>
      </c>
      <c r="L348" s="168" t="s">
        <v>1247</v>
      </c>
      <c r="M348" s="168" t="s">
        <v>1247</v>
      </c>
      <c r="N348" s="172">
        <f t="shared" si="18"/>
        <v>627.89</v>
      </c>
      <c r="O348" s="172">
        <f t="shared" si="17"/>
        <v>627.89</v>
      </c>
      <c r="P348" s="168"/>
      <c r="Q348" s="168"/>
      <c r="W348" s="175"/>
    </row>
    <row r="349" spans="1:256">
      <c r="A349" s="126" t="s">
        <v>794</v>
      </c>
      <c r="B349" s="126" t="s">
        <v>1459</v>
      </c>
      <c r="C349" s="127">
        <v>366006057401</v>
      </c>
      <c r="D349" s="126" t="s">
        <v>712</v>
      </c>
      <c r="E349" s="126" t="s">
        <v>1185</v>
      </c>
      <c r="F349" s="126" t="str">
        <f t="shared" si="19"/>
        <v>366006057401CAH</v>
      </c>
      <c r="G349" s="126" t="s">
        <v>1155</v>
      </c>
      <c r="H349" s="126" t="s">
        <v>1018</v>
      </c>
      <c r="I349" s="126" t="s">
        <v>833</v>
      </c>
      <c r="J349" s="108">
        <v>627.89</v>
      </c>
      <c r="K349" s="129">
        <v>1</v>
      </c>
      <c r="L349" s="126" t="s">
        <v>1247</v>
      </c>
      <c r="M349" s="126" t="s">
        <v>1247</v>
      </c>
      <c r="N349" s="130">
        <f t="shared" si="18"/>
        <v>627.89</v>
      </c>
      <c r="O349" s="130">
        <f t="shared" si="17"/>
        <v>627.89</v>
      </c>
      <c r="P349" s="126"/>
      <c r="Q349" s="126"/>
      <c r="W349" s="99"/>
    </row>
    <row r="350" spans="1:256" s="174" customFormat="1">
      <c r="A350" s="168" t="s">
        <v>766</v>
      </c>
      <c r="B350" s="168" t="s">
        <v>1460</v>
      </c>
      <c r="C350" s="169">
        <v>376006955001</v>
      </c>
      <c r="D350" s="168" t="s">
        <v>683</v>
      </c>
      <c r="E350" s="168" t="s">
        <v>1162</v>
      </c>
      <c r="F350" s="168" t="str">
        <f t="shared" si="19"/>
        <v>376006955001CAH</v>
      </c>
      <c r="G350" s="168" t="s">
        <v>1155</v>
      </c>
      <c r="H350" s="168" t="s">
        <v>1018</v>
      </c>
      <c r="I350" s="168" t="s">
        <v>833</v>
      </c>
      <c r="J350" s="170">
        <v>1221.31</v>
      </c>
      <c r="K350" s="171">
        <v>1</v>
      </c>
      <c r="L350" s="168" t="s">
        <v>1247</v>
      </c>
      <c r="M350" s="168" t="s">
        <v>1247</v>
      </c>
      <c r="N350" s="172">
        <f t="shared" si="18"/>
        <v>1221.31</v>
      </c>
      <c r="O350" s="172">
        <f t="shared" si="17"/>
        <v>1221.31</v>
      </c>
      <c r="P350" s="168"/>
      <c r="Q350" s="168"/>
      <c r="W350" s="175"/>
    </row>
    <row r="351" spans="1:256">
      <c r="A351" s="126" t="s">
        <v>766</v>
      </c>
      <c r="B351" s="126" t="s">
        <v>1460</v>
      </c>
      <c r="C351" s="127">
        <v>376006955401</v>
      </c>
      <c r="D351" s="126" t="s">
        <v>683</v>
      </c>
      <c r="E351" s="126" t="s">
        <v>1162</v>
      </c>
      <c r="F351" s="126" t="str">
        <f t="shared" si="19"/>
        <v>376006955401CAH</v>
      </c>
      <c r="G351" s="126" t="s">
        <v>1155</v>
      </c>
      <c r="H351" s="126" t="s">
        <v>1018</v>
      </c>
      <c r="I351" s="126" t="s">
        <v>833</v>
      </c>
      <c r="J351" s="108">
        <v>1221.31</v>
      </c>
      <c r="K351" s="129">
        <v>1</v>
      </c>
      <c r="L351" s="126" t="s">
        <v>1247</v>
      </c>
      <c r="M351" s="126" t="s">
        <v>1247</v>
      </c>
      <c r="N351" s="130">
        <f t="shared" si="18"/>
        <v>1221.31</v>
      </c>
      <c r="O351" s="130">
        <f t="shared" si="17"/>
        <v>1221.31</v>
      </c>
      <c r="P351" s="126"/>
      <c r="Q351" s="126"/>
      <c r="W351" s="99"/>
    </row>
    <row r="352" spans="1:256">
      <c r="A352" s="126" t="s">
        <v>1011</v>
      </c>
      <c r="B352" s="126" t="s">
        <v>1461</v>
      </c>
      <c r="C352" s="127">
        <v>610444707002</v>
      </c>
      <c r="D352" s="126" t="s">
        <v>744</v>
      </c>
      <c r="E352" s="126" t="s">
        <v>1225</v>
      </c>
      <c r="F352" s="126" t="str">
        <f t="shared" si="19"/>
        <v>610444707002Acute</v>
      </c>
      <c r="G352" s="126" t="s">
        <v>549</v>
      </c>
      <c r="H352" s="126" t="s">
        <v>1018</v>
      </c>
      <c r="I352" s="126" t="s">
        <v>835</v>
      </c>
      <c r="J352" s="108">
        <v>363.8</v>
      </c>
      <c r="K352" s="129">
        <v>0.81409999999999993</v>
      </c>
      <c r="L352" s="126" t="s">
        <v>1247</v>
      </c>
      <c r="M352" s="126" t="s">
        <v>1245</v>
      </c>
      <c r="N352" s="130">
        <f t="shared" si="18"/>
        <v>323.22000000000003</v>
      </c>
      <c r="O352" s="130">
        <f t="shared" si="17"/>
        <v>319.7</v>
      </c>
      <c r="P352" s="126"/>
      <c r="Q352" s="126"/>
      <c r="W352" s="99"/>
    </row>
    <row r="353" spans="1:23">
      <c r="A353" s="126" t="s">
        <v>1011</v>
      </c>
      <c r="B353" s="126" t="s">
        <v>1461</v>
      </c>
      <c r="C353" s="127">
        <v>610444707402</v>
      </c>
      <c r="D353" s="126" t="s">
        <v>744</v>
      </c>
      <c r="E353" s="126" t="s">
        <v>1225</v>
      </c>
      <c r="F353" s="126" t="str">
        <f t="shared" si="19"/>
        <v>610444707402Acute</v>
      </c>
      <c r="G353" s="126" t="s">
        <v>549</v>
      </c>
      <c r="H353" s="126" t="s">
        <v>1018</v>
      </c>
      <c r="I353" s="126" t="s">
        <v>835</v>
      </c>
      <c r="J353" s="108">
        <v>363.8</v>
      </c>
      <c r="K353" s="129">
        <v>0.81409999999999993</v>
      </c>
      <c r="L353" s="126" t="s">
        <v>1247</v>
      </c>
      <c r="M353" s="126" t="s">
        <v>1245</v>
      </c>
      <c r="N353" s="130">
        <f t="shared" si="18"/>
        <v>323.22000000000003</v>
      </c>
      <c r="O353" s="130">
        <f t="shared" si="17"/>
        <v>319.7</v>
      </c>
      <c r="P353" s="126"/>
      <c r="Q353" s="126"/>
    </row>
    <row r="354" spans="1:23">
      <c r="A354" s="126" t="s">
        <v>1011</v>
      </c>
      <c r="B354" s="126" t="s">
        <v>1461</v>
      </c>
      <c r="C354" s="127">
        <v>610469290001</v>
      </c>
      <c r="D354" s="126" t="s">
        <v>744</v>
      </c>
      <c r="E354" s="126" t="s">
        <v>1225</v>
      </c>
      <c r="F354" s="126" t="str">
        <f t="shared" si="19"/>
        <v>610469290001Acute</v>
      </c>
      <c r="G354" s="126" t="s">
        <v>549</v>
      </c>
      <c r="H354" s="126" t="s">
        <v>1018</v>
      </c>
      <c r="I354" s="126" t="s">
        <v>835</v>
      </c>
      <c r="J354" s="108">
        <v>363.8</v>
      </c>
      <c r="K354" s="129">
        <v>0.81409999999999993</v>
      </c>
      <c r="L354" s="126" t="s">
        <v>1247</v>
      </c>
      <c r="M354" s="126" t="s">
        <v>1245</v>
      </c>
      <c r="N354" s="130">
        <f t="shared" si="18"/>
        <v>323.22000000000003</v>
      </c>
      <c r="O354" s="130">
        <f t="shared" si="17"/>
        <v>319.7</v>
      </c>
      <c r="P354" s="126"/>
      <c r="Q354" s="126"/>
      <c r="W354" s="99"/>
    </row>
    <row r="355" spans="1:23" s="158" customFormat="1">
      <c r="A355" s="155" t="s">
        <v>1011</v>
      </c>
      <c r="B355" s="155" t="s">
        <v>1461</v>
      </c>
      <c r="C355" s="161">
        <v>610469290401</v>
      </c>
      <c r="D355" s="155" t="s">
        <v>744</v>
      </c>
      <c r="E355" s="155" t="s">
        <v>1225</v>
      </c>
      <c r="F355" s="155" t="str">
        <f t="shared" si="19"/>
        <v>610469290401Acute</v>
      </c>
      <c r="G355" s="155" t="s">
        <v>549</v>
      </c>
      <c r="H355" s="155" t="s">
        <v>1018</v>
      </c>
      <c r="I355" s="155" t="s">
        <v>835</v>
      </c>
      <c r="J355" s="108">
        <v>363.8</v>
      </c>
      <c r="K355" s="129">
        <v>0.81409999999999993</v>
      </c>
      <c r="L355" s="126" t="s">
        <v>1247</v>
      </c>
      <c r="M355" s="126" t="s">
        <v>1245</v>
      </c>
      <c r="N355" s="130">
        <f t="shared" si="18"/>
        <v>323.22000000000003</v>
      </c>
      <c r="O355" s="157">
        <f t="shared" si="17"/>
        <v>319.7</v>
      </c>
      <c r="P355" s="126"/>
      <c r="Q355" s="126"/>
      <c r="W355" s="159"/>
    </row>
    <row r="356" spans="1:23">
      <c r="A356" s="126" t="s">
        <v>1011</v>
      </c>
      <c r="B356" s="126" t="s">
        <v>2175</v>
      </c>
      <c r="C356" s="127">
        <v>610444707005</v>
      </c>
      <c r="D356" s="126" t="s">
        <v>744</v>
      </c>
      <c r="E356" s="126" t="s">
        <v>2176</v>
      </c>
      <c r="F356" s="126" t="s">
        <v>2177</v>
      </c>
      <c r="G356" s="126" t="s">
        <v>549</v>
      </c>
      <c r="H356" s="126" t="s">
        <v>1018</v>
      </c>
      <c r="I356" s="126" t="s">
        <v>835</v>
      </c>
      <c r="J356" s="108">
        <v>363.8</v>
      </c>
      <c r="K356" s="129">
        <v>0.81409999999999993</v>
      </c>
      <c r="L356" s="126" t="s">
        <v>1247</v>
      </c>
      <c r="M356" s="126" t="s">
        <v>1245</v>
      </c>
      <c r="N356" s="130">
        <f t="shared" si="18"/>
        <v>323.22000000000003</v>
      </c>
      <c r="O356" s="130">
        <f>ROUND(IF(G356="CAH",N356,IF(K356=1,N356,IF(H356="024",N356*0.98912,N356))),2)</f>
        <v>319.7</v>
      </c>
      <c r="P356" s="126"/>
      <c r="Q356" s="126"/>
      <c r="W356" s="99"/>
    </row>
    <row r="357" spans="1:23">
      <c r="A357" s="128" t="s">
        <v>1822</v>
      </c>
      <c r="B357" s="126" t="s">
        <v>1823</v>
      </c>
      <c r="C357" s="127">
        <v>261579585001</v>
      </c>
      <c r="D357" s="128" t="s">
        <v>1824</v>
      </c>
      <c r="E357" s="126" t="s">
        <v>1825</v>
      </c>
      <c r="F357" s="126" t="str">
        <f t="shared" si="19"/>
        <v>261579585001Acute</v>
      </c>
      <c r="G357" s="126" t="s">
        <v>549</v>
      </c>
      <c r="H357" s="126" t="s">
        <v>1018</v>
      </c>
      <c r="I357" s="126" t="s">
        <v>833</v>
      </c>
      <c r="J357" s="108">
        <v>363.8</v>
      </c>
      <c r="K357" s="129">
        <v>0.86769999999999992</v>
      </c>
      <c r="L357" s="126" t="s">
        <v>1247</v>
      </c>
      <c r="M357" s="126" t="s">
        <v>1245</v>
      </c>
      <c r="N357" s="130">
        <f t="shared" si="18"/>
        <v>334.92</v>
      </c>
      <c r="O357" s="130">
        <f t="shared" si="17"/>
        <v>331.28</v>
      </c>
      <c r="P357" s="126"/>
      <c r="Q357" s="126"/>
      <c r="R357" s="93"/>
      <c r="W357" s="99"/>
    </row>
    <row r="358" spans="1:23">
      <c r="A358" s="126" t="s">
        <v>1822</v>
      </c>
      <c r="B358" s="126" t="s">
        <v>1823</v>
      </c>
      <c r="C358" s="127">
        <v>261579585001</v>
      </c>
      <c r="D358" s="126" t="s">
        <v>1824</v>
      </c>
      <c r="E358" s="126" t="s">
        <v>1825</v>
      </c>
      <c r="F358" s="126" t="str">
        <f t="shared" si="19"/>
        <v>261579585001Rehab</v>
      </c>
      <c r="G358" s="126" t="s">
        <v>9</v>
      </c>
      <c r="H358" s="128" t="s">
        <v>1025</v>
      </c>
      <c r="I358" s="126" t="s">
        <v>833</v>
      </c>
      <c r="J358" s="108">
        <v>265</v>
      </c>
      <c r="K358" s="129">
        <v>0.86769999999999992</v>
      </c>
      <c r="L358" s="126" t="s">
        <v>1247</v>
      </c>
      <c r="M358" s="126" t="s">
        <v>1245</v>
      </c>
      <c r="N358" s="130">
        <f t="shared" si="18"/>
        <v>243.96</v>
      </c>
      <c r="O358" s="130">
        <f t="shared" si="17"/>
        <v>243.96</v>
      </c>
      <c r="P358" s="126"/>
      <c r="Q358" s="126"/>
      <c r="W358" s="99"/>
    </row>
    <row r="359" spans="1:23">
      <c r="A359" s="126" t="s">
        <v>897</v>
      </c>
      <c r="B359" s="126" t="s">
        <v>1462</v>
      </c>
      <c r="C359" s="127">
        <v>610600313001</v>
      </c>
      <c r="D359" s="126" t="s">
        <v>743</v>
      </c>
      <c r="E359" s="126" t="s">
        <v>1224</v>
      </c>
      <c r="F359" s="126" t="str">
        <f t="shared" si="19"/>
        <v>610600313001Acute</v>
      </c>
      <c r="G359" s="126" t="s">
        <v>549</v>
      </c>
      <c r="H359" s="126" t="s">
        <v>1018</v>
      </c>
      <c r="I359" s="126" t="s">
        <v>835</v>
      </c>
      <c r="J359" s="108">
        <v>363.8</v>
      </c>
      <c r="K359" s="129">
        <v>0.81409999999999993</v>
      </c>
      <c r="L359" s="126" t="s">
        <v>1247</v>
      </c>
      <c r="M359" s="126" t="s">
        <v>1245</v>
      </c>
      <c r="N359" s="130">
        <f t="shared" si="18"/>
        <v>323.22000000000003</v>
      </c>
      <c r="O359" s="130">
        <f t="shared" si="17"/>
        <v>319.7</v>
      </c>
      <c r="P359" s="126"/>
      <c r="Q359" s="126"/>
      <c r="R359" s="93"/>
    </row>
    <row r="360" spans="1:23">
      <c r="A360" s="126" t="s">
        <v>897</v>
      </c>
      <c r="B360" s="126" t="s">
        <v>1462</v>
      </c>
      <c r="C360" s="127">
        <v>610600313001</v>
      </c>
      <c r="D360" s="126" t="s">
        <v>743</v>
      </c>
      <c r="E360" s="126" t="s">
        <v>1224</v>
      </c>
      <c r="F360" s="126" t="str">
        <f t="shared" si="19"/>
        <v>610600313001Psych</v>
      </c>
      <c r="G360" s="126" t="s">
        <v>809</v>
      </c>
      <c r="H360" s="126" t="s">
        <v>1021</v>
      </c>
      <c r="I360" s="126" t="s">
        <v>835</v>
      </c>
      <c r="J360" s="108">
        <v>140.66999999999999</v>
      </c>
      <c r="K360" s="129">
        <v>0.81409999999999993</v>
      </c>
      <c r="L360" s="126" t="s">
        <v>1247</v>
      </c>
      <c r="M360" s="126" t="s">
        <v>1245</v>
      </c>
      <c r="N360" s="130">
        <f t="shared" si="18"/>
        <v>124.98</v>
      </c>
      <c r="O360" s="130">
        <f t="shared" si="17"/>
        <v>124.98</v>
      </c>
      <c r="P360" s="126"/>
      <c r="Q360" s="126"/>
    </row>
    <row r="361" spans="1:23">
      <c r="A361" s="126" t="s">
        <v>897</v>
      </c>
      <c r="B361" s="126" t="s">
        <v>1462</v>
      </c>
      <c r="C361" s="127">
        <v>610600313001</v>
      </c>
      <c r="D361" s="126" t="s">
        <v>743</v>
      </c>
      <c r="E361" s="126" t="s">
        <v>1224</v>
      </c>
      <c r="F361" s="126" t="str">
        <f t="shared" si="19"/>
        <v>610600313001Psych</v>
      </c>
      <c r="G361" s="126" t="s">
        <v>809</v>
      </c>
      <c r="H361" s="128" t="s">
        <v>1024</v>
      </c>
      <c r="I361" s="126" t="s">
        <v>835</v>
      </c>
      <c r="J361" s="108">
        <v>140.66999999999999</v>
      </c>
      <c r="K361" s="129">
        <v>0.81409999999999993</v>
      </c>
      <c r="L361" s="126" t="s">
        <v>1247</v>
      </c>
      <c r="M361" s="126" t="s">
        <v>1245</v>
      </c>
      <c r="N361" s="130">
        <f t="shared" si="18"/>
        <v>124.98</v>
      </c>
      <c r="O361" s="130">
        <f t="shared" si="17"/>
        <v>124.98</v>
      </c>
      <c r="P361" s="126"/>
      <c r="Q361" s="126"/>
    </row>
    <row r="362" spans="1:23">
      <c r="A362" s="126" t="s">
        <v>897</v>
      </c>
      <c r="B362" s="126" t="s">
        <v>1462</v>
      </c>
      <c r="C362" s="127">
        <v>610600313001</v>
      </c>
      <c r="D362" s="126" t="s">
        <v>743</v>
      </c>
      <c r="E362" s="126" t="s">
        <v>1224</v>
      </c>
      <c r="F362" s="126" t="str">
        <f t="shared" si="19"/>
        <v>610600313001Rehab</v>
      </c>
      <c r="G362" s="126" t="s">
        <v>9</v>
      </c>
      <c r="H362" s="128" t="s">
        <v>1025</v>
      </c>
      <c r="I362" s="126" t="s">
        <v>835</v>
      </c>
      <c r="J362" s="108">
        <v>265</v>
      </c>
      <c r="K362" s="129">
        <v>0.81409999999999993</v>
      </c>
      <c r="L362" s="126" t="s">
        <v>1247</v>
      </c>
      <c r="M362" s="126" t="s">
        <v>1245</v>
      </c>
      <c r="N362" s="130">
        <f t="shared" si="18"/>
        <v>235.44</v>
      </c>
      <c r="O362" s="130">
        <f t="shared" si="17"/>
        <v>235.44</v>
      </c>
      <c r="P362" s="126"/>
      <c r="Q362" s="126"/>
    </row>
    <row r="363" spans="1:23">
      <c r="A363" s="126" t="s">
        <v>897</v>
      </c>
      <c r="B363" s="126" t="s">
        <v>1462</v>
      </c>
      <c r="C363" s="127">
        <v>610600313005</v>
      </c>
      <c r="D363" s="126" t="s">
        <v>743</v>
      </c>
      <c r="E363" s="126" t="s">
        <v>1224</v>
      </c>
      <c r="F363" s="126" t="str">
        <f t="shared" si="19"/>
        <v>610600313005Acute</v>
      </c>
      <c r="G363" s="126" t="s">
        <v>549</v>
      </c>
      <c r="H363" s="126" t="s">
        <v>1018</v>
      </c>
      <c r="I363" s="126" t="s">
        <v>835</v>
      </c>
      <c r="J363" s="108">
        <v>363.8</v>
      </c>
      <c r="K363" s="129">
        <v>0.81409999999999993</v>
      </c>
      <c r="L363" s="126" t="s">
        <v>1247</v>
      </c>
      <c r="M363" s="126" t="s">
        <v>1245</v>
      </c>
      <c r="N363" s="130">
        <f t="shared" si="18"/>
        <v>323.22000000000003</v>
      </c>
      <c r="O363" s="130">
        <f t="shared" si="17"/>
        <v>319.7</v>
      </c>
      <c r="P363" s="126"/>
      <c r="Q363" s="126"/>
      <c r="R363" s="93"/>
    </row>
    <row r="364" spans="1:23">
      <c r="A364" s="126" t="s">
        <v>897</v>
      </c>
      <c r="B364" s="126" t="s">
        <v>1462</v>
      </c>
      <c r="C364" s="127">
        <v>610600313401</v>
      </c>
      <c r="D364" s="126" t="s">
        <v>743</v>
      </c>
      <c r="E364" s="126" t="s">
        <v>1224</v>
      </c>
      <c r="F364" s="126" t="str">
        <f t="shared" si="19"/>
        <v>610600313401Acute</v>
      </c>
      <c r="G364" s="126" t="s">
        <v>549</v>
      </c>
      <c r="H364" s="126" t="s">
        <v>1018</v>
      </c>
      <c r="I364" s="126" t="s">
        <v>835</v>
      </c>
      <c r="J364" s="108">
        <v>363.8</v>
      </c>
      <c r="K364" s="129">
        <v>0.81409999999999993</v>
      </c>
      <c r="L364" s="126" t="s">
        <v>1247</v>
      </c>
      <c r="M364" s="126" t="s">
        <v>1245</v>
      </c>
      <c r="N364" s="130">
        <f t="shared" si="18"/>
        <v>323.22000000000003</v>
      </c>
      <c r="O364" s="130">
        <f t="shared" si="17"/>
        <v>319.7</v>
      </c>
      <c r="P364" s="126"/>
      <c r="Q364" s="126"/>
      <c r="R364" s="93"/>
    </row>
    <row r="365" spans="1:23">
      <c r="A365" s="126" t="s">
        <v>897</v>
      </c>
      <c r="B365" s="126" t="s">
        <v>1462</v>
      </c>
      <c r="C365" s="127">
        <v>610600313405</v>
      </c>
      <c r="D365" s="126" t="s">
        <v>743</v>
      </c>
      <c r="E365" s="126" t="s">
        <v>1224</v>
      </c>
      <c r="F365" s="126" t="str">
        <f t="shared" si="19"/>
        <v>610600313405Acute</v>
      </c>
      <c r="G365" s="126" t="s">
        <v>549</v>
      </c>
      <c r="H365" s="126" t="s">
        <v>1018</v>
      </c>
      <c r="I365" s="126" t="s">
        <v>835</v>
      </c>
      <c r="J365" s="108">
        <v>363.8</v>
      </c>
      <c r="K365" s="129">
        <v>0.81409999999999993</v>
      </c>
      <c r="L365" s="126" t="s">
        <v>1247</v>
      </c>
      <c r="M365" s="126" t="s">
        <v>1245</v>
      </c>
      <c r="N365" s="130">
        <f t="shared" si="18"/>
        <v>323.22000000000003</v>
      </c>
      <c r="O365" s="130">
        <f t="shared" si="17"/>
        <v>319.7</v>
      </c>
      <c r="P365" s="126"/>
      <c r="Q365" s="126"/>
      <c r="R365" s="93"/>
    </row>
    <row r="366" spans="1:23">
      <c r="A366" s="126" t="s">
        <v>897</v>
      </c>
      <c r="B366" s="126" t="s">
        <v>1462</v>
      </c>
      <c r="C366" s="127">
        <v>610600313405</v>
      </c>
      <c r="D366" s="126" t="s">
        <v>743</v>
      </c>
      <c r="E366" s="126" t="s">
        <v>1224</v>
      </c>
      <c r="F366" s="126" t="str">
        <f t="shared" si="19"/>
        <v>610600313405Psych</v>
      </c>
      <c r="G366" s="126" t="s">
        <v>809</v>
      </c>
      <c r="H366" s="126" t="s">
        <v>1021</v>
      </c>
      <c r="I366" s="126" t="s">
        <v>835</v>
      </c>
      <c r="J366" s="108">
        <v>140.66999999999999</v>
      </c>
      <c r="K366" s="129">
        <v>0.81409999999999993</v>
      </c>
      <c r="L366" s="126" t="s">
        <v>1247</v>
      </c>
      <c r="M366" s="126" t="s">
        <v>1245</v>
      </c>
      <c r="N366" s="130">
        <f t="shared" si="18"/>
        <v>124.98</v>
      </c>
      <c r="O366" s="130">
        <f t="shared" si="17"/>
        <v>124.98</v>
      </c>
      <c r="P366" s="126"/>
      <c r="Q366" s="126"/>
    </row>
    <row r="367" spans="1:23">
      <c r="A367" s="126" t="s">
        <v>1127</v>
      </c>
      <c r="B367" s="126" t="s">
        <v>1463</v>
      </c>
      <c r="C367" s="127">
        <v>362169147026</v>
      </c>
      <c r="D367" s="126" t="s">
        <v>651</v>
      </c>
      <c r="E367" s="126" t="s">
        <v>1128</v>
      </c>
      <c r="F367" s="126" t="str">
        <f t="shared" si="19"/>
        <v>362169147026Acute</v>
      </c>
      <c r="G367" s="126" t="s">
        <v>549</v>
      </c>
      <c r="H367" s="126" t="s">
        <v>1018</v>
      </c>
      <c r="I367" s="126" t="s">
        <v>818</v>
      </c>
      <c r="J367" s="108">
        <v>363.8</v>
      </c>
      <c r="K367" s="129">
        <v>1.0324</v>
      </c>
      <c r="L367" s="126" t="s">
        <v>1247</v>
      </c>
      <c r="M367" s="126" t="s">
        <v>1245</v>
      </c>
      <c r="N367" s="130">
        <f t="shared" si="18"/>
        <v>370.87</v>
      </c>
      <c r="O367" s="130">
        <f t="shared" si="17"/>
        <v>366.83</v>
      </c>
      <c r="P367" s="126"/>
      <c r="Q367" s="126"/>
      <c r="R367" s="93"/>
    </row>
    <row r="368" spans="1:23">
      <c r="A368" s="126" t="s">
        <v>824</v>
      </c>
      <c r="B368" s="126" t="s">
        <v>1464</v>
      </c>
      <c r="C368" s="127">
        <v>362169147025</v>
      </c>
      <c r="D368" s="126" t="s">
        <v>651</v>
      </c>
      <c r="E368" s="126" t="s">
        <v>1128</v>
      </c>
      <c r="F368" s="126" t="str">
        <f t="shared" si="19"/>
        <v>362169147025Acute</v>
      </c>
      <c r="G368" s="126" t="s">
        <v>549</v>
      </c>
      <c r="H368" s="126" t="s">
        <v>1018</v>
      </c>
      <c r="I368" s="126" t="s">
        <v>818</v>
      </c>
      <c r="J368" s="108">
        <v>363.8</v>
      </c>
      <c r="K368" s="129">
        <v>1.0324</v>
      </c>
      <c r="L368" s="126" t="s">
        <v>1247</v>
      </c>
      <c r="M368" s="126" t="s">
        <v>1245</v>
      </c>
      <c r="N368" s="130">
        <f t="shared" si="18"/>
        <v>370.87</v>
      </c>
      <c r="O368" s="130">
        <f t="shared" si="17"/>
        <v>366.83</v>
      </c>
      <c r="P368" s="126"/>
      <c r="Q368" s="126"/>
      <c r="R368" s="93"/>
    </row>
    <row r="369" spans="1:256">
      <c r="A369" s="126" t="s">
        <v>824</v>
      </c>
      <c r="B369" s="126" t="s">
        <v>1464</v>
      </c>
      <c r="C369" s="127">
        <v>362169147025</v>
      </c>
      <c r="D369" s="126" t="s">
        <v>651</v>
      </c>
      <c r="E369" s="126" t="s">
        <v>1128</v>
      </c>
      <c r="F369" s="126" t="str">
        <f t="shared" si="19"/>
        <v>362169147025Psych</v>
      </c>
      <c r="G369" s="126" t="s">
        <v>809</v>
      </c>
      <c r="H369" s="126" t="s">
        <v>1021</v>
      </c>
      <c r="I369" s="126" t="s">
        <v>818</v>
      </c>
      <c r="J369" s="108">
        <v>140.66999999999999</v>
      </c>
      <c r="K369" s="129">
        <v>1.0324</v>
      </c>
      <c r="L369" s="126" t="s">
        <v>1247</v>
      </c>
      <c r="M369" s="126" t="s">
        <v>1245</v>
      </c>
      <c r="N369" s="130">
        <f t="shared" si="18"/>
        <v>143.4</v>
      </c>
      <c r="O369" s="130">
        <f t="shared" si="17"/>
        <v>143.4</v>
      </c>
      <c r="P369" s="126"/>
      <c r="Q369" s="126"/>
      <c r="R369" s="93"/>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119"/>
      <c r="AY369" s="119"/>
      <c r="AZ369" s="119"/>
      <c r="BA369" s="119"/>
      <c r="BB369" s="119"/>
      <c r="BC369" s="119"/>
      <c r="BD369" s="119"/>
      <c r="BE369" s="119"/>
      <c r="BF369" s="119"/>
      <c r="BG369" s="119"/>
      <c r="BH369" s="119"/>
      <c r="BI369" s="119"/>
      <c r="BJ369" s="119"/>
      <c r="BK369" s="119"/>
      <c r="BL369" s="119"/>
      <c r="BM369" s="119"/>
      <c r="BN369" s="119"/>
      <c r="BO369" s="119"/>
      <c r="BP369" s="119"/>
      <c r="BQ369" s="119"/>
      <c r="BR369" s="119"/>
      <c r="BS369" s="119"/>
      <c r="BT369" s="119"/>
      <c r="BU369" s="119"/>
      <c r="BV369" s="119"/>
      <c r="BW369" s="119"/>
      <c r="BX369" s="119"/>
      <c r="BY369" s="119"/>
      <c r="BZ369" s="119"/>
      <c r="CA369" s="119"/>
      <c r="CB369" s="119"/>
      <c r="CC369" s="119"/>
      <c r="CD369" s="119"/>
      <c r="CE369" s="119"/>
      <c r="CF369" s="119"/>
      <c r="CG369" s="119"/>
      <c r="CH369" s="119"/>
      <c r="CI369" s="119"/>
      <c r="CJ369" s="119"/>
      <c r="CK369" s="119"/>
      <c r="CL369" s="119"/>
      <c r="CM369" s="119"/>
      <c r="CN369" s="119"/>
      <c r="CO369" s="119"/>
      <c r="CP369" s="119"/>
      <c r="CQ369" s="119"/>
      <c r="CR369" s="119"/>
      <c r="CS369" s="119"/>
      <c r="CT369" s="119"/>
      <c r="CU369" s="119"/>
      <c r="CV369" s="119"/>
      <c r="CW369" s="119"/>
      <c r="CX369" s="119"/>
      <c r="CY369" s="119"/>
      <c r="CZ369" s="119"/>
      <c r="DA369" s="119"/>
      <c r="DB369" s="119"/>
      <c r="DC369" s="119"/>
      <c r="DD369" s="119"/>
      <c r="DE369" s="119"/>
      <c r="DF369" s="119"/>
      <c r="DG369" s="119"/>
      <c r="DH369" s="119"/>
      <c r="DI369" s="119"/>
      <c r="DJ369" s="119"/>
      <c r="DK369" s="119"/>
      <c r="DL369" s="119"/>
      <c r="DM369" s="119"/>
      <c r="DN369" s="119"/>
      <c r="DO369" s="119"/>
      <c r="DP369" s="119"/>
      <c r="DQ369" s="119"/>
      <c r="DR369" s="119"/>
      <c r="DS369" s="119"/>
      <c r="DT369" s="119"/>
      <c r="DU369" s="119"/>
      <c r="DV369" s="119"/>
      <c r="DW369" s="119"/>
      <c r="DX369" s="119"/>
      <c r="DY369" s="119"/>
      <c r="DZ369" s="119"/>
      <c r="EA369" s="119"/>
      <c r="EB369" s="119"/>
      <c r="EC369" s="119"/>
      <c r="ED369" s="119"/>
      <c r="EE369" s="119"/>
      <c r="EF369" s="119"/>
      <c r="EG369" s="119"/>
      <c r="EH369" s="119"/>
      <c r="EI369" s="119"/>
      <c r="EJ369" s="119"/>
      <c r="EK369" s="119"/>
      <c r="EL369" s="119"/>
      <c r="EM369" s="119"/>
      <c r="EN369" s="119"/>
      <c r="EO369" s="119"/>
      <c r="EP369" s="119"/>
      <c r="EQ369" s="119"/>
      <c r="ER369" s="119"/>
      <c r="ES369" s="119"/>
      <c r="ET369" s="119"/>
      <c r="EU369" s="119"/>
      <c r="EV369" s="119"/>
      <c r="EW369" s="119"/>
      <c r="EX369" s="119"/>
      <c r="EY369" s="119"/>
      <c r="EZ369" s="119"/>
      <c r="FA369" s="119"/>
      <c r="FB369" s="119"/>
      <c r="FC369" s="119"/>
      <c r="FD369" s="119"/>
      <c r="FE369" s="119"/>
      <c r="FF369" s="119"/>
      <c r="FG369" s="119"/>
      <c r="FH369" s="119"/>
      <c r="FI369" s="119"/>
      <c r="FJ369" s="119"/>
      <c r="FK369" s="119"/>
      <c r="FL369" s="119"/>
      <c r="FM369" s="119"/>
      <c r="FN369" s="119"/>
      <c r="FO369" s="119"/>
      <c r="FP369" s="119"/>
      <c r="FQ369" s="119"/>
      <c r="FR369" s="119"/>
      <c r="FS369" s="119"/>
      <c r="FT369" s="119"/>
      <c r="FU369" s="119"/>
      <c r="FV369" s="119"/>
      <c r="FW369" s="119"/>
      <c r="FX369" s="119"/>
      <c r="FY369" s="119"/>
      <c r="FZ369" s="119"/>
      <c r="GA369" s="119"/>
      <c r="GB369" s="119"/>
      <c r="GC369" s="119"/>
      <c r="GD369" s="119"/>
      <c r="GE369" s="119"/>
      <c r="GF369" s="119"/>
      <c r="GG369" s="119"/>
      <c r="GH369" s="119"/>
      <c r="GI369" s="119"/>
      <c r="GJ369" s="119"/>
      <c r="GK369" s="119"/>
      <c r="GL369" s="119"/>
      <c r="GM369" s="119"/>
      <c r="GN369" s="119"/>
      <c r="GO369" s="119"/>
      <c r="GP369" s="119"/>
      <c r="GQ369" s="119"/>
      <c r="GR369" s="119"/>
      <c r="GS369" s="119"/>
      <c r="GT369" s="119"/>
      <c r="GU369" s="119"/>
      <c r="GV369" s="119"/>
      <c r="GW369" s="119"/>
      <c r="GX369" s="119"/>
      <c r="GY369" s="119"/>
      <c r="GZ369" s="119"/>
      <c r="HA369" s="119"/>
      <c r="HB369" s="119"/>
      <c r="HC369" s="119"/>
      <c r="HD369" s="119"/>
      <c r="HE369" s="119"/>
      <c r="HF369" s="119"/>
      <c r="HG369" s="119"/>
      <c r="HH369" s="119"/>
      <c r="HI369" s="119"/>
      <c r="HJ369" s="119"/>
      <c r="HK369" s="119"/>
      <c r="HL369" s="119"/>
      <c r="HM369" s="119"/>
      <c r="HN369" s="119"/>
      <c r="HO369" s="119"/>
      <c r="HP369" s="119"/>
      <c r="HQ369" s="119"/>
      <c r="HR369" s="119"/>
      <c r="HS369" s="119"/>
      <c r="HT369" s="119"/>
      <c r="HU369" s="119"/>
      <c r="HV369" s="119"/>
      <c r="HW369" s="119"/>
      <c r="HX369" s="119"/>
      <c r="HY369" s="119"/>
      <c r="HZ369" s="119"/>
      <c r="IA369" s="119"/>
      <c r="IB369" s="119"/>
      <c r="IC369" s="119"/>
      <c r="ID369" s="119"/>
      <c r="IE369" s="119"/>
      <c r="IF369" s="119"/>
      <c r="IG369" s="119"/>
      <c r="IH369" s="119"/>
      <c r="II369" s="119"/>
      <c r="IJ369" s="119"/>
      <c r="IK369" s="119"/>
      <c r="IL369" s="119"/>
      <c r="IM369" s="119"/>
      <c r="IN369" s="119"/>
      <c r="IO369" s="119"/>
      <c r="IP369" s="119"/>
      <c r="IQ369" s="119"/>
      <c r="IR369" s="119"/>
      <c r="IS369" s="119"/>
      <c r="IT369" s="119"/>
      <c r="IU369" s="119"/>
      <c r="IV369" s="119"/>
    </row>
    <row r="370" spans="1:256">
      <c r="A370" s="126" t="s">
        <v>824</v>
      </c>
      <c r="B370" s="126" t="s">
        <v>1464</v>
      </c>
      <c r="C370" s="127">
        <v>362169147025</v>
      </c>
      <c r="D370" s="126" t="s">
        <v>651</v>
      </c>
      <c r="E370" s="126" t="s">
        <v>1128</v>
      </c>
      <c r="F370" s="126" t="str">
        <f t="shared" si="19"/>
        <v>362169147025Psych</v>
      </c>
      <c r="G370" s="126" t="s">
        <v>809</v>
      </c>
      <c r="H370" s="126" t="s">
        <v>1024</v>
      </c>
      <c r="I370" s="126" t="s">
        <v>818</v>
      </c>
      <c r="J370" s="108">
        <v>140.66999999999999</v>
      </c>
      <c r="K370" s="129">
        <v>1.0324</v>
      </c>
      <c r="L370" s="126" t="s">
        <v>1247</v>
      </c>
      <c r="M370" s="126" t="s">
        <v>1245</v>
      </c>
      <c r="N370" s="130">
        <f t="shared" si="18"/>
        <v>143.4</v>
      </c>
      <c r="O370" s="130">
        <f t="shared" si="17"/>
        <v>143.4</v>
      </c>
      <c r="P370" s="126"/>
      <c r="Q370" s="126"/>
      <c r="R370" s="93"/>
      <c r="W370" s="99"/>
      <c r="X370" s="119"/>
      <c r="AD370" s="99"/>
      <c r="AE370" s="119"/>
      <c r="AK370" s="99"/>
      <c r="AL370" s="119"/>
      <c r="AR370" s="99"/>
      <c r="AS370" s="119"/>
      <c r="AY370" s="99"/>
      <c r="AZ370" s="119"/>
      <c r="BF370" s="99"/>
      <c r="BG370" s="119"/>
      <c r="BM370" s="99"/>
      <c r="BN370" s="119"/>
      <c r="BT370" s="99"/>
      <c r="BU370" s="119"/>
      <c r="CA370" s="99"/>
      <c r="CB370" s="119"/>
      <c r="CH370" s="99"/>
      <c r="CI370" s="119"/>
      <c r="CO370" s="99"/>
      <c r="CP370" s="119"/>
      <c r="CV370" s="99"/>
      <c r="CW370" s="119"/>
      <c r="DC370" s="99"/>
      <c r="DD370" s="119"/>
      <c r="DJ370" s="99"/>
      <c r="DK370" s="119"/>
      <c r="DQ370" s="99"/>
      <c r="DR370" s="119"/>
      <c r="DX370" s="99"/>
      <c r="DY370" s="119"/>
      <c r="EE370" s="99"/>
      <c r="EF370" s="119"/>
      <c r="EL370" s="99"/>
      <c r="EM370" s="119"/>
      <c r="ES370" s="99"/>
      <c r="ET370" s="119"/>
      <c r="EZ370" s="99"/>
      <c r="FA370" s="119"/>
      <c r="FG370" s="99"/>
      <c r="FH370" s="119"/>
      <c r="FN370" s="99"/>
      <c r="FO370" s="119"/>
      <c r="FU370" s="99"/>
      <c r="FV370" s="119"/>
      <c r="GB370" s="99"/>
      <c r="GC370" s="119"/>
      <c r="GI370" s="99"/>
      <c r="GJ370" s="119"/>
      <c r="GP370" s="99"/>
      <c r="GQ370" s="119"/>
      <c r="GW370" s="99"/>
      <c r="GX370" s="119"/>
      <c r="HD370" s="99"/>
      <c r="HE370" s="119"/>
      <c r="HK370" s="99"/>
      <c r="HL370" s="119"/>
      <c r="HR370" s="99"/>
      <c r="HS370" s="119"/>
      <c r="HY370" s="99"/>
      <c r="HZ370" s="119"/>
      <c r="IF370" s="99"/>
      <c r="IG370" s="119"/>
      <c r="IM370" s="99"/>
      <c r="IN370" s="119"/>
      <c r="IT370" s="99"/>
      <c r="IU370" s="119"/>
    </row>
    <row r="371" spans="1:256">
      <c r="A371" s="126" t="s">
        <v>824</v>
      </c>
      <c r="B371" s="126" t="s">
        <v>1464</v>
      </c>
      <c r="C371" s="127">
        <v>362169147025</v>
      </c>
      <c r="D371" s="126" t="s">
        <v>651</v>
      </c>
      <c r="E371" s="126" t="s">
        <v>1128</v>
      </c>
      <c r="F371" s="126" t="str">
        <f t="shared" si="19"/>
        <v>362169147025Rehab</v>
      </c>
      <c r="G371" s="126" t="s">
        <v>9</v>
      </c>
      <c r="H371" s="126" t="s">
        <v>1025</v>
      </c>
      <c r="I371" s="126" t="s">
        <v>818</v>
      </c>
      <c r="J371" s="108">
        <v>265</v>
      </c>
      <c r="K371" s="129">
        <v>1.0324</v>
      </c>
      <c r="L371" s="126" t="s">
        <v>1247</v>
      </c>
      <c r="M371" s="126" t="s">
        <v>1245</v>
      </c>
      <c r="N371" s="130">
        <f t="shared" si="18"/>
        <v>270.14999999999998</v>
      </c>
      <c r="O371" s="130">
        <f t="shared" si="17"/>
        <v>270.14999999999998</v>
      </c>
      <c r="P371" s="126"/>
      <c r="Q371" s="126"/>
      <c r="R371" s="93"/>
      <c r="W371" s="99"/>
      <c r="X371" s="119"/>
      <c r="AD371" s="99"/>
      <c r="AE371" s="119"/>
      <c r="AK371" s="99"/>
      <c r="AL371" s="119"/>
      <c r="AR371" s="99"/>
      <c r="AS371" s="119"/>
      <c r="AY371" s="99"/>
      <c r="AZ371" s="119"/>
      <c r="BF371" s="99"/>
      <c r="BG371" s="119"/>
      <c r="BM371" s="99"/>
      <c r="BN371" s="119"/>
      <c r="BT371" s="99"/>
      <c r="BU371" s="119"/>
      <c r="CA371" s="99"/>
      <c r="CB371" s="119"/>
      <c r="CH371" s="99"/>
      <c r="CI371" s="119"/>
      <c r="CO371" s="99"/>
      <c r="CP371" s="119"/>
      <c r="CV371" s="99"/>
      <c r="CW371" s="119"/>
      <c r="DC371" s="99"/>
      <c r="DD371" s="119"/>
      <c r="DJ371" s="99"/>
      <c r="DK371" s="119"/>
      <c r="DQ371" s="99"/>
      <c r="DR371" s="119"/>
      <c r="DX371" s="99"/>
      <c r="DY371" s="119"/>
      <c r="EE371" s="99"/>
      <c r="EF371" s="119"/>
      <c r="EL371" s="99"/>
      <c r="EM371" s="119"/>
      <c r="ES371" s="99"/>
      <c r="ET371" s="119"/>
      <c r="EZ371" s="99"/>
      <c r="FA371" s="119"/>
      <c r="FG371" s="99"/>
      <c r="FH371" s="119"/>
      <c r="FN371" s="99"/>
      <c r="FO371" s="119"/>
      <c r="FU371" s="99"/>
      <c r="FV371" s="119"/>
      <c r="GB371" s="99"/>
      <c r="GC371" s="119"/>
      <c r="GI371" s="99"/>
      <c r="GJ371" s="119"/>
      <c r="GP371" s="99"/>
      <c r="GQ371" s="119"/>
      <c r="GW371" s="99"/>
      <c r="GX371" s="119"/>
      <c r="HD371" s="99"/>
      <c r="HE371" s="119"/>
      <c r="HK371" s="99"/>
      <c r="HL371" s="119"/>
      <c r="HR371" s="99"/>
      <c r="HS371" s="119"/>
      <c r="HY371" s="99"/>
      <c r="HZ371" s="119"/>
      <c r="IF371" s="99"/>
      <c r="IG371" s="119"/>
      <c r="IM371" s="99"/>
      <c r="IN371" s="119"/>
      <c r="IT371" s="99"/>
      <c r="IU371" s="119"/>
    </row>
    <row r="372" spans="1:256">
      <c r="A372" s="126" t="s">
        <v>824</v>
      </c>
      <c r="B372" s="126" t="s">
        <v>1464</v>
      </c>
      <c r="C372" s="127">
        <v>362169147408</v>
      </c>
      <c r="D372" s="126" t="s">
        <v>651</v>
      </c>
      <c r="E372" s="126" t="s">
        <v>1128</v>
      </c>
      <c r="F372" s="126" t="str">
        <f t="shared" si="19"/>
        <v>362169147408Acute</v>
      </c>
      <c r="G372" s="126" t="s">
        <v>549</v>
      </c>
      <c r="H372" s="126" t="s">
        <v>1018</v>
      </c>
      <c r="I372" s="126" t="s">
        <v>818</v>
      </c>
      <c r="J372" s="108">
        <v>363.8</v>
      </c>
      <c r="K372" s="129">
        <v>1.0324</v>
      </c>
      <c r="L372" s="126" t="s">
        <v>1247</v>
      </c>
      <c r="M372" s="126" t="s">
        <v>1245</v>
      </c>
      <c r="N372" s="130">
        <f t="shared" si="18"/>
        <v>370.87</v>
      </c>
      <c r="O372" s="130">
        <f t="shared" si="17"/>
        <v>366.83</v>
      </c>
      <c r="P372" s="126"/>
      <c r="Q372" s="126"/>
      <c r="R372" s="93"/>
      <c r="T372" s="119"/>
      <c r="U372" s="119"/>
      <c r="V372" s="119"/>
      <c r="W372" s="119"/>
      <c r="X372" s="119"/>
      <c r="Y372" s="119"/>
      <c r="Z372" s="119"/>
      <c r="AA372" s="119"/>
      <c r="AB372" s="119"/>
      <c r="AC372" s="119"/>
      <c r="AD372" s="119"/>
      <c r="AE372" s="119"/>
      <c r="AF372" s="119"/>
      <c r="AG372" s="119"/>
      <c r="AH372" s="119"/>
      <c r="AI372" s="119"/>
      <c r="AJ372" s="119"/>
      <c r="AK372" s="119"/>
      <c r="AL372" s="119"/>
      <c r="AM372" s="119"/>
      <c r="AN372" s="119"/>
      <c r="AO372" s="119"/>
      <c r="AP372" s="119"/>
      <c r="AQ372" s="119"/>
      <c r="AR372" s="119"/>
      <c r="AS372" s="119"/>
      <c r="AT372" s="119"/>
      <c r="AU372" s="119"/>
      <c r="AV372" s="119"/>
      <c r="AW372" s="119"/>
      <c r="AX372" s="119"/>
      <c r="AY372" s="119"/>
      <c r="AZ372" s="119"/>
      <c r="BA372" s="119"/>
      <c r="BB372" s="119"/>
      <c r="BC372" s="119"/>
      <c r="BD372" s="119"/>
      <c r="BE372" s="119"/>
      <c r="BF372" s="119"/>
      <c r="BG372" s="119"/>
      <c r="BH372" s="119"/>
      <c r="BI372" s="119"/>
      <c r="BJ372" s="119"/>
      <c r="BK372" s="119"/>
      <c r="BL372" s="119"/>
      <c r="BM372" s="119"/>
      <c r="BN372" s="119"/>
      <c r="BO372" s="119"/>
      <c r="BP372" s="119"/>
      <c r="BQ372" s="119"/>
      <c r="BR372" s="119"/>
      <c r="BS372" s="119"/>
      <c r="BT372" s="119"/>
      <c r="BU372" s="119"/>
      <c r="BV372" s="119"/>
      <c r="BW372" s="119"/>
      <c r="BX372" s="119"/>
      <c r="BY372" s="119"/>
      <c r="BZ372" s="119"/>
      <c r="CA372" s="119"/>
      <c r="CB372" s="119"/>
      <c r="CC372" s="119"/>
      <c r="CD372" s="119"/>
      <c r="CE372" s="119"/>
      <c r="CF372" s="119"/>
      <c r="CG372" s="119"/>
      <c r="CH372" s="119"/>
      <c r="CI372" s="119"/>
      <c r="CJ372" s="119"/>
      <c r="CK372" s="119"/>
      <c r="CL372" s="119"/>
      <c r="CM372" s="119"/>
      <c r="CN372" s="119"/>
      <c r="CO372" s="119"/>
      <c r="CP372" s="119"/>
      <c r="CQ372" s="119"/>
      <c r="CR372" s="119"/>
      <c r="CS372" s="119"/>
      <c r="CT372" s="119"/>
      <c r="CU372" s="119"/>
      <c r="CV372" s="119"/>
      <c r="CW372" s="119"/>
      <c r="CX372" s="119"/>
      <c r="CY372" s="119"/>
      <c r="CZ372" s="119"/>
      <c r="DA372" s="119"/>
      <c r="DB372" s="119"/>
      <c r="DC372" s="119"/>
      <c r="DD372" s="119"/>
      <c r="DE372" s="119"/>
      <c r="DF372" s="119"/>
      <c r="DG372" s="119"/>
      <c r="DH372" s="119"/>
      <c r="DI372" s="119"/>
      <c r="DJ372" s="119"/>
      <c r="DK372" s="119"/>
      <c r="DL372" s="119"/>
      <c r="DM372" s="119"/>
      <c r="DN372" s="119"/>
      <c r="DO372" s="119"/>
      <c r="DP372" s="119"/>
      <c r="DQ372" s="119"/>
      <c r="DR372" s="119"/>
      <c r="DS372" s="119"/>
      <c r="DT372" s="119"/>
      <c r="DU372" s="119"/>
      <c r="DV372" s="119"/>
      <c r="DW372" s="119"/>
      <c r="DX372" s="119"/>
      <c r="DY372" s="119"/>
      <c r="DZ372" s="119"/>
      <c r="EA372" s="119"/>
      <c r="EB372" s="119"/>
      <c r="EC372" s="119"/>
      <c r="ED372" s="119"/>
      <c r="EE372" s="119"/>
      <c r="EF372" s="119"/>
      <c r="EG372" s="119"/>
      <c r="EH372" s="119"/>
      <c r="EI372" s="119"/>
      <c r="EJ372" s="119"/>
      <c r="EK372" s="119"/>
      <c r="EL372" s="119"/>
      <c r="EM372" s="119"/>
      <c r="EN372" s="119"/>
      <c r="EO372" s="119"/>
      <c r="EP372" s="119"/>
      <c r="EQ372" s="119"/>
      <c r="ER372" s="119"/>
      <c r="ES372" s="119"/>
      <c r="ET372" s="119"/>
      <c r="EU372" s="119"/>
      <c r="EV372" s="119"/>
      <c r="EW372" s="119"/>
      <c r="EX372" s="119"/>
      <c r="EY372" s="119"/>
      <c r="EZ372" s="119"/>
      <c r="FA372" s="119"/>
      <c r="FB372" s="119"/>
      <c r="FC372" s="119"/>
      <c r="FD372" s="119"/>
      <c r="FE372" s="119"/>
      <c r="FF372" s="119"/>
      <c r="FG372" s="119"/>
      <c r="FH372" s="119"/>
      <c r="FI372" s="119"/>
      <c r="FJ372" s="119"/>
      <c r="FK372" s="119"/>
      <c r="FL372" s="119"/>
      <c r="FM372" s="119"/>
      <c r="FN372" s="119"/>
      <c r="FO372" s="119"/>
      <c r="FP372" s="119"/>
      <c r="FQ372" s="119"/>
      <c r="FR372" s="119"/>
      <c r="FS372" s="119"/>
      <c r="FT372" s="119"/>
      <c r="FU372" s="119"/>
      <c r="FV372" s="119"/>
      <c r="FW372" s="119"/>
      <c r="FX372" s="119"/>
      <c r="FY372" s="119"/>
      <c r="FZ372" s="119"/>
      <c r="GA372" s="119"/>
      <c r="GB372" s="119"/>
      <c r="GC372" s="119"/>
      <c r="GD372" s="119"/>
      <c r="GE372" s="119"/>
      <c r="GF372" s="119"/>
      <c r="GG372" s="119"/>
      <c r="GH372" s="119"/>
      <c r="GI372" s="119"/>
      <c r="GJ372" s="119"/>
      <c r="GK372" s="119"/>
      <c r="GL372" s="119"/>
      <c r="GM372" s="119"/>
      <c r="GN372" s="119"/>
      <c r="GO372" s="119"/>
      <c r="GP372" s="119"/>
      <c r="GQ372" s="119"/>
      <c r="GR372" s="119"/>
      <c r="GS372" s="119"/>
      <c r="GT372" s="119"/>
      <c r="GU372" s="119"/>
      <c r="GV372" s="119"/>
      <c r="GW372" s="119"/>
      <c r="GX372" s="119"/>
      <c r="GY372" s="119"/>
      <c r="GZ372" s="119"/>
      <c r="HA372" s="119"/>
      <c r="HB372" s="119"/>
      <c r="HC372" s="119"/>
      <c r="HD372" s="119"/>
      <c r="HE372" s="119"/>
      <c r="HF372" s="119"/>
      <c r="HG372" s="119"/>
      <c r="HH372" s="119"/>
      <c r="HI372" s="119"/>
      <c r="HJ372" s="119"/>
      <c r="HK372" s="119"/>
      <c r="HL372" s="119"/>
      <c r="HM372" s="119"/>
      <c r="HN372" s="119"/>
      <c r="HO372" s="119"/>
      <c r="HP372" s="119"/>
      <c r="HQ372" s="119"/>
      <c r="HR372" s="119"/>
      <c r="HS372" s="119"/>
      <c r="HT372" s="119"/>
      <c r="HU372" s="119"/>
      <c r="HV372" s="119"/>
      <c r="HW372" s="119"/>
      <c r="HX372" s="119"/>
      <c r="HY372" s="119"/>
      <c r="HZ372" s="119"/>
      <c r="IA372" s="119"/>
      <c r="IB372" s="119"/>
      <c r="IC372" s="119"/>
      <c r="ID372" s="119"/>
      <c r="IE372" s="119"/>
      <c r="IF372" s="119"/>
      <c r="IG372" s="119"/>
      <c r="IH372" s="119"/>
      <c r="II372" s="119"/>
      <c r="IJ372" s="119"/>
      <c r="IK372" s="119"/>
      <c r="IL372" s="119"/>
      <c r="IM372" s="119"/>
      <c r="IN372" s="119"/>
      <c r="IO372" s="119"/>
      <c r="IP372" s="119"/>
      <c r="IQ372" s="119"/>
      <c r="IR372" s="119"/>
      <c r="IS372" s="119"/>
      <c r="IT372" s="119"/>
      <c r="IU372" s="119"/>
      <c r="IV372" s="119"/>
    </row>
    <row r="373" spans="1:256">
      <c r="A373" s="126" t="s">
        <v>824</v>
      </c>
      <c r="B373" s="126" t="s">
        <v>1464</v>
      </c>
      <c r="C373" s="127">
        <v>362851248001</v>
      </c>
      <c r="D373" s="126" t="s">
        <v>651</v>
      </c>
      <c r="E373" s="126" t="s">
        <v>1128</v>
      </c>
      <c r="F373" s="126" t="str">
        <f t="shared" si="19"/>
        <v>362851248001Acute</v>
      </c>
      <c r="G373" s="126" t="s">
        <v>549</v>
      </c>
      <c r="H373" s="126" t="s">
        <v>1018</v>
      </c>
      <c r="I373" s="126" t="s">
        <v>818</v>
      </c>
      <c r="J373" s="108">
        <v>363.8</v>
      </c>
      <c r="K373" s="129">
        <v>1.0324</v>
      </c>
      <c r="L373" s="126" t="s">
        <v>1247</v>
      </c>
      <c r="M373" s="126" t="s">
        <v>1245</v>
      </c>
      <c r="N373" s="130">
        <f t="shared" si="18"/>
        <v>370.87</v>
      </c>
      <c r="O373" s="130">
        <f t="shared" si="17"/>
        <v>366.83</v>
      </c>
      <c r="P373" s="126"/>
      <c r="Q373" s="126"/>
      <c r="R373" s="93"/>
      <c r="T373" s="119"/>
      <c r="U373" s="119"/>
      <c r="V373" s="119"/>
      <c r="W373" s="119"/>
      <c r="X373" s="119"/>
      <c r="Y373" s="119"/>
      <c r="Z373" s="119"/>
      <c r="AA373" s="119"/>
      <c r="AB373" s="119"/>
      <c r="AC373" s="119"/>
      <c r="AD373" s="119"/>
      <c r="AE373" s="119"/>
      <c r="AF373" s="119"/>
      <c r="AG373" s="119"/>
      <c r="AH373" s="119"/>
      <c r="AI373" s="119"/>
      <c r="AJ373" s="119"/>
      <c r="AK373" s="119"/>
      <c r="AL373" s="119"/>
      <c r="AM373" s="119"/>
      <c r="AN373" s="119"/>
      <c r="AO373" s="119"/>
      <c r="AP373" s="119"/>
      <c r="AQ373" s="119"/>
      <c r="AR373" s="119"/>
      <c r="AS373" s="119"/>
      <c r="AT373" s="119"/>
      <c r="AU373" s="119"/>
      <c r="AV373" s="119"/>
      <c r="AW373" s="119"/>
      <c r="AX373" s="119"/>
      <c r="AY373" s="119"/>
      <c r="AZ373" s="119"/>
      <c r="BA373" s="119"/>
      <c r="BB373" s="119"/>
      <c r="BC373" s="119"/>
      <c r="BD373" s="119"/>
      <c r="BE373" s="119"/>
      <c r="BF373" s="119"/>
      <c r="BG373" s="119"/>
      <c r="BH373" s="119"/>
      <c r="BI373" s="119"/>
      <c r="BJ373" s="119"/>
      <c r="BK373" s="119"/>
      <c r="BL373" s="119"/>
      <c r="BM373" s="119"/>
      <c r="BN373" s="119"/>
      <c r="BO373" s="119"/>
      <c r="BP373" s="119"/>
      <c r="BQ373" s="119"/>
      <c r="BR373" s="119"/>
      <c r="BS373" s="119"/>
      <c r="BT373" s="119"/>
      <c r="BU373" s="119"/>
      <c r="BV373" s="119"/>
      <c r="BW373" s="119"/>
      <c r="BX373" s="119"/>
      <c r="BY373" s="119"/>
      <c r="BZ373" s="119"/>
      <c r="CA373" s="119"/>
      <c r="CB373" s="119"/>
      <c r="CC373" s="119"/>
      <c r="CD373" s="119"/>
      <c r="CE373" s="119"/>
      <c r="CF373" s="119"/>
      <c r="CG373" s="119"/>
      <c r="CH373" s="119"/>
      <c r="CI373" s="119"/>
      <c r="CJ373" s="119"/>
      <c r="CK373" s="119"/>
      <c r="CL373" s="119"/>
      <c r="CM373" s="119"/>
      <c r="CN373" s="119"/>
      <c r="CO373" s="119"/>
      <c r="CP373" s="119"/>
      <c r="CQ373" s="119"/>
      <c r="CR373" s="119"/>
      <c r="CS373" s="119"/>
      <c r="CT373" s="119"/>
      <c r="CU373" s="119"/>
      <c r="CV373" s="119"/>
      <c r="CW373" s="119"/>
      <c r="CX373" s="119"/>
      <c r="CY373" s="119"/>
      <c r="CZ373" s="119"/>
      <c r="DA373" s="119"/>
      <c r="DB373" s="119"/>
      <c r="DC373" s="119"/>
      <c r="DD373" s="119"/>
      <c r="DE373" s="119"/>
      <c r="DF373" s="119"/>
      <c r="DG373" s="119"/>
      <c r="DH373" s="119"/>
      <c r="DI373" s="119"/>
      <c r="DJ373" s="119"/>
      <c r="DK373" s="119"/>
      <c r="DL373" s="119"/>
      <c r="DM373" s="119"/>
      <c r="DN373" s="119"/>
      <c r="DO373" s="119"/>
      <c r="DP373" s="119"/>
      <c r="DQ373" s="119"/>
      <c r="DR373" s="119"/>
      <c r="DS373" s="119"/>
      <c r="DT373" s="119"/>
      <c r="DU373" s="119"/>
      <c r="DV373" s="119"/>
      <c r="DW373" s="119"/>
      <c r="DX373" s="119"/>
      <c r="DY373" s="119"/>
      <c r="DZ373" s="119"/>
      <c r="EA373" s="119"/>
      <c r="EB373" s="119"/>
      <c r="EC373" s="119"/>
      <c r="ED373" s="119"/>
      <c r="EE373" s="119"/>
      <c r="EF373" s="119"/>
      <c r="EG373" s="119"/>
      <c r="EH373" s="119"/>
      <c r="EI373" s="119"/>
      <c r="EJ373" s="119"/>
      <c r="EK373" s="119"/>
      <c r="EL373" s="119"/>
      <c r="EM373" s="119"/>
      <c r="EN373" s="119"/>
      <c r="EO373" s="119"/>
      <c r="EP373" s="119"/>
      <c r="EQ373" s="119"/>
      <c r="ER373" s="119"/>
      <c r="ES373" s="119"/>
      <c r="ET373" s="119"/>
      <c r="EU373" s="119"/>
      <c r="EV373" s="119"/>
      <c r="EW373" s="119"/>
      <c r="EX373" s="119"/>
      <c r="EY373" s="119"/>
      <c r="EZ373" s="119"/>
      <c r="FA373" s="119"/>
      <c r="FB373" s="119"/>
      <c r="FC373" s="119"/>
      <c r="FD373" s="119"/>
      <c r="FE373" s="119"/>
      <c r="FF373" s="119"/>
      <c r="FG373" s="119"/>
      <c r="FH373" s="119"/>
      <c r="FI373" s="119"/>
      <c r="FJ373" s="119"/>
      <c r="FK373" s="119"/>
      <c r="FL373" s="119"/>
      <c r="FM373" s="119"/>
      <c r="FN373" s="119"/>
      <c r="FO373" s="119"/>
      <c r="FP373" s="119"/>
      <c r="FQ373" s="119"/>
      <c r="FR373" s="119"/>
      <c r="FS373" s="119"/>
      <c r="FT373" s="119"/>
      <c r="FU373" s="119"/>
      <c r="FV373" s="119"/>
      <c r="FW373" s="119"/>
      <c r="FX373" s="119"/>
      <c r="FY373" s="119"/>
      <c r="FZ373" s="119"/>
      <c r="GA373" s="119"/>
      <c r="GB373" s="119"/>
      <c r="GC373" s="119"/>
      <c r="GD373" s="119"/>
      <c r="GE373" s="119"/>
      <c r="GF373" s="119"/>
      <c r="GG373" s="119"/>
      <c r="GH373" s="119"/>
      <c r="GI373" s="119"/>
      <c r="GJ373" s="119"/>
      <c r="GK373" s="119"/>
      <c r="GL373" s="119"/>
      <c r="GM373" s="119"/>
      <c r="GN373" s="119"/>
      <c r="GO373" s="119"/>
      <c r="GP373" s="119"/>
      <c r="GQ373" s="119"/>
      <c r="GR373" s="119"/>
      <c r="GS373" s="119"/>
      <c r="GT373" s="119"/>
      <c r="GU373" s="119"/>
      <c r="GV373" s="119"/>
      <c r="GW373" s="119"/>
      <c r="GX373" s="119"/>
      <c r="GY373" s="119"/>
      <c r="GZ373" s="119"/>
      <c r="HA373" s="119"/>
      <c r="HB373" s="119"/>
      <c r="HC373" s="119"/>
      <c r="HD373" s="119"/>
      <c r="HE373" s="119"/>
      <c r="HF373" s="119"/>
      <c r="HG373" s="119"/>
      <c r="HH373" s="119"/>
      <c r="HI373" s="119"/>
      <c r="HJ373" s="119"/>
      <c r="HK373" s="119"/>
      <c r="HL373" s="119"/>
      <c r="HM373" s="119"/>
      <c r="HN373" s="119"/>
      <c r="HO373" s="119"/>
      <c r="HP373" s="119"/>
      <c r="HQ373" s="119"/>
      <c r="HR373" s="119"/>
      <c r="HS373" s="119"/>
      <c r="HT373" s="119"/>
      <c r="HU373" s="119"/>
      <c r="HV373" s="119"/>
      <c r="HW373" s="119"/>
      <c r="HX373" s="119"/>
      <c r="HY373" s="119"/>
      <c r="HZ373" s="119"/>
      <c r="IA373" s="119"/>
      <c r="IB373" s="119"/>
      <c r="IC373" s="119"/>
      <c r="ID373" s="119"/>
      <c r="IE373" s="119"/>
      <c r="IF373" s="119"/>
      <c r="IG373" s="119"/>
      <c r="IH373" s="119"/>
      <c r="II373" s="119"/>
      <c r="IJ373" s="119"/>
      <c r="IK373" s="119"/>
      <c r="IL373" s="119"/>
      <c r="IM373" s="119"/>
      <c r="IN373" s="119"/>
      <c r="IO373" s="119"/>
      <c r="IP373" s="119"/>
      <c r="IQ373" s="119"/>
      <c r="IR373" s="119"/>
      <c r="IS373" s="119"/>
      <c r="IT373" s="119"/>
      <c r="IU373" s="119"/>
      <c r="IV373" s="119"/>
    </row>
    <row r="374" spans="1:256">
      <c r="A374" s="126" t="s">
        <v>824</v>
      </c>
      <c r="B374" s="126" t="s">
        <v>1464</v>
      </c>
      <c r="C374" s="127">
        <v>362851248004</v>
      </c>
      <c r="D374" s="126" t="s">
        <v>651</v>
      </c>
      <c r="E374" s="126" t="s">
        <v>1128</v>
      </c>
      <c r="F374" s="126" t="str">
        <f t="shared" si="19"/>
        <v>362851248004Acute</v>
      </c>
      <c r="G374" s="126" t="s">
        <v>549</v>
      </c>
      <c r="H374" s="126" t="s">
        <v>1018</v>
      </c>
      <c r="I374" s="126" t="s">
        <v>818</v>
      </c>
      <c r="J374" s="108">
        <v>363.8</v>
      </c>
      <c r="K374" s="129">
        <v>1.0324</v>
      </c>
      <c r="L374" s="126" t="s">
        <v>1247</v>
      </c>
      <c r="M374" s="126" t="s">
        <v>1245</v>
      </c>
      <c r="N374" s="130">
        <f t="shared" si="18"/>
        <v>370.87</v>
      </c>
      <c r="O374" s="130">
        <f t="shared" si="17"/>
        <v>366.83</v>
      </c>
      <c r="P374" s="126"/>
      <c r="Q374" s="126"/>
      <c r="T374" s="119"/>
      <c r="U374" s="119"/>
      <c r="V374" s="119"/>
      <c r="W374" s="119"/>
      <c r="X374" s="119"/>
      <c r="Y374" s="119"/>
      <c r="Z374" s="119"/>
      <c r="AA374" s="119"/>
      <c r="AB374" s="119"/>
      <c r="AC374" s="119"/>
      <c r="AD374" s="119"/>
      <c r="AE374" s="119"/>
      <c r="AF374" s="119"/>
      <c r="AG374" s="119"/>
      <c r="AH374" s="119"/>
      <c r="AI374" s="119"/>
      <c r="AJ374" s="119"/>
      <c r="AK374" s="119"/>
      <c r="AL374" s="119"/>
      <c r="AM374" s="119"/>
      <c r="AN374" s="119"/>
      <c r="AO374" s="119"/>
      <c r="AP374" s="119"/>
      <c r="AQ374" s="119"/>
      <c r="AR374" s="119"/>
      <c r="AS374" s="119"/>
      <c r="AT374" s="119"/>
      <c r="AU374" s="119"/>
      <c r="AV374" s="119"/>
      <c r="AW374" s="119"/>
      <c r="AX374" s="119"/>
      <c r="AY374" s="119"/>
      <c r="AZ374" s="119"/>
      <c r="BA374" s="119"/>
      <c r="BB374" s="119"/>
      <c r="BC374" s="119"/>
      <c r="BD374" s="119"/>
      <c r="BE374" s="119"/>
      <c r="BF374" s="119"/>
      <c r="BG374" s="119"/>
      <c r="BH374" s="119"/>
      <c r="BI374" s="119"/>
      <c r="BJ374" s="119"/>
      <c r="BK374" s="119"/>
      <c r="BL374" s="119"/>
      <c r="BM374" s="119"/>
      <c r="BN374" s="119"/>
      <c r="BO374" s="119"/>
      <c r="BP374" s="119"/>
      <c r="BQ374" s="119"/>
      <c r="BR374" s="119"/>
      <c r="BS374" s="119"/>
      <c r="BT374" s="119"/>
      <c r="BU374" s="119"/>
      <c r="BV374" s="119"/>
      <c r="BW374" s="119"/>
      <c r="BX374" s="119"/>
      <c r="BY374" s="119"/>
      <c r="BZ374" s="119"/>
      <c r="CA374" s="119"/>
      <c r="CB374" s="119"/>
      <c r="CC374" s="119"/>
      <c r="CD374" s="119"/>
      <c r="CE374" s="119"/>
      <c r="CF374" s="119"/>
      <c r="CG374" s="119"/>
      <c r="CH374" s="119"/>
      <c r="CI374" s="119"/>
      <c r="CJ374" s="119"/>
      <c r="CK374" s="119"/>
      <c r="CL374" s="119"/>
      <c r="CM374" s="119"/>
      <c r="CN374" s="119"/>
      <c r="CO374" s="119"/>
      <c r="CP374" s="119"/>
      <c r="CQ374" s="119"/>
      <c r="CR374" s="119"/>
      <c r="CS374" s="119"/>
      <c r="CT374" s="119"/>
      <c r="CU374" s="119"/>
      <c r="CV374" s="119"/>
      <c r="CW374" s="119"/>
      <c r="CX374" s="119"/>
      <c r="CY374" s="119"/>
      <c r="CZ374" s="119"/>
      <c r="DA374" s="119"/>
      <c r="DB374" s="119"/>
      <c r="DC374" s="119"/>
      <c r="DD374" s="119"/>
      <c r="DE374" s="119"/>
      <c r="DF374" s="119"/>
      <c r="DG374" s="119"/>
      <c r="DH374" s="119"/>
      <c r="DI374" s="119"/>
      <c r="DJ374" s="119"/>
      <c r="DK374" s="119"/>
      <c r="DL374" s="119"/>
      <c r="DM374" s="119"/>
      <c r="DN374" s="119"/>
      <c r="DO374" s="119"/>
      <c r="DP374" s="119"/>
      <c r="DQ374" s="119"/>
      <c r="DR374" s="119"/>
      <c r="DS374" s="119"/>
      <c r="DT374" s="119"/>
      <c r="DU374" s="119"/>
      <c r="DV374" s="119"/>
      <c r="DW374" s="119"/>
      <c r="DX374" s="119"/>
      <c r="DY374" s="119"/>
      <c r="DZ374" s="119"/>
      <c r="EA374" s="119"/>
      <c r="EB374" s="119"/>
      <c r="EC374" s="119"/>
      <c r="ED374" s="119"/>
      <c r="EE374" s="119"/>
      <c r="EF374" s="119"/>
      <c r="EG374" s="119"/>
      <c r="EH374" s="119"/>
      <c r="EI374" s="119"/>
      <c r="EJ374" s="119"/>
      <c r="EK374" s="119"/>
      <c r="EL374" s="119"/>
      <c r="EM374" s="119"/>
      <c r="EN374" s="119"/>
      <c r="EO374" s="119"/>
      <c r="EP374" s="119"/>
      <c r="EQ374" s="119"/>
      <c r="ER374" s="119"/>
      <c r="ES374" s="119"/>
      <c r="ET374" s="119"/>
      <c r="EU374" s="119"/>
      <c r="EV374" s="119"/>
      <c r="EW374" s="119"/>
      <c r="EX374" s="119"/>
      <c r="EY374" s="119"/>
      <c r="EZ374" s="119"/>
      <c r="FA374" s="119"/>
      <c r="FB374" s="119"/>
      <c r="FC374" s="119"/>
      <c r="FD374" s="119"/>
      <c r="FE374" s="119"/>
      <c r="FF374" s="119"/>
      <c r="FG374" s="119"/>
      <c r="FH374" s="119"/>
      <c r="FI374" s="119"/>
      <c r="FJ374" s="119"/>
      <c r="FK374" s="119"/>
      <c r="FL374" s="119"/>
      <c r="FM374" s="119"/>
      <c r="FN374" s="119"/>
      <c r="FO374" s="119"/>
      <c r="FP374" s="119"/>
      <c r="FQ374" s="119"/>
      <c r="FR374" s="119"/>
      <c r="FS374" s="119"/>
      <c r="FT374" s="119"/>
      <c r="FU374" s="119"/>
      <c r="FV374" s="119"/>
      <c r="FW374" s="119"/>
      <c r="FX374" s="119"/>
      <c r="FY374" s="119"/>
      <c r="FZ374" s="119"/>
      <c r="GA374" s="119"/>
      <c r="GB374" s="119"/>
      <c r="GC374" s="119"/>
      <c r="GD374" s="119"/>
      <c r="GE374" s="119"/>
      <c r="GF374" s="119"/>
      <c r="GG374" s="119"/>
      <c r="GH374" s="119"/>
      <c r="GI374" s="119"/>
      <c r="GJ374" s="119"/>
      <c r="GK374" s="119"/>
      <c r="GL374" s="119"/>
      <c r="GM374" s="119"/>
      <c r="GN374" s="119"/>
      <c r="GO374" s="119"/>
      <c r="GP374" s="119"/>
      <c r="GQ374" s="119"/>
      <c r="GR374" s="119"/>
      <c r="GS374" s="119"/>
      <c r="GT374" s="119"/>
      <c r="GU374" s="119"/>
      <c r="GV374" s="119"/>
      <c r="GW374" s="119"/>
      <c r="GX374" s="119"/>
      <c r="GY374" s="119"/>
      <c r="GZ374" s="119"/>
      <c r="HA374" s="119"/>
      <c r="HB374" s="119"/>
      <c r="HC374" s="119"/>
      <c r="HD374" s="119"/>
      <c r="HE374" s="119"/>
      <c r="HF374" s="119"/>
      <c r="HG374" s="119"/>
      <c r="HH374" s="119"/>
      <c r="HI374" s="119"/>
      <c r="HJ374" s="119"/>
      <c r="HK374" s="119"/>
      <c r="HL374" s="119"/>
      <c r="HM374" s="119"/>
      <c r="HN374" s="119"/>
      <c r="HO374" s="119"/>
      <c r="HP374" s="119"/>
      <c r="HQ374" s="119"/>
      <c r="HR374" s="119"/>
      <c r="HS374" s="119"/>
      <c r="HT374" s="119"/>
      <c r="HU374" s="119"/>
      <c r="HV374" s="119"/>
      <c r="HW374" s="119"/>
      <c r="HX374" s="119"/>
      <c r="HY374" s="119"/>
      <c r="HZ374" s="119"/>
      <c r="IA374" s="119"/>
      <c r="IB374" s="119"/>
      <c r="IC374" s="119"/>
      <c r="ID374" s="119"/>
      <c r="IE374" s="119"/>
      <c r="IF374" s="119"/>
      <c r="IG374" s="119"/>
      <c r="IH374" s="119"/>
      <c r="II374" s="119"/>
      <c r="IJ374" s="119"/>
      <c r="IK374" s="119"/>
      <c r="IL374" s="119"/>
      <c r="IM374" s="119"/>
      <c r="IN374" s="119"/>
      <c r="IO374" s="119"/>
      <c r="IP374" s="119"/>
      <c r="IQ374" s="119"/>
      <c r="IR374" s="119"/>
      <c r="IS374" s="119"/>
      <c r="IT374" s="119"/>
      <c r="IU374" s="119"/>
      <c r="IV374" s="119"/>
    </row>
    <row r="375" spans="1:256">
      <c r="A375" s="126" t="s">
        <v>824</v>
      </c>
      <c r="B375" s="126" t="s">
        <v>1464</v>
      </c>
      <c r="C375" s="127">
        <v>362851248401</v>
      </c>
      <c r="D375" s="126" t="s">
        <v>651</v>
      </c>
      <c r="E375" s="126" t="s">
        <v>1128</v>
      </c>
      <c r="F375" s="126" t="str">
        <f t="shared" si="19"/>
        <v>362851248401Acute</v>
      </c>
      <c r="G375" s="126" t="s">
        <v>549</v>
      </c>
      <c r="H375" s="126" t="s">
        <v>1018</v>
      </c>
      <c r="I375" s="126" t="s">
        <v>818</v>
      </c>
      <c r="J375" s="108">
        <v>363.8</v>
      </c>
      <c r="K375" s="129">
        <v>1.0324</v>
      </c>
      <c r="L375" s="126" t="s">
        <v>1247</v>
      </c>
      <c r="M375" s="126" t="s">
        <v>1245</v>
      </c>
      <c r="N375" s="130">
        <f t="shared" si="18"/>
        <v>370.87</v>
      </c>
      <c r="O375" s="130">
        <f t="shared" si="17"/>
        <v>366.83</v>
      </c>
      <c r="P375" s="126"/>
      <c r="Q375" s="126"/>
      <c r="T375" s="119"/>
      <c r="U375" s="119"/>
      <c r="V375" s="119"/>
      <c r="W375" s="119"/>
      <c r="X375" s="119"/>
      <c r="Y375" s="119"/>
      <c r="Z375" s="119"/>
      <c r="AA375" s="119"/>
      <c r="AB375" s="119"/>
      <c r="AC375" s="119"/>
      <c r="AD375" s="119"/>
      <c r="AE375" s="119"/>
      <c r="AF375" s="119"/>
      <c r="AG375" s="119"/>
      <c r="AH375" s="119"/>
      <c r="AI375" s="119"/>
      <c r="AJ375" s="119"/>
      <c r="AK375" s="119"/>
      <c r="AL375" s="119"/>
      <c r="AM375" s="119"/>
      <c r="AN375" s="119"/>
      <c r="AO375" s="119"/>
      <c r="AP375" s="119"/>
      <c r="AQ375" s="119"/>
      <c r="AR375" s="119"/>
      <c r="AS375" s="119"/>
      <c r="AT375" s="119"/>
      <c r="AU375" s="119"/>
      <c r="AV375" s="119"/>
      <c r="AW375" s="119"/>
      <c r="AX375" s="119"/>
      <c r="AY375" s="119"/>
      <c r="AZ375" s="119"/>
      <c r="BA375" s="119"/>
      <c r="BB375" s="119"/>
      <c r="BC375" s="119"/>
      <c r="BD375" s="119"/>
      <c r="BE375" s="119"/>
      <c r="BF375" s="119"/>
      <c r="BG375" s="119"/>
      <c r="BH375" s="119"/>
      <c r="BI375" s="119"/>
      <c r="BJ375" s="119"/>
      <c r="BK375" s="119"/>
      <c r="BL375" s="119"/>
      <c r="BM375" s="119"/>
      <c r="BN375" s="119"/>
      <c r="BO375" s="119"/>
      <c r="BP375" s="119"/>
      <c r="BQ375" s="119"/>
      <c r="BR375" s="119"/>
      <c r="BS375" s="119"/>
      <c r="BT375" s="119"/>
      <c r="BU375" s="119"/>
      <c r="BV375" s="119"/>
      <c r="BW375" s="119"/>
      <c r="BX375" s="119"/>
      <c r="BY375" s="119"/>
      <c r="BZ375" s="119"/>
      <c r="CA375" s="119"/>
      <c r="CB375" s="119"/>
      <c r="CC375" s="119"/>
      <c r="CD375" s="119"/>
      <c r="CE375" s="119"/>
      <c r="CF375" s="119"/>
      <c r="CG375" s="119"/>
      <c r="CH375" s="119"/>
      <c r="CI375" s="119"/>
      <c r="CJ375" s="119"/>
      <c r="CK375" s="119"/>
      <c r="CL375" s="119"/>
      <c r="CM375" s="119"/>
      <c r="CN375" s="119"/>
      <c r="CO375" s="119"/>
      <c r="CP375" s="119"/>
      <c r="CQ375" s="119"/>
      <c r="CR375" s="119"/>
      <c r="CS375" s="119"/>
      <c r="CT375" s="119"/>
      <c r="CU375" s="119"/>
      <c r="CV375" s="119"/>
      <c r="CW375" s="119"/>
      <c r="CX375" s="119"/>
      <c r="CY375" s="119"/>
      <c r="CZ375" s="119"/>
      <c r="DA375" s="119"/>
      <c r="DB375" s="119"/>
      <c r="DC375" s="119"/>
      <c r="DD375" s="119"/>
      <c r="DE375" s="119"/>
      <c r="DF375" s="119"/>
      <c r="DG375" s="119"/>
      <c r="DH375" s="119"/>
      <c r="DI375" s="119"/>
      <c r="DJ375" s="119"/>
      <c r="DK375" s="119"/>
      <c r="DL375" s="119"/>
      <c r="DM375" s="119"/>
      <c r="DN375" s="119"/>
      <c r="DO375" s="119"/>
      <c r="DP375" s="119"/>
      <c r="DQ375" s="119"/>
      <c r="DR375" s="119"/>
      <c r="DS375" s="119"/>
      <c r="DT375" s="119"/>
      <c r="DU375" s="119"/>
      <c r="DV375" s="119"/>
      <c r="DW375" s="119"/>
      <c r="DX375" s="119"/>
      <c r="DY375" s="119"/>
      <c r="DZ375" s="119"/>
      <c r="EA375" s="119"/>
      <c r="EB375" s="119"/>
      <c r="EC375" s="119"/>
      <c r="ED375" s="119"/>
      <c r="EE375" s="119"/>
      <c r="EF375" s="119"/>
      <c r="EG375" s="119"/>
      <c r="EH375" s="119"/>
      <c r="EI375" s="119"/>
      <c r="EJ375" s="119"/>
      <c r="EK375" s="119"/>
      <c r="EL375" s="119"/>
      <c r="EM375" s="119"/>
      <c r="EN375" s="119"/>
      <c r="EO375" s="119"/>
      <c r="EP375" s="119"/>
      <c r="EQ375" s="119"/>
      <c r="ER375" s="119"/>
      <c r="ES375" s="119"/>
      <c r="ET375" s="119"/>
      <c r="EU375" s="119"/>
      <c r="EV375" s="119"/>
      <c r="EW375" s="119"/>
      <c r="EX375" s="119"/>
      <c r="EY375" s="119"/>
      <c r="EZ375" s="119"/>
      <c r="FA375" s="119"/>
      <c r="FB375" s="119"/>
      <c r="FC375" s="119"/>
      <c r="FD375" s="119"/>
      <c r="FE375" s="119"/>
      <c r="FF375" s="119"/>
      <c r="FG375" s="119"/>
      <c r="FH375" s="119"/>
      <c r="FI375" s="119"/>
      <c r="FJ375" s="119"/>
      <c r="FK375" s="119"/>
      <c r="FL375" s="119"/>
      <c r="FM375" s="119"/>
      <c r="FN375" s="119"/>
      <c r="FO375" s="119"/>
      <c r="FP375" s="119"/>
      <c r="FQ375" s="119"/>
      <c r="FR375" s="119"/>
      <c r="FS375" s="119"/>
      <c r="FT375" s="119"/>
      <c r="FU375" s="119"/>
      <c r="FV375" s="119"/>
      <c r="FW375" s="119"/>
      <c r="FX375" s="119"/>
      <c r="FY375" s="119"/>
      <c r="FZ375" s="119"/>
      <c r="GA375" s="119"/>
      <c r="GB375" s="119"/>
      <c r="GC375" s="119"/>
      <c r="GD375" s="119"/>
      <c r="GE375" s="119"/>
      <c r="GF375" s="119"/>
      <c r="GG375" s="119"/>
      <c r="GH375" s="119"/>
      <c r="GI375" s="119"/>
      <c r="GJ375" s="119"/>
      <c r="GK375" s="119"/>
      <c r="GL375" s="119"/>
      <c r="GM375" s="119"/>
      <c r="GN375" s="119"/>
      <c r="GO375" s="119"/>
      <c r="GP375" s="119"/>
      <c r="GQ375" s="119"/>
      <c r="GR375" s="119"/>
      <c r="GS375" s="119"/>
      <c r="GT375" s="119"/>
      <c r="GU375" s="119"/>
      <c r="GV375" s="119"/>
      <c r="GW375" s="119"/>
      <c r="GX375" s="119"/>
      <c r="GY375" s="119"/>
      <c r="GZ375" s="119"/>
      <c r="HA375" s="119"/>
      <c r="HB375" s="119"/>
      <c r="HC375" s="119"/>
      <c r="HD375" s="119"/>
      <c r="HE375" s="119"/>
      <c r="HF375" s="119"/>
      <c r="HG375" s="119"/>
      <c r="HH375" s="119"/>
      <c r="HI375" s="119"/>
      <c r="HJ375" s="119"/>
      <c r="HK375" s="119"/>
      <c r="HL375" s="119"/>
      <c r="HM375" s="119"/>
      <c r="HN375" s="119"/>
      <c r="HO375" s="119"/>
      <c r="HP375" s="119"/>
      <c r="HQ375" s="119"/>
      <c r="HR375" s="119"/>
      <c r="HS375" s="119"/>
      <c r="HT375" s="119"/>
      <c r="HU375" s="119"/>
      <c r="HV375" s="119"/>
      <c r="HW375" s="119"/>
      <c r="HX375" s="119"/>
      <c r="HY375" s="119"/>
      <c r="HZ375" s="119"/>
      <c r="IA375" s="119"/>
      <c r="IB375" s="119"/>
      <c r="IC375" s="119"/>
      <c r="ID375" s="119"/>
      <c r="IE375" s="119"/>
      <c r="IF375" s="119"/>
      <c r="IG375" s="119"/>
      <c r="IH375" s="119"/>
      <c r="II375" s="119"/>
      <c r="IJ375" s="119"/>
      <c r="IK375" s="119"/>
      <c r="IL375" s="119"/>
      <c r="IM375" s="119"/>
      <c r="IN375" s="119"/>
      <c r="IO375" s="119"/>
      <c r="IP375" s="119"/>
      <c r="IQ375" s="119"/>
      <c r="IR375" s="119"/>
      <c r="IS375" s="119"/>
      <c r="IT375" s="119"/>
      <c r="IU375" s="119"/>
      <c r="IV375" s="119"/>
    </row>
    <row r="376" spans="1:256">
      <c r="A376" s="126" t="s">
        <v>824</v>
      </c>
      <c r="B376" s="126" t="s">
        <v>1464</v>
      </c>
      <c r="C376" s="127">
        <v>362851248601</v>
      </c>
      <c r="D376" s="126" t="s">
        <v>651</v>
      </c>
      <c r="E376" s="126" t="s">
        <v>1128</v>
      </c>
      <c r="F376" s="126" t="str">
        <f t="shared" si="19"/>
        <v>362851248601Acute</v>
      </c>
      <c r="G376" s="126" t="s">
        <v>549</v>
      </c>
      <c r="H376" s="126" t="s">
        <v>1018</v>
      </c>
      <c r="I376" s="126" t="s">
        <v>818</v>
      </c>
      <c r="J376" s="108">
        <v>363.8</v>
      </c>
      <c r="K376" s="129">
        <v>1.0324</v>
      </c>
      <c r="L376" s="126" t="s">
        <v>1247</v>
      </c>
      <c r="M376" s="126" t="s">
        <v>1245</v>
      </c>
      <c r="N376" s="130">
        <f t="shared" si="18"/>
        <v>370.87</v>
      </c>
      <c r="O376" s="130">
        <f t="shared" si="17"/>
        <v>366.83</v>
      </c>
      <c r="P376" s="126"/>
      <c r="Q376" s="126"/>
      <c r="T376" s="119"/>
      <c r="U376" s="119"/>
      <c r="V376" s="119"/>
      <c r="W376" s="119"/>
      <c r="X376" s="119"/>
      <c r="Y376" s="119"/>
      <c r="Z376" s="119"/>
      <c r="AA376" s="119"/>
      <c r="AB376" s="119"/>
      <c r="AC376" s="119"/>
      <c r="AD376" s="119"/>
      <c r="AE376" s="119"/>
      <c r="AF376" s="119"/>
      <c r="AG376" s="119"/>
      <c r="AH376" s="119"/>
      <c r="AI376" s="119"/>
      <c r="AJ376" s="119"/>
      <c r="AK376" s="119"/>
      <c r="AL376" s="119"/>
      <c r="AM376" s="119"/>
      <c r="AN376" s="119"/>
      <c r="AO376" s="119"/>
      <c r="AP376" s="119"/>
      <c r="AQ376" s="119"/>
      <c r="AR376" s="119"/>
      <c r="AS376" s="119"/>
      <c r="AT376" s="119"/>
      <c r="AU376" s="119"/>
      <c r="AV376" s="119"/>
      <c r="AW376" s="119"/>
      <c r="AX376" s="119"/>
      <c r="AY376" s="119"/>
      <c r="AZ376" s="119"/>
      <c r="BA376" s="119"/>
      <c r="BB376" s="119"/>
      <c r="BC376" s="119"/>
      <c r="BD376" s="119"/>
      <c r="BE376" s="119"/>
      <c r="BF376" s="119"/>
      <c r="BG376" s="119"/>
      <c r="BH376" s="119"/>
      <c r="BI376" s="119"/>
      <c r="BJ376" s="119"/>
      <c r="BK376" s="119"/>
      <c r="BL376" s="119"/>
      <c r="BM376" s="119"/>
      <c r="BN376" s="119"/>
      <c r="BO376" s="119"/>
      <c r="BP376" s="119"/>
      <c r="BQ376" s="119"/>
      <c r="BR376" s="119"/>
      <c r="BS376" s="119"/>
      <c r="BT376" s="119"/>
      <c r="BU376" s="119"/>
      <c r="BV376" s="119"/>
      <c r="BW376" s="119"/>
      <c r="BX376" s="119"/>
      <c r="BY376" s="119"/>
      <c r="BZ376" s="119"/>
      <c r="CA376" s="119"/>
      <c r="CB376" s="119"/>
      <c r="CC376" s="119"/>
      <c r="CD376" s="119"/>
      <c r="CE376" s="119"/>
      <c r="CF376" s="119"/>
      <c r="CG376" s="119"/>
      <c r="CH376" s="119"/>
      <c r="CI376" s="119"/>
      <c r="CJ376" s="119"/>
      <c r="CK376" s="119"/>
      <c r="CL376" s="119"/>
      <c r="CM376" s="119"/>
      <c r="CN376" s="119"/>
      <c r="CO376" s="119"/>
      <c r="CP376" s="119"/>
      <c r="CQ376" s="119"/>
      <c r="CR376" s="119"/>
      <c r="CS376" s="119"/>
      <c r="CT376" s="119"/>
      <c r="CU376" s="119"/>
      <c r="CV376" s="119"/>
      <c r="CW376" s="119"/>
      <c r="CX376" s="119"/>
      <c r="CY376" s="119"/>
      <c r="CZ376" s="119"/>
      <c r="DA376" s="119"/>
      <c r="DB376" s="119"/>
      <c r="DC376" s="119"/>
      <c r="DD376" s="119"/>
      <c r="DE376" s="119"/>
      <c r="DF376" s="119"/>
      <c r="DG376" s="119"/>
      <c r="DH376" s="119"/>
      <c r="DI376" s="119"/>
      <c r="DJ376" s="119"/>
      <c r="DK376" s="119"/>
      <c r="DL376" s="119"/>
      <c r="DM376" s="119"/>
      <c r="DN376" s="119"/>
      <c r="DO376" s="119"/>
      <c r="DP376" s="119"/>
      <c r="DQ376" s="119"/>
      <c r="DR376" s="119"/>
      <c r="DS376" s="119"/>
      <c r="DT376" s="119"/>
      <c r="DU376" s="119"/>
      <c r="DV376" s="119"/>
      <c r="DW376" s="119"/>
      <c r="DX376" s="119"/>
      <c r="DY376" s="119"/>
      <c r="DZ376" s="119"/>
      <c r="EA376" s="119"/>
      <c r="EB376" s="119"/>
      <c r="EC376" s="119"/>
      <c r="ED376" s="119"/>
      <c r="EE376" s="119"/>
      <c r="EF376" s="119"/>
      <c r="EG376" s="119"/>
      <c r="EH376" s="119"/>
      <c r="EI376" s="119"/>
      <c r="EJ376" s="119"/>
      <c r="EK376" s="119"/>
      <c r="EL376" s="119"/>
      <c r="EM376" s="119"/>
      <c r="EN376" s="119"/>
      <c r="EO376" s="119"/>
      <c r="EP376" s="119"/>
      <c r="EQ376" s="119"/>
      <c r="ER376" s="119"/>
      <c r="ES376" s="119"/>
      <c r="ET376" s="119"/>
      <c r="EU376" s="119"/>
      <c r="EV376" s="119"/>
      <c r="EW376" s="119"/>
      <c r="EX376" s="119"/>
      <c r="EY376" s="119"/>
      <c r="EZ376" s="119"/>
      <c r="FA376" s="119"/>
      <c r="FB376" s="119"/>
      <c r="FC376" s="119"/>
      <c r="FD376" s="119"/>
      <c r="FE376" s="119"/>
      <c r="FF376" s="119"/>
      <c r="FG376" s="119"/>
      <c r="FH376" s="119"/>
      <c r="FI376" s="119"/>
      <c r="FJ376" s="119"/>
      <c r="FK376" s="119"/>
      <c r="FL376" s="119"/>
      <c r="FM376" s="119"/>
      <c r="FN376" s="119"/>
      <c r="FO376" s="119"/>
      <c r="FP376" s="119"/>
      <c r="FQ376" s="119"/>
      <c r="FR376" s="119"/>
      <c r="FS376" s="119"/>
      <c r="FT376" s="119"/>
      <c r="FU376" s="119"/>
      <c r="FV376" s="119"/>
      <c r="FW376" s="119"/>
      <c r="FX376" s="119"/>
      <c r="FY376" s="119"/>
      <c r="FZ376" s="119"/>
      <c r="GA376" s="119"/>
      <c r="GB376" s="119"/>
      <c r="GC376" s="119"/>
      <c r="GD376" s="119"/>
      <c r="GE376" s="119"/>
      <c r="GF376" s="119"/>
      <c r="GG376" s="119"/>
      <c r="GH376" s="119"/>
      <c r="GI376" s="119"/>
      <c r="GJ376" s="119"/>
      <c r="GK376" s="119"/>
      <c r="GL376" s="119"/>
      <c r="GM376" s="119"/>
      <c r="GN376" s="119"/>
      <c r="GO376" s="119"/>
      <c r="GP376" s="119"/>
      <c r="GQ376" s="119"/>
      <c r="GR376" s="119"/>
      <c r="GS376" s="119"/>
      <c r="GT376" s="119"/>
      <c r="GU376" s="119"/>
      <c r="GV376" s="119"/>
      <c r="GW376" s="119"/>
      <c r="GX376" s="119"/>
      <c r="GY376" s="119"/>
      <c r="GZ376" s="119"/>
      <c r="HA376" s="119"/>
      <c r="HB376" s="119"/>
      <c r="HC376" s="119"/>
      <c r="HD376" s="119"/>
      <c r="HE376" s="119"/>
      <c r="HF376" s="119"/>
      <c r="HG376" s="119"/>
      <c r="HH376" s="119"/>
      <c r="HI376" s="119"/>
      <c r="HJ376" s="119"/>
      <c r="HK376" s="119"/>
      <c r="HL376" s="119"/>
      <c r="HM376" s="119"/>
      <c r="HN376" s="119"/>
      <c r="HO376" s="119"/>
      <c r="HP376" s="119"/>
      <c r="HQ376" s="119"/>
      <c r="HR376" s="119"/>
      <c r="HS376" s="119"/>
      <c r="HT376" s="119"/>
      <c r="HU376" s="119"/>
      <c r="HV376" s="119"/>
      <c r="HW376" s="119"/>
      <c r="HX376" s="119"/>
      <c r="HY376" s="119"/>
      <c r="HZ376" s="119"/>
      <c r="IA376" s="119"/>
      <c r="IB376" s="119"/>
      <c r="IC376" s="119"/>
      <c r="ID376" s="119"/>
      <c r="IE376" s="119"/>
      <c r="IF376" s="119"/>
      <c r="IG376" s="119"/>
      <c r="IH376" s="119"/>
      <c r="II376" s="119"/>
      <c r="IJ376" s="119"/>
      <c r="IK376" s="119"/>
      <c r="IL376" s="119"/>
      <c r="IM376" s="119"/>
      <c r="IN376" s="119"/>
      <c r="IO376" s="119"/>
      <c r="IP376" s="119"/>
      <c r="IQ376" s="119"/>
      <c r="IR376" s="119"/>
      <c r="IS376" s="119"/>
      <c r="IT376" s="119"/>
      <c r="IU376" s="119"/>
      <c r="IV376" s="119"/>
    </row>
    <row r="377" spans="1:256">
      <c r="A377" s="133" t="s">
        <v>2137</v>
      </c>
      <c r="B377" s="126" t="s">
        <v>2128</v>
      </c>
      <c r="C377" s="127">
        <v>370681567001</v>
      </c>
      <c r="D377" s="126" t="s">
        <v>2129</v>
      </c>
      <c r="E377" s="126" t="s">
        <v>2130</v>
      </c>
      <c r="F377" s="126" t="str">
        <f t="shared" si="19"/>
        <v>370681567001Rehab</v>
      </c>
      <c r="G377" s="126" t="s">
        <v>9</v>
      </c>
      <c r="H377" s="128" t="s">
        <v>1025</v>
      </c>
      <c r="I377" s="126" t="s">
        <v>835</v>
      </c>
      <c r="J377" s="108">
        <v>265</v>
      </c>
      <c r="K377" s="129">
        <v>0.86769999999999992</v>
      </c>
      <c r="L377" s="126" t="s">
        <v>1247</v>
      </c>
      <c r="M377" s="126" t="s">
        <v>1245</v>
      </c>
      <c r="N377" s="130">
        <f t="shared" si="18"/>
        <v>243.96</v>
      </c>
      <c r="O377" s="130">
        <f t="shared" si="17"/>
        <v>243.96</v>
      </c>
      <c r="P377" s="126"/>
      <c r="Q377" s="126"/>
      <c r="R377" s="119"/>
      <c r="S377" s="119"/>
      <c r="T377" s="119"/>
      <c r="U377" s="119"/>
      <c r="V377" s="119"/>
      <c r="W377" s="119"/>
      <c r="X377" s="119"/>
      <c r="Y377" s="119"/>
      <c r="Z377" s="119"/>
      <c r="AA377" s="119"/>
      <c r="AB377" s="119"/>
      <c r="AC377" s="119"/>
      <c r="AD377" s="119"/>
      <c r="AE377" s="119"/>
      <c r="AF377" s="119"/>
      <c r="AG377" s="119"/>
      <c r="AH377" s="119"/>
      <c r="AI377" s="119"/>
      <c r="AJ377" s="119"/>
      <c r="AK377" s="119"/>
      <c r="AL377" s="119"/>
      <c r="AM377" s="119"/>
      <c r="AN377" s="119"/>
      <c r="AO377" s="119"/>
      <c r="AP377" s="119"/>
      <c r="AQ377" s="119"/>
      <c r="AR377" s="119"/>
      <c r="AS377" s="119"/>
      <c r="AT377" s="119"/>
      <c r="AU377" s="119"/>
      <c r="AV377" s="119"/>
      <c r="AW377" s="119"/>
      <c r="AX377" s="119"/>
      <c r="AY377" s="119"/>
      <c r="AZ377" s="119"/>
      <c r="BA377" s="119"/>
      <c r="BB377" s="119"/>
      <c r="BC377" s="119"/>
      <c r="BD377" s="119"/>
      <c r="BE377" s="119"/>
      <c r="BF377" s="119"/>
      <c r="BG377" s="119"/>
      <c r="BH377" s="119"/>
      <c r="BI377" s="119"/>
      <c r="BJ377" s="119"/>
      <c r="BK377" s="119"/>
      <c r="BL377" s="119"/>
      <c r="BM377" s="119"/>
      <c r="BN377" s="119"/>
      <c r="BO377" s="119"/>
      <c r="BP377" s="119"/>
      <c r="BQ377" s="119"/>
      <c r="BR377" s="119"/>
      <c r="BS377" s="119"/>
      <c r="BT377" s="119"/>
      <c r="BU377" s="119"/>
      <c r="BV377" s="119"/>
      <c r="BW377" s="119"/>
      <c r="BX377" s="119"/>
      <c r="BY377" s="119"/>
      <c r="BZ377" s="119"/>
      <c r="CA377" s="119"/>
      <c r="CB377" s="119"/>
      <c r="CC377" s="119"/>
      <c r="CD377" s="119"/>
      <c r="CE377" s="119"/>
      <c r="CF377" s="119"/>
      <c r="CG377" s="119"/>
      <c r="CH377" s="119"/>
      <c r="CI377" s="119"/>
      <c r="CJ377" s="119"/>
      <c r="CK377" s="119"/>
      <c r="CL377" s="119"/>
      <c r="CM377" s="119"/>
      <c r="CN377" s="119"/>
      <c r="CO377" s="119"/>
      <c r="CP377" s="119"/>
      <c r="CQ377" s="119"/>
      <c r="CR377" s="119"/>
      <c r="CS377" s="119"/>
      <c r="CT377" s="119"/>
      <c r="CU377" s="119"/>
      <c r="CV377" s="119"/>
      <c r="CW377" s="119"/>
      <c r="CX377" s="119"/>
      <c r="CY377" s="119"/>
      <c r="CZ377" s="119"/>
      <c r="DA377" s="119"/>
      <c r="DB377" s="119"/>
      <c r="DC377" s="119"/>
      <c r="DD377" s="119"/>
      <c r="DE377" s="119"/>
      <c r="DF377" s="119"/>
      <c r="DG377" s="119"/>
      <c r="DH377" s="119"/>
      <c r="DI377" s="119"/>
      <c r="DJ377" s="119"/>
      <c r="DK377" s="119"/>
      <c r="DL377" s="119"/>
      <c r="DM377" s="119"/>
      <c r="DN377" s="119"/>
      <c r="DO377" s="119"/>
      <c r="DP377" s="119"/>
      <c r="DQ377" s="119"/>
      <c r="DR377" s="119"/>
      <c r="DS377" s="119"/>
      <c r="DT377" s="119"/>
      <c r="DU377" s="119"/>
      <c r="DV377" s="119"/>
      <c r="DW377" s="119"/>
      <c r="DX377" s="119"/>
      <c r="DY377" s="119"/>
      <c r="DZ377" s="119"/>
      <c r="EA377" s="119"/>
      <c r="EB377" s="119"/>
      <c r="EC377" s="119"/>
      <c r="ED377" s="119"/>
      <c r="EE377" s="119"/>
      <c r="EF377" s="119"/>
      <c r="EG377" s="119"/>
      <c r="EH377" s="119"/>
      <c r="EI377" s="119"/>
      <c r="EJ377" s="119"/>
      <c r="EK377" s="119"/>
      <c r="EL377" s="119"/>
      <c r="EM377" s="119"/>
      <c r="EN377" s="119"/>
      <c r="EO377" s="119"/>
      <c r="EP377" s="119"/>
      <c r="EQ377" s="119"/>
      <c r="ER377" s="119"/>
      <c r="ES377" s="119"/>
      <c r="ET377" s="119"/>
      <c r="EU377" s="119"/>
      <c r="EV377" s="119"/>
      <c r="EW377" s="119"/>
      <c r="EX377" s="119"/>
      <c r="EY377" s="119"/>
      <c r="EZ377" s="119"/>
      <c r="FA377" s="119"/>
      <c r="FB377" s="119"/>
      <c r="FC377" s="119"/>
      <c r="FD377" s="119"/>
      <c r="FE377" s="119"/>
      <c r="FF377" s="119"/>
      <c r="FG377" s="119"/>
      <c r="FH377" s="119"/>
      <c r="FI377" s="119"/>
      <c r="FJ377" s="119"/>
      <c r="FK377" s="119"/>
      <c r="FL377" s="119"/>
      <c r="FM377" s="119"/>
      <c r="FN377" s="119"/>
      <c r="FO377" s="119"/>
      <c r="FP377" s="119"/>
      <c r="FQ377" s="119"/>
      <c r="FR377" s="119"/>
      <c r="FS377" s="119"/>
      <c r="FT377" s="119"/>
      <c r="FU377" s="119"/>
      <c r="FV377" s="119"/>
      <c r="FW377" s="119"/>
      <c r="FX377" s="119"/>
      <c r="FY377" s="119"/>
      <c r="FZ377" s="119"/>
      <c r="GA377" s="119"/>
      <c r="GB377" s="119"/>
      <c r="GC377" s="119"/>
      <c r="GD377" s="119"/>
      <c r="GE377" s="119"/>
      <c r="GF377" s="119"/>
      <c r="GG377" s="119"/>
      <c r="GH377" s="119"/>
      <c r="GI377" s="119"/>
      <c r="GJ377" s="119"/>
      <c r="GK377" s="119"/>
      <c r="GL377" s="119"/>
      <c r="GM377" s="119"/>
      <c r="GN377" s="119"/>
      <c r="GO377" s="119"/>
      <c r="GP377" s="119"/>
      <c r="GQ377" s="119"/>
      <c r="GR377" s="119"/>
      <c r="GS377" s="119"/>
      <c r="GT377" s="119"/>
      <c r="GU377" s="119"/>
      <c r="GV377" s="119"/>
      <c r="GW377" s="119"/>
      <c r="GX377" s="119"/>
      <c r="GY377" s="119"/>
      <c r="GZ377" s="119"/>
      <c r="HA377" s="119"/>
      <c r="HB377" s="119"/>
      <c r="HC377" s="119"/>
      <c r="HD377" s="119"/>
      <c r="HE377" s="119"/>
      <c r="HF377" s="119"/>
      <c r="HG377" s="119"/>
      <c r="HH377" s="119"/>
      <c r="HI377" s="119"/>
      <c r="HJ377" s="119"/>
      <c r="HK377" s="119"/>
      <c r="HL377" s="119"/>
      <c r="HM377" s="119"/>
      <c r="HN377" s="119"/>
      <c r="HO377" s="119"/>
      <c r="HP377" s="119"/>
      <c r="HQ377" s="119"/>
      <c r="HR377" s="119"/>
      <c r="HS377" s="119"/>
      <c r="HT377" s="119"/>
      <c r="HU377" s="119"/>
      <c r="HV377" s="119"/>
      <c r="HW377" s="119"/>
      <c r="HX377" s="119"/>
      <c r="HY377" s="119"/>
      <c r="HZ377" s="119"/>
      <c r="IA377" s="119"/>
      <c r="IB377" s="119"/>
      <c r="IC377" s="119"/>
      <c r="ID377" s="119"/>
      <c r="IE377" s="119"/>
      <c r="IF377" s="119"/>
      <c r="IG377" s="119"/>
      <c r="IH377" s="119"/>
      <c r="II377" s="119"/>
      <c r="IJ377" s="119"/>
      <c r="IK377" s="119"/>
      <c r="IL377" s="119"/>
      <c r="IM377" s="119"/>
      <c r="IN377" s="119"/>
      <c r="IO377" s="119"/>
      <c r="IP377" s="119"/>
      <c r="IQ377" s="119"/>
      <c r="IR377" s="119"/>
      <c r="IS377" s="119"/>
      <c r="IT377" s="119"/>
      <c r="IU377" s="119"/>
      <c r="IV377" s="119"/>
    </row>
    <row r="378" spans="1:256">
      <c r="A378" s="126" t="s">
        <v>932</v>
      </c>
      <c r="B378" s="126" t="s">
        <v>1465</v>
      </c>
      <c r="C378" s="127">
        <v>362169179001</v>
      </c>
      <c r="D378" s="126" t="s">
        <v>579</v>
      </c>
      <c r="E378" s="126" t="s">
        <v>1051</v>
      </c>
      <c r="F378" s="126" t="str">
        <f t="shared" si="19"/>
        <v>362169179001Acute</v>
      </c>
      <c r="G378" s="126" t="s">
        <v>549</v>
      </c>
      <c r="H378" s="126" t="s">
        <v>1018</v>
      </c>
      <c r="I378" s="126" t="s">
        <v>833</v>
      </c>
      <c r="J378" s="108">
        <v>363.8</v>
      </c>
      <c r="K378" s="129">
        <v>1.0324</v>
      </c>
      <c r="L378" s="126" t="s">
        <v>1247</v>
      </c>
      <c r="M378" s="126" t="s">
        <v>1245</v>
      </c>
      <c r="N378" s="130">
        <f t="shared" si="18"/>
        <v>370.87</v>
      </c>
      <c r="O378" s="130">
        <f t="shared" si="17"/>
        <v>366.83</v>
      </c>
      <c r="P378" s="126"/>
      <c r="Q378" s="126"/>
      <c r="T378" s="119"/>
      <c r="U378" s="119"/>
      <c r="V378" s="119"/>
      <c r="W378" s="119"/>
      <c r="X378" s="119"/>
      <c r="Y378" s="119"/>
      <c r="Z378" s="119"/>
      <c r="AA378" s="119"/>
      <c r="AB378" s="119"/>
      <c r="AC378" s="119"/>
      <c r="AD378" s="119"/>
      <c r="AE378" s="119"/>
      <c r="AF378" s="119"/>
      <c r="AG378" s="119"/>
      <c r="AH378" s="119"/>
      <c r="AI378" s="119"/>
      <c r="AJ378" s="119"/>
      <c r="AK378" s="119"/>
      <c r="AL378" s="119"/>
      <c r="AM378" s="119"/>
      <c r="AN378" s="119"/>
      <c r="AO378" s="119"/>
      <c r="AP378" s="119"/>
      <c r="AQ378" s="119"/>
      <c r="AR378" s="119"/>
      <c r="AS378" s="119"/>
      <c r="AT378" s="119"/>
      <c r="AU378" s="119"/>
      <c r="AV378" s="119"/>
      <c r="AW378" s="119"/>
      <c r="AX378" s="119"/>
      <c r="AY378" s="119"/>
      <c r="AZ378" s="119"/>
      <c r="BA378" s="119"/>
      <c r="BB378" s="119"/>
      <c r="BC378" s="119"/>
      <c r="BD378" s="119"/>
      <c r="BE378" s="119"/>
      <c r="BF378" s="119"/>
      <c r="BG378" s="119"/>
      <c r="BH378" s="119"/>
      <c r="BI378" s="119"/>
      <c r="BJ378" s="119"/>
      <c r="BK378" s="119"/>
      <c r="BL378" s="119"/>
      <c r="BM378" s="119"/>
      <c r="BN378" s="119"/>
      <c r="BO378" s="119"/>
      <c r="BP378" s="119"/>
      <c r="BQ378" s="119"/>
      <c r="BR378" s="119"/>
      <c r="BS378" s="119"/>
      <c r="BT378" s="119"/>
      <c r="BU378" s="119"/>
      <c r="BV378" s="119"/>
      <c r="BW378" s="119"/>
      <c r="BX378" s="119"/>
      <c r="BY378" s="119"/>
      <c r="BZ378" s="119"/>
      <c r="CA378" s="119"/>
      <c r="CB378" s="119"/>
      <c r="CC378" s="119"/>
      <c r="CD378" s="119"/>
      <c r="CE378" s="119"/>
      <c r="CF378" s="119"/>
      <c r="CG378" s="119"/>
      <c r="CH378" s="119"/>
      <c r="CI378" s="119"/>
      <c r="CJ378" s="119"/>
      <c r="CK378" s="119"/>
      <c r="CL378" s="119"/>
      <c r="CM378" s="119"/>
      <c r="CN378" s="119"/>
      <c r="CO378" s="119"/>
      <c r="CP378" s="119"/>
      <c r="CQ378" s="119"/>
      <c r="CR378" s="119"/>
      <c r="CS378" s="119"/>
      <c r="CT378" s="119"/>
      <c r="CU378" s="119"/>
      <c r="CV378" s="119"/>
      <c r="CW378" s="119"/>
      <c r="CX378" s="119"/>
      <c r="CY378" s="119"/>
      <c r="CZ378" s="119"/>
      <c r="DA378" s="119"/>
      <c r="DB378" s="119"/>
      <c r="DC378" s="119"/>
      <c r="DD378" s="119"/>
      <c r="DE378" s="119"/>
      <c r="DF378" s="119"/>
      <c r="DG378" s="119"/>
      <c r="DH378" s="119"/>
      <c r="DI378" s="119"/>
      <c r="DJ378" s="119"/>
      <c r="DK378" s="119"/>
      <c r="DL378" s="119"/>
      <c r="DM378" s="119"/>
      <c r="DN378" s="119"/>
      <c r="DO378" s="119"/>
      <c r="DP378" s="119"/>
      <c r="DQ378" s="119"/>
      <c r="DR378" s="119"/>
      <c r="DS378" s="119"/>
      <c r="DT378" s="119"/>
      <c r="DU378" s="119"/>
      <c r="DV378" s="119"/>
      <c r="DW378" s="119"/>
      <c r="DX378" s="119"/>
      <c r="DY378" s="119"/>
      <c r="DZ378" s="119"/>
      <c r="EA378" s="119"/>
      <c r="EB378" s="119"/>
      <c r="EC378" s="119"/>
      <c r="ED378" s="119"/>
      <c r="EE378" s="119"/>
      <c r="EF378" s="119"/>
      <c r="EG378" s="119"/>
      <c r="EH378" s="119"/>
      <c r="EI378" s="119"/>
      <c r="EJ378" s="119"/>
      <c r="EK378" s="119"/>
      <c r="EL378" s="119"/>
      <c r="EM378" s="119"/>
      <c r="EN378" s="119"/>
      <c r="EO378" s="119"/>
      <c r="EP378" s="119"/>
      <c r="EQ378" s="119"/>
      <c r="ER378" s="119"/>
      <c r="ES378" s="119"/>
      <c r="ET378" s="119"/>
      <c r="EU378" s="119"/>
      <c r="EV378" s="119"/>
      <c r="EW378" s="119"/>
      <c r="EX378" s="119"/>
      <c r="EY378" s="119"/>
      <c r="EZ378" s="119"/>
      <c r="FA378" s="119"/>
      <c r="FB378" s="119"/>
      <c r="FC378" s="119"/>
      <c r="FD378" s="119"/>
      <c r="FE378" s="119"/>
      <c r="FF378" s="119"/>
      <c r="FG378" s="119"/>
      <c r="FH378" s="119"/>
      <c r="FI378" s="119"/>
      <c r="FJ378" s="119"/>
      <c r="FK378" s="119"/>
      <c r="FL378" s="119"/>
      <c r="FM378" s="119"/>
      <c r="FN378" s="119"/>
      <c r="FO378" s="119"/>
      <c r="FP378" s="119"/>
      <c r="FQ378" s="119"/>
      <c r="FR378" s="119"/>
      <c r="FS378" s="119"/>
      <c r="FT378" s="119"/>
      <c r="FU378" s="119"/>
      <c r="FV378" s="119"/>
      <c r="FW378" s="119"/>
      <c r="FX378" s="119"/>
      <c r="FY378" s="119"/>
      <c r="FZ378" s="119"/>
      <c r="GA378" s="119"/>
      <c r="GB378" s="119"/>
      <c r="GC378" s="119"/>
      <c r="GD378" s="119"/>
      <c r="GE378" s="119"/>
      <c r="GF378" s="119"/>
      <c r="GG378" s="119"/>
      <c r="GH378" s="119"/>
      <c r="GI378" s="119"/>
      <c r="GJ378" s="119"/>
      <c r="GK378" s="119"/>
      <c r="GL378" s="119"/>
      <c r="GM378" s="119"/>
      <c r="GN378" s="119"/>
      <c r="GO378" s="119"/>
      <c r="GP378" s="119"/>
      <c r="GQ378" s="119"/>
      <c r="GR378" s="119"/>
      <c r="GS378" s="119"/>
      <c r="GT378" s="119"/>
      <c r="GU378" s="119"/>
      <c r="GV378" s="119"/>
      <c r="GW378" s="119"/>
      <c r="GX378" s="119"/>
      <c r="GY378" s="119"/>
      <c r="GZ378" s="119"/>
      <c r="HA378" s="119"/>
      <c r="HB378" s="119"/>
      <c r="HC378" s="119"/>
      <c r="HD378" s="119"/>
      <c r="HE378" s="119"/>
      <c r="HF378" s="119"/>
      <c r="HG378" s="119"/>
      <c r="HH378" s="119"/>
      <c r="HI378" s="119"/>
      <c r="HJ378" s="119"/>
      <c r="HK378" s="119"/>
      <c r="HL378" s="119"/>
      <c r="HM378" s="119"/>
      <c r="HN378" s="119"/>
      <c r="HO378" s="119"/>
      <c r="HP378" s="119"/>
      <c r="HQ378" s="119"/>
      <c r="HR378" s="119"/>
      <c r="HS378" s="119"/>
      <c r="HT378" s="119"/>
      <c r="HU378" s="119"/>
      <c r="HV378" s="119"/>
      <c r="HW378" s="119"/>
      <c r="HX378" s="119"/>
      <c r="HY378" s="119"/>
      <c r="HZ378" s="119"/>
      <c r="IA378" s="119"/>
      <c r="IB378" s="119"/>
      <c r="IC378" s="119"/>
      <c r="ID378" s="119"/>
      <c r="IE378" s="119"/>
      <c r="IF378" s="119"/>
      <c r="IG378" s="119"/>
      <c r="IH378" s="119"/>
      <c r="II378" s="119"/>
      <c r="IJ378" s="119"/>
      <c r="IK378" s="119"/>
      <c r="IL378" s="119"/>
      <c r="IM378" s="119"/>
      <c r="IN378" s="119"/>
      <c r="IO378" s="119"/>
      <c r="IP378" s="119"/>
      <c r="IQ378" s="119"/>
      <c r="IR378" s="119"/>
      <c r="IS378" s="119"/>
      <c r="IT378" s="119"/>
      <c r="IU378" s="119"/>
      <c r="IV378" s="119"/>
    </row>
    <row r="379" spans="1:256">
      <c r="A379" s="126" t="s">
        <v>932</v>
      </c>
      <c r="B379" s="126" t="s">
        <v>1465</v>
      </c>
      <c r="C379" s="127">
        <v>362169179401</v>
      </c>
      <c r="D379" s="126" t="s">
        <v>579</v>
      </c>
      <c r="E379" s="126" t="s">
        <v>1051</v>
      </c>
      <c r="F379" s="126" t="str">
        <f t="shared" si="19"/>
        <v>362169179401Acute</v>
      </c>
      <c r="G379" s="126" t="s">
        <v>549</v>
      </c>
      <c r="H379" s="126" t="s">
        <v>1018</v>
      </c>
      <c r="I379" s="126" t="s">
        <v>833</v>
      </c>
      <c r="J379" s="108">
        <v>363.8</v>
      </c>
      <c r="K379" s="129">
        <v>1.0324</v>
      </c>
      <c r="L379" s="126" t="s">
        <v>1247</v>
      </c>
      <c r="M379" s="126" t="s">
        <v>1245</v>
      </c>
      <c r="N379" s="130">
        <f t="shared" si="18"/>
        <v>370.87</v>
      </c>
      <c r="O379" s="130">
        <f t="shared" si="17"/>
        <v>366.83</v>
      </c>
      <c r="P379" s="126"/>
      <c r="Q379" s="126"/>
      <c r="T379" s="119"/>
      <c r="U379" s="119"/>
      <c r="V379" s="119"/>
      <c r="W379" s="119"/>
      <c r="X379" s="119"/>
      <c r="Y379" s="119"/>
      <c r="Z379" s="119"/>
      <c r="AA379" s="119"/>
      <c r="AB379" s="119"/>
      <c r="AC379" s="119"/>
      <c r="AD379" s="119"/>
      <c r="AE379" s="119"/>
      <c r="AF379" s="119"/>
      <c r="AG379" s="119"/>
      <c r="AH379" s="119"/>
      <c r="AI379" s="119"/>
      <c r="AJ379" s="119"/>
      <c r="AK379" s="119"/>
      <c r="AL379" s="119"/>
      <c r="AM379" s="119"/>
      <c r="AN379" s="119"/>
      <c r="AO379" s="119"/>
      <c r="AP379" s="119"/>
      <c r="AQ379" s="119"/>
      <c r="AR379" s="119"/>
      <c r="AS379" s="119"/>
      <c r="AT379" s="119"/>
      <c r="AU379" s="119"/>
      <c r="AV379" s="119"/>
      <c r="AW379" s="119"/>
      <c r="AX379" s="119"/>
      <c r="AY379" s="119"/>
      <c r="AZ379" s="119"/>
      <c r="BA379" s="119"/>
      <c r="BB379" s="119"/>
      <c r="BC379" s="119"/>
      <c r="BD379" s="119"/>
      <c r="BE379" s="119"/>
      <c r="BF379" s="119"/>
      <c r="BG379" s="119"/>
      <c r="BH379" s="119"/>
      <c r="BI379" s="119"/>
      <c r="BJ379" s="119"/>
      <c r="BK379" s="119"/>
      <c r="BL379" s="119"/>
      <c r="BM379" s="119"/>
      <c r="BN379" s="119"/>
      <c r="BO379" s="119"/>
      <c r="BP379" s="119"/>
      <c r="BQ379" s="119"/>
      <c r="BR379" s="119"/>
      <c r="BS379" s="119"/>
      <c r="BT379" s="119"/>
      <c r="BU379" s="119"/>
      <c r="BV379" s="119"/>
      <c r="BW379" s="119"/>
      <c r="BX379" s="119"/>
      <c r="BY379" s="119"/>
      <c r="BZ379" s="119"/>
      <c r="CA379" s="119"/>
      <c r="CB379" s="119"/>
      <c r="CC379" s="119"/>
      <c r="CD379" s="119"/>
      <c r="CE379" s="119"/>
      <c r="CF379" s="119"/>
      <c r="CG379" s="119"/>
      <c r="CH379" s="119"/>
      <c r="CI379" s="119"/>
      <c r="CJ379" s="119"/>
      <c r="CK379" s="119"/>
      <c r="CL379" s="119"/>
      <c r="CM379" s="119"/>
      <c r="CN379" s="119"/>
      <c r="CO379" s="119"/>
      <c r="CP379" s="119"/>
      <c r="CQ379" s="119"/>
      <c r="CR379" s="119"/>
      <c r="CS379" s="119"/>
      <c r="CT379" s="119"/>
      <c r="CU379" s="119"/>
      <c r="CV379" s="119"/>
      <c r="CW379" s="119"/>
      <c r="CX379" s="119"/>
      <c r="CY379" s="119"/>
      <c r="CZ379" s="119"/>
      <c r="DA379" s="119"/>
      <c r="DB379" s="119"/>
      <c r="DC379" s="119"/>
      <c r="DD379" s="119"/>
      <c r="DE379" s="119"/>
      <c r="DF379" s="119"/>
      <c r="DG379" s="119"/>
      <c r="DH379" s="119"/>
      <c r="DI379" s="119"/>
      <c r="DJ379" s="119"/>
      <c r="DK379" s="119"/>
      <c r="DL379" s="119"/>
      <c r="DM379" s="119"/>
      <c r="DN379" s="119"/>
      <c r="DO379" s="119"/>
      <c r="DP379" s="119"/>
      <c r="DQ379" s="119"/>
      <c r="DR379" s="119"/>
      <c r="DS379" s="119"/>
      <c r="DT379" s="119"/>
      <c r="DU379" s="119"/>
      <c r="DV379" s="119"/>
      <c r="DW379" s="119"/>
      <c r="DX379" s="119"/>
      <c r="DY379" s="119"/>
      <c r="DZ379" s="119"/>
      <c r="EA379" s="119"/>
      <c r="EB379" s="119"/>
      <c r="EC379" s="119"/>
      <c r="ED379" s="119"/>
      <c r="EE379" s="119"/>
      <c r="EF379" s="119"/>
      <c r="EG379" s="119"/>
      <c r="EH379" s="119"/>
      <c r="EI379" s="119"/>
      <c r="EJ379" s="119"/>
      <c r="EK379" s="119"/>
      <c r="EL379" s="119"/>
      <c r="EM379" s="119"/>
      <c r="EN379" s="119"/>
      <c r="EO379" s="119"/>
      <c r="EP379" s="119"/>
      <c r="EQ379" s="119"/>
      <c r="ER379" s="119"/>
      <c r="ES379" s="119"/>
      <c r="ET379" s="119"/>
      <c r="EU379" s="119"/>
      <c r="EV379" s="119"/>
      <c r="EW379" s="119"/>
      <c r="EX379" s="119"/>
      <c r="EY379" s="119"/>
      <c r="EZ379" s="119"/>
      <c r="FA379" s="119"/>
      <c r="FB379" s="119"/>
      <c r="FC379" s="119"/>
      <c r="FD379" s="119"/>
      <c r="FE379" s="119"/>
      <c r="FF379" s="119"/>
      <c r="FG379" s="119"/>
      <c r="FH379" s="119"/>
      <c r="FI379" s="119"/>
      <c r="FJ379" s="119"/>
      <c r="FK379" s="119"/>
      <c r="FL379" s="119"/>
      <c r="FM379" s="119"/>
      <c r="FN379" s="119"/>
      <c r="FO379" s="119"/>
      <c r="FP379" s="119"/>
      <c r="FQ379" s="119"/>
      <c r="FR379" s="119"/>
      <c r="FS379" s="119"/>
      <c r="FT379" s="119"/>
      <c r="FU379" s="119"/>
      <c r="FV379" s="119"/>
      <c r="FW379" s="119"/>
      <c r="FX379" s="119"/>
      <c r="FY379" s="119"/>
      <c r="FZ379" s="119"/>
      <c r="GA379" s="119"/>
      <c r="GB379" s="119"/>
      <c r="GC379" s="119"/>
      <c r="GD379" s="119"/>
      <c r="GE379" s="119"/>
      <c r="GF379" s="119"/>
      <c r="GG379" s="119"/>
      <c r="GH379" s="119"/>
      <c r="GI379" s="119"/>
      <c r="GJ379" s="119"/>
      <c r="GK379" s="119"/>
      <c r="GL379" s="119"/>
      <c r="GM379" s="119"/>
      <c r="GN379" s="119"/>
      <c r="GO379" s="119"/>
      <c r="GP379" s="119"/>
      <c r="GQ379" s="119"/>
      <c r="GR379" s="119"/>
      <c r="GS379" s="119"/>
      <c r="GT379" s="119"/>
      <c r="GU379" s="119"/>
      <c r="GV379" s="119"/>
      <c r="GW379" s="119"/>
      <c r="GX379" s="119"/>
      <c r="GY379" s="119"/>
      <c r="GZ379" s="119"/>
      <c r="HA379" s="119"/>
      <c r="HB379" s="119"/>
      <c r="HC379" s="119"/>
      <c r="HD379" s="119"/>
      <c r="HE379" s="119"/>
      <c r="HF379" s="119"/>
      <c r="HG379" s="119"/>
      <c r="HH379" s="119"/>
      <c r="HI379" s="119"/>
      <c r="HJ379" s="119"/>
      <c r="HK379" s="119"/>
      <c r="HL379" s="119"/>
      <c r="HM379" s="119"/>
      <c r="HN379" s="119"/>
      <c r="HO379" s="119"/>
      <c r="HP379" s="119"/>
      <c r="HQ379" s="119"/>
      <c r="HR379" s="119"/>
      <c r="HS379" s="119"/>
      <c r="HT379" s="119"/>
      <c r="HU379" s="119"/>
      <c r="HV379" s="119"/>
      <c r="HW379" s="119"/>
      <c r="HX379" s="119"/>
      <c r="HY379" s="119"/>
      <c r="HZ379" s="119"/>
      <c r="IA379" s="119"/>
      <c r="IB379" s="119"/>
      <c r="IC379" s="119"/>
      <c r="ID379" s="119"/>
      <c r="IE379" s="119"/>
      <c r="IF379" s="119"/>
      <c r="IG379" s="119"/>
      <c r="IH379" s="119"/>
      <c r="II379" s="119"/>
      <c r="IJ379" s="119"/>
      <c r="IK379" s="119"/>
      <c r="IL379" s="119"/>
      <c r="IM379" s="119"/>
      <c r="IN379" s="119"/>
      <c r="IO379" s="119"/>
      <c r="IP379" s="119"/>
      <c r="IQ379" s="119"/>
      <c r="IR379" s="119"/>
      <c r="IS379" s="119"/>
      <c r="IT379" s="119"/>
      <c r="IU379" s="119"/>
      <c r="IV379" s="119"/>
    </row>
    <row r="380" spans="1:256">
      <c r="A380" s="126" t="s">
        <v>883</v>
      </c>
      <c r="B380" s="126" t="s">
        <v>1466</v>
      </c>
      <c r="C380" s="127">
        <v>362852553001</v>
      </c>
      <c r="D380" s="126" t="s">
        <v>656</v>
      </c>
      <c r="E380" s="126" t="s">
        <v>1133</v>
      </c>
      <c r="F380" s="126" t="str">
        <f t="shared" si="19"/>
        <v>362852553001Acute</v>
      </c>
      <c r="G380" s="126" t="s">
        <v>549</v>
      </c>
      <c r="H380" s="126" t="s">
        <v>1018</v>
      </c>
      <c r="I380" s="126" t="s">
        <v>833</v>
      </c>
      <c r="J380" s="108">
        <v>363.8</v>
      </c>
      <c r="K380" s="129">
        <v>0.86559999999999993</v>
      </c>
      <c r="L380" s="126" t="s">
        <v>1247</v>
      </c>
      <c r="M380" s="126" t="s">
        <v>1245</v>
      </c>
      <c r="N380" s="130">
        <f t="shared" si="18"/>
        <v>334.46</v>
      </c>
      <c r="O380" s="130">
        <f t="shared" si="17"/>
        <v>330.82</v>
      </c>
      <c r="P380" s="126"/>
      <c r="Q380" s="126"/>
      <c r="R380" s="119"/>
      <c r="S380" s="119"/>
      <c r="T380" s="119"/>
      <c r="U380" s="119"/>
      <c r="V380" s="119"/>
      <c r="W380" s="119"/>
      <c r="X380" s="119"/>
      <c r="Y380" s="119"/>
      <c r="Z380" s="119"/>
      <c r="AA380" s="119"/>
      <c r="AB380" s="119"/>
      <c r="AC380" s="119"/>
      <c r="AD380" s="119"/>
      <c r="AE380" s="119"/>
      <c r="AF380" s="119"/>
      <c r="AG380" s="119"/>
      <c r="AH380" s="119"/>
      <c r="AI380" s="119"/>
      <c r="AJ380" s="119"/>
      <c r="AK380" s="119"/>
      <c r="AL380" s="119"/>
      <c r="AM380" s="119"/>
      <c r="AN380" s="119"/>
      <c r="AO380" s="119"/>
      <c r="AP380" s="119"/>
      <c r="AQ380" s="119"/>
      <c r="AR380" s="119"/>
      <c r="AS380" s="119"/>
      <c r="AT380" s="119"/>
      <c r="AU380" s="119"/>
      <c r="AV380" s="119"/>
      <c r="AW380" s="119"/>
      <c r="AX380" s="119"/>
      <c r="AY380" s="119"/>
      <c r="AZ380" s="119"/>
      <c r="BA380" s="119"/>
      <c r="BB380" s="119"/>
      <c r="BC380" s="119"/>
      <c r="BD380" s="119"/>
      <c r="BE380" s="119"/>
      <c r="BF380" s="119"/>
      <c r="BG380" s="119"/>
      <c r="BH380" s="119"/>
      <c r="BI380" s="119"/>
      <c r="BJ380" s="119"/>
      <c r="BK380" s="119"/>
      <c r="BL380" s="119"/>
      <c r="BM380" s="119"/>
      <c r="BN380" s="119"/>
      <c r="BO380" s="119"/>
      <c r="BP380" s="119"/>
      <c r="BQ380" s="119"/>
      <c r="BR380" s="119"/>
      <c r="BS380" s="119"/>
      <c r="BT380" s="119"/>
      <c r="BU380" s="119"/>
      <c r="BV380" s="119"/>
      <c r="BW380" s="119"/>
      <c r="BX380" s="119"/>
      <c r="BY380" s="119"/>
      <c r="BZ380" s="119"/>
      <c r="CA380" s="119"/>
      <c r="CB380" s="119"/>
      <c r="CC380" s="119"/>
      <c r="CD380" s="119"/>
      <c r="CE380" s="119"/>
      <c r="CF380" s="119"/>
      <c r="CG380" s="119"/>
      <c r="CH380" s="119"/>
      <c r="CI380" s="119"/>
      <c r="CJ380" s="119"/>
      <c r="CK380" s="119"/>
      <c r="CL380" s="119"/>
      <c r="CM380" s="119"/>
      <c r="CN380" s="119"/>
      <c r="CO380" s="119"/>
      <c r="CP380" s="119"/>
      <c r="CQ380" s="119"/>
      <c r="CR380" s="119"/>
      <c r="CS380" s="119"/>
      <c r="CT380" s="119"/>
      <c r="CU380" s="119"/>
      <c r="CV380" s="119"/>
      <c r="CW380" s="119"/>
      <c r="CX380" s="119"/>
      <c r="CY380" s="119"/>
      <c r="CZ380" s="119"/>
      <c r="DA380" s="119"/>
      <c r="DB380" s="119"/>
      <c r="DC380" s="119"/>
      <c r="DD380" s="119"/>
      <c r="DE380" s="119"/>
      <c r="DF380" s="119"/>
      <c r="DG380" s="119"/>
      <c r="DH380" s="119"/>
      <c r="DI380" s="119"/>
      <c r="DJ380" s="119"/>
      <c r="DK380" s="119"/>
      <c r="DL380" s="119"/>
      <c r="DM380" s="119"/>
      <c r="DN380" s="119"/>
      <c r="DO380" s="119"/>
      <c r="DP380" s="119"/>
      <c r="DQ380" s="119"/>
      <c r="DR380" s="119"/>
      <c r="DS380" s="119"/>
      <c r="DT380" s="119"/>
      <c r="DU380" s="119"/>
      <c r="DV380" s="119"/>
      <c r="DW380" s="119"/>
      <c r="DX380" s="119"/>
      <c r="DY380" s="119"/>
      <c r="DZ380" s="119"/>
      <c r="EA380" s="119"/>
      <c r="EB380" s="119"/>
      <c r="EC380" s="119"/>
      <c r="ED380" s="119"/>
      <c r="EE380" s="119"/>
      <c r="EF380" s="119"/>
      <c r="EG380" s="119"/>
      <c r="EH380" s="119"/>
      <c r="EI380" s="119"/>
      <c r="EJ380" s="119"/>
      <c r="EK380" s="119"/>
      <c r="EL380" s="119"/>
      <c r="EM380" s="119"/>
      <c r="EN380" s="119"/>
      <c r="EO380" s="119"/>
      <c r="EP380" s="119"/>
      <c r="EQ380" s="119"/>
      <c r="ER380" s="119"/>
      <c r="ES380" s="119"/>
      <c r="ET380" s="119"/>
      <c r="EU380" s="119"/>
      <c r="EV380" s="119"/>
      <c r="EW380" s="119"/>
      <c r="EX380" s="119"/>
      <c r="EY380" s="119"/>
      <c r="EZ380" s="119"/>
      <c r="FA380" s="119"/>
      <c r="FB380" s="119"/>
      <c r="FC380" s="119"/>
      <c r="FD380" s="119"/>
      <c r="FE380" s="119"/>
      <c r="FF380" s="119"/>
      <c r="FG380" s="119"/>
      <c r="FH380" s="119"/>
      <c r="FI380" s="119"/>
      <c r="FJ380" s="119"/>
      <c r="FK380" s="119"/>
      <c r="FL380" s="119"/>
      <c r="FM380" s="119"/>
      <c r="FN380" s="119"/>
      <c r="FO380" s="119"/>
      <c r="FP380" s="119"/>
      <c r="FQ380" s="119"/>
      <c r="FR380" s="119"/>
      <c r="FS380" s="119"/>
      <c r="FT380" s="119"/>
      <c r="FU380" s="119"/>
      <c r="FV380" s="119"/>
      <c r="FW380" s="119"/>
      <c r="FX380" s="119"/>
      <c r="FY380" s="119"/>
      <c r="FZ380" s="119"/>
      <c r="GA380" s="119"/>
      <c r="GB380" s="119"/>
      <c r="GC380" s="119"/>
      <c r="GD380" s="119"/>
      <c r="GE380" s="119"/>
      <c r="GF380" s="119"/>
      <c r="GG380" s="119"/>
      <c r="GH380" s="119"/>
      <c r="GI380" s="119"/>
      <c r="GJ380" s="119"/>
      <c r="GK380" s="119"/>
      <c r="GL380" s="119"/>
      <c r="GM380" s="119"/>
      <c r="GN380" s="119"/>
      <c r="GO380" s="119"/>
      <c r="GP380" s="119"/>
      <c r="GQ380" s="119"/>
      <c r="GR380" s="119"/>
      <c r="GS380" s="119"/>
      <c r="GT380" s="119"/>
      <c r="GU380" s="119"/>
      <c r="GV380" s="119"/>
      <c r="GW380" s="119"/>
      <c r="GX380" s="119"/>
      <c r="GY380" s="119"/>
      <c r="GZ380" s="119"/>
      <c r="HA380" s="119"/>
      <c r="HB380" s="119"/>
      <c r="HC380" s="119"/>
      <c r="HD380" s="119"/>
      <c r="HE380" s="119"/>
      <c r="HF380" s="119"/>
      <c r="HG380" s="119"/>
      <c r="HH380" s="119"/>
      <c r="HI380" s="119"/>
      <c r="HJ380" s="119"/>
      <c r="HK380" s="119"/>
      <c r="HL380" s="119"/>
      <c r="HM380" s="119"/>
      <c r="HN380" s="119"/>
      <c r="HO380" s="119"/>
      <c r="HP380" s="119"/>
      <c r="HQ380" s="119"/>
      <c r="HR380" s="119"/>
      <c r="HS380" s="119"/>
      <c r="HT380" s="119"/>
      <c r="HU380" s="119"/>
      <c r="HV380" s="119"/>
      <c r="HW380" s="119"/>
      <c r="HX380" s="119"/>
      <c r="HY380" s="119"/>
      <c r="HZ380" s="119"/>
      <c r="IA380" s="119"/>
      <c r="IB380" s="119"/>
      <c r="IC380" s="119"/>
      <c r="ID380" s="119"/>
      <c r="IE380" s="119"/>
      <c r="IF380" s="119"/>
      <c r="IG380" s="119"/>
      <c r="IH380" s="119"/>
      <c r="II380" s="119"/>
      <c r="IJ380" s="119"/>
      <c r="IK380" s="119"/>
      <c r="IL380" s="119"/>
      <c r="IM380" s="119"/>
      <c r="IN380" s="119"/>
      <c r="IO380" s="119"/>
      <c r="IP380" s="119"/>
      <c r="IQ380" s="119"/>
      <c r="IR380" s="119"/>
      <c r="IS380" s="119"/>
      <c r="IT380" s="119"/>
      <c r="IU380" s="119"/>
      <c r="IV380" s="119"/>
    </row>
    <row r="381" spans="1:256">
      <c r="A381" s="126" t="s">
        <v>883</v>
      </c>
      <c r="B381" s="126" t="s">
        <v>1466</v>
      </c>
      <c r="C381" s="127">
        <v>362852553001</v>
      </c>
      <c r="D381" s="126" t="s">
        <v>656</v>
      </c>
      <c r="E381" s="126" t="s">
        <v>1133</v>
      </c>
      <c r="F381" s="126" t="str">
        <f t="shared" si="19"/>
        <v>362852553001Psych</v>
      </c>
      <c r="G381" s="126" t="s">
        <v>809</v>
      </c>
      <c r="H381" s="128" t="s">
        <v>1021</v>
      </c>
      <c r="I381" s="126" t="s">
        <v>833</v>
      </c>
      <c r="J381" s="108">
        <v>140.66999999999999</v>
      </c>
      <c r="K381" s="129">
        <v>0.86559999999999993</v>
      </c>
      <c r="L381" s="126" t="s">
        <v>1247</v>
      </c>
      <c r="M381" s="126" t="s">
        <v>1245</v>
      </c>
      <c r="N381" s="130">
        <f t="shared" si="18"/>
        <v>129.33000000000001</v>
      </c>
      <c r="O381" s="130">
        <f t="shared" ref="O381:O442" si="20">ROUND(IF(G381="CAH",N381,IF(K381=1,N381,IF(H381="024",N381*0.98912,N381))),2)</f>
        <v>129.33000000000001</v>
      </c>
      <c r="P381" s="126"/>
      <c r="Q381" s="126"/>
      <c r="R381" s="119"/>
      <c r="S381" s="119"/>
      <c r="W381" s="99"/>
      <c r="X381" s="119"/>
      <c r="AD381" s="99"/>
      <c r="AE381" s="119"/>
      <c r="AK381" s="99"/>
      <c r="AL381" s="119"/>
      <c r="AR381" s="99"/>
      <c r="AS381" s="119"/>
      <c r="AY381" s="99"/>
      <c r="AZ381" s="119"/>
      <c r="BF381" s="99"/>
      <c r="BG381" s="119"/>
      <c r="BM381" s="99"/>
      <c r="BN381" s="119"/>
      <c r="BT381" s="99"/>
      <c r="BU381" s="119"/>
      <c r="CA381" s="99"/>
      <c r="CB381" s="119"/>
      <c r="CH381" s="99"/>
      <c r="CI381" s="119"/>
      <c r="CO381" s="99"/>
      <c r="CP381" s="119"/>
      <c r="CV381" s="99"/>
      <c r="CW381" s="119"/>
      <c r="DC381" s="99"/>
      <c r="DD381" s="119"/>
      <c r="DJ381" s="99"/>
      <c r="DK381" s="119"/>
      <c r="DQ381" s="99"/>
      <c r="DR381" s="119"/>
      <c r="DX381" s="99"/>
      <c r="DY381" s="119"/>
      <c r="EE381" s="99"/>
      <c r="EF381" s="119"/>
      <c r="EL381" s="99"/>
      <c r="EM381" s="119"/>
      <c r="ES381" s="99"/>
      <c r="ET381" s="119"/>
      <c r="EZ381" s="99"/>
      <c r="FA381" s="119"/>
      <c r="FG381" s="99"/>
      <c r="FH381" s="119"/>
      <c r="FN381" s="99"/>
      <c r="FO381" s="119"/>
      <c r="FU381" s="99"/>
      <c r="FV381" s="119"/>
      <c r="GB381" s="99"/>
      <c r="GC381" s="119"/>
      <c r="GI381" s="99"/>
      <c r="GJ381" s="119"/>
      <c r="GP381" s="99"/>
      <c r="GQ381" s="119"/>
      <c r="GW381" s="99"/>
      <c r="GX381" s="119"/>
      <c r="HD381" s="99"/>
      <c r="HE381" s="119"/>
      <c r="HK381" s="99"/>
      <c r="HL381" s="119"/>
      <c r="HR381" s="99"/>
      <c r="HS381" s="119"/>
      <c r="HY381" s="99"/>
      <c r="HZ381" s="119"/>
      <c r="IF381" s="99"/>
      <c r="IG381" s="119"/>
      <c r="IM381" s="99"/>
      <c r="IN381" s="119"/>
      <c r="IT381" s="99"/>
      <c r="IU381" s="119"/>
    </row>
    <row r="382" spans="1:256">
      <c r="A382" s="126" t="s">
        <v>883</v>
      </c>
      <c r="B382" s="126" t="s">
        <v>1466</v>
      </c>
      <c r="C382" s="127">
        <v>362852553001</v>
      </c>
      <c r="D382" s="126" t="s">
        <v>656</v>
      </c>
      <c r="E382" s="126" t="s">
        <v>1133</v>
      </c>
      <c r="F382" s="126" t="str">
        <f t="shared" si="19"/>
        <v>362852553001Psych</v>
      </c>
      <c r="G382" s="126" t="s">
        <v>809</v>
      </c>
      <c r="H382" s="128" t="s">
        <v>1024</v>
      </c>
      <c r="I382" s="126" t="s">
        <v>833</v>
      </c>
      <c r="J382" s="108">
        <v>140.66999999999999</v>
      </c>
      <c r="K382" s="129">
        <v>0.86559999999999993</v>
      </c>
      <c r="L382" s="126" t="s">
        <v>1247</v>
      </c>
      <c r="M382" s="126" t="s">
        <v>1245</v>
      </c>
      <c r="N382" s="130">
        <f t="shared" si="18"/>
        <v>129.33000000000001</v>
      </c>
      <c r="O382" s="130">
        <f t="shared" si="20"/>
        <v>129.33000000000001</v>
      </c>
      <c r="P382" s="126"/>
      <c r="Q382" s="126"/>
      <c r="R382" s="119"/>
      <c r="S382" s="119"/>
      <c r="W382" s="99"/>
      <c r="X382" s="119"/>
      <c r="AD382" s="99"/>
      <c r="AE382" s="119"/>
      <c r="AK382" s="99"/>
      <c r="AL382" s="119"/>
      <c r="AR382" s="99"/>
      <c r="AS382" s="119"/>
      <c r="AY382" s="99"/>
      <c r="AZ382" s="119"/>
      <c r="BF382" s="99"/>
      <c r="BG382" s="119"/>
      <c r="BM382" s="99"/>
      <c r="BN382" s="119"/>
      <c r="BT382" s="99"/>
      <c r="BU382" s="119"/>
      <c r="CA382" s="99"/>
      <c r="CB382" s="119"/>
      <c r="CH382" s="99"/>
      <c r="CI382" s="119"/>
      <c r="CO382" s="99"/>
      <c r="CP382" s="119"/>
      <c r="CV382" s="99"/>
      <c r="CW382" s="119"/>
      <c r="DC382" s="99"/>
      <c r="DD382" s="119"/>
      <c r="DJ382" s="99"/>
      <c r="DK382" s="119"/>
      <c r="DQ382" s="99"/>
      <c r="DR382" s="119"/>
      <c r="DX382" s="99"/>
      <c r="DY382" s="119"/>
      <c r="EE382" s="99"/>
      <c r="EF382" s="119"/>
      <c r="EL382" s="99"/>
      <c r="EM382" s="119"/>
      <c r="ES382" s="99"/>
      <c r="ET382" s="119"/>
      <c r="EZ382" s="99"/>
      <c r="FA382" s="119"/>
      <c r="FG382" s="99"/>
      <c r="FH382" s="119"/>
      <c r="FN382" s="99"/>
      <c r="FO382" s="119"/>
      <c r="FU382" s="99"/>
      <c r="FV382" s="119"/>
      <c r="GB382" s="99"/>
      <c r="GC382" s="119"/>
      <c r="GI382" s="99"/>
      <c r="GJ382" s="119"/>
      <c r="GP382" s="99"/>
      <c r="GQ382" s="119"/>
      <c r="GW382" s="99"/>
      <c r="GX382" s="119"/>
      <c r="HD382" s="99"/>
      <c r="HE382" s="119"/>
      <c r="HK382" s="99"/>
      <c r="HL382" s="119"/>
      <c r="HR382" s="99"/>
      <c r="HS382" s="119"/>
      <c r="HY382" s="99"/>
      <c r="HZ382" s="119"/>
      <c r="IF382" s="99"/>
      <c r="IG382" s="119"/>
      <c r="IM382" s="99"/>
      <c r="IN382" s="119"/>
      <c r="IT382" s="99"/>
      <c r="IU382" s="119"/>
    </row>
    <row r="383" spans="1:256">
      <c r="A383" s="126" t="s">
        <v>883</v>
      </c>
      <c r="B383" s="126" t="s">
        <v>1466</v>
      </c>
      <c r="C383" s="127">
        <v>362852553002</v>
      </c>
      <c r="D383" s="126" t="s">
        <v>656</v>
      </c>
      <c r="E383" s="126" t="s">
        <v>1133</v>
      </c>
      <c r="F383" s="126" t="str">
        <f t="shared" si="19"/>
        <v>362852553002Acute</v>
      </c>
      <c r="G383" s="126" t="s">
        <v>549</v>
      </c>
      <c r="H383" s="126" t="s">
        <v>1018</v>
      </c>
      <c r="I383" s="126" t="s">
        <v>833</v>
      </c>
      <c r="J383" s="108">
        <v>363.8</v>
      </c>
      <c r="K383" s="129">
        <v>0.86559999999999993</v>
      </c>
      <c r="L383" s="126" t="s">
        <v>1247</v>
      </c>
      <c r="M383" s="126" t="s">
        <v>1245</v>
      </c>
      <c r="N383" s="130">
        <f t="shared" si="18"/>
        <v>334.46</v>
      </c>
      <c r="O383" s="130">
        <f t="shared" si="20"/>
        <v>330.82</v>
      </c>
      <c r="P383" s="126"/>
      <c r="Q383" s="126"/>
      <c r="R383" s="119"/>
      <c r="S383" s="119"/>
      <c r="W383" s="99"/>
      <c r="X383" s="119"/>
      <c r="AD383" s="99"/>
      <c r="AE383" s="119"/>
      <c r="AK383" s="99"/>
      <c r="AL383" s="119"/>
      <c r="AR383" s="99"/>
      <c r="AS383" s="119"/>
      <c r="AY383" s="99"/>
      <c r="AZ383" s="119"/>
      <c r="BF383" s="99"/>
      <c r="BG383" s="119"/>
      <c r="BM383" s="99"/>
      <c r="BN383" s="119"/>
      <c r="BT383" s="99"/>
      <c r="BU383" s="119"/>
      <c r="CA383" s="99"/>
      <c r="CB383" s="119"/>
      <c r="CH383" s="99"/>
      <c r="CI383" s="119"/>
      <c r="CO383" s="99"/>
      <c r="CP383" s="119"/>
      <c r="CV383" s="99"/>
      <c r="CW383" s="119"/>
      <c r="DC383" s="99"/>
      <c r="DD383" s="119"/>
      <c r="DJ383" s="99"/>
      <c r="DK383" s="119"/>
      <c r="DQ383" s="99"/>
      <c r="DR383" s="119"/>
      <c r="DX383" s="99"/>
      <c r="DY383" s="119"/>
      <c r="EE383" s="99"/>
      <c r="EF383" s="119"/>
      <c r="EL383" s="99"/>
      <c r="EM383" s="119"/>
      <c r="ES383" s="99"/>
      <c r="ET383" s="119"/>
      <c r="EZ383" s="99"/>
      <c r="FA383" s="119"/>
      <c r="FG383" s="99"/>
      <c r="FH383" s="119"/>
      <c r="FN383" s="99"/>
      <c r="FO383" s="119"/>
      <c r="FU383" s="99"/>
      <c r="FV383" s="119"/>
      <c r="GB383" s="99"/>
      <c r="GC383" s="119"/>
      <c r="GI383" s="99"/>
      <c r="GJ383" s="119"/>
      <c r="GP383" s="99"/>
      <c r="GQ383" s="119"/>
      <c r="GW383" s="99"/>
      <c r="GX383" s="119"/>
      <c r="HD383" s="99"/>
      <c r="HE383" s="119"/>
      <c r="HK383" s="99"/>
      <c r="HL383" s="119"/>
      <c r="HR383" s="99"/>
      <c r="HS383" s="119"/>
      <c r="HY383" s="99"/>
      <c r="HZ383" s="119"/>
      <c r="IF383" s="99"/>
      <c r="IG383" s="119"/>
      <c r="IM383" s="99"/>
      <c r="IN383" s="119"/>
      <c r="IT383" s="99"/>
      <c r="IU383" s="119"/>
    </row>
    <row r="384" spans="1:256">
      <c r="A384" s="126" t="s">
        <v>883</v>
      </c>
      <c r="B384" s="126" t="s">
        <v>1466</v>
      </c>
      <c r="C384" s="127">
        <v>362852553401</v>
      </c>
      <c r="D384" s="126" t="s">
        <v>656</v>
      </c>
      <c r="E384" s="126" t="s">
        <v>1133</v>
      </c>
      <c r="F384" s="126" t="str">
        <f t="shared" si="19"/>
        <v>362852553401Acute</v>
      </c>
      <c r="G384" s="126" t="s">
        <v>549</v>
      </c>
      <c r="H384" s="126" t="s">
        <v>1018</v>
      </c>
      <c r="I384" s="126" t="s">
        <v>833</v>
      </c>
      <c r="J384" s="108">
        <v>363.8</v>
      </c>
      <c r="K384" s="129">
        <v>0.86559999999999993</v>
      </c>
      <c r="L384" s="126" t="s">
        <v>1247</v>
      </c>
      <c r="M384" s="126" t="s">
        <v>1245</v>
      </c>
      <c r="N384" s="130">
        <f t="shared" si="18"/>
        <v>334.46</v>
      </c>
      <c r="O384" s="130">
        <f t="shared" si="20"/>
        <v>330.82</v>
      </c>
      <c r="P384" s="126"/>
      <c r="Q384" s="126"/>
      <c r="R384" s="119"/>
      <c r="S384" s="119"/>
      <c r="W384" s="99"/>
      <c r="X384" s="119"/>
      <c r="AD384" s="99"/>
      <c r="AE384" s="119"/>
      <c r="AK384" s="99"/>
      <c r="AL384" s="119"/>
      <c r="AR384" s="99"/>
      <c r="AS384" s="119"/>
      <c r="AY384" s="99"/>
      <c r="AZ384" s="119"/>
      <c r="BF384" s="99"/>
      <c r="BG384" s="119"/>
      <c r="BM384" s="99"/>
      <c r="BN384" s="119"/>
      <c r="BT384" s="99"/>
      <c r="BU384" s="119"/>
      <c r="CA384" s="99"/>
      <c r="CB384" s="119"/>
      <c r="CH384" s="99"/>
      <c r="CI384" s="119"/>
      <c r="CO384" s="99"/>
      <c r="CP384" s="119"/>
      <c r="CV384" s="99"/>
      <c r="CW384" s="119"/>
      <c r="DC384" s="99"/>
      <c r="DD384" s="119"/>
      <c r="DJ384" s="99"/>
      <c r="DK384" s="119"/>
      <c r="DQ384" s="99"/>
      <c r="DR384" s="119"/>
      <c r="DX384" s="99"/>
      <c r="DY384" s="119"/>
      <c r="EE384" s="99"/>
      <c r="EF384" s="119"/>
      <c r="EL384" s="99"/>
      <c r="EM384" s="119"/>
      <c r="ES384" s="99"/>
      <c r="ET384" s="119"/>
      <c r="EZ384" s="99"/>
      <c r="FA384" s="119"/>
      <c r="FG384" s="99"/>
      <c r="FH384" s="119"/>
      <c r="FN384" s="99"/>
      <c r="FO384" s="119"/>
      <c r="FU384" s="99"/>
      <c r="FV384" s="119"/>
      <c r="GB384" s="99"/>
      <c r="GC384" s="119"/>
      <c r="GI384" s="99"/>
      <c r="GJ384" s="119"/>
      <c r="GP384" s="99"/>
      <c r="GQ384" s="119"/>
      <c r="GW384" s="99"/>
      <c r="GX384" s="119"/>
      <c r="HD384" s="99"/>
      <c r="HE384" s="119"/>
      <c r="HK384" s="99"/>
      <c r="HL384" s="119"/>
      <c r="HR384" s="99"/>
      <c r="HS384" s="119"/>
      <c r="HY384" s="99"/>
      <c r="HZ384" s="119"/>
      <c r="IF384" s="99"/>
      <c r="IG384" s="119"/>
      <c r="IM384" s="99"/>
      <c r="IN384" s="119"/>
      <c r="IT384" s="99"/>
      <c r="IU384" s="119"/>
    </row>
    <row r="385" spans="1:255">
      <c r="A385" s="126" t="s">
        <v>838</v>
      </c>
      <c r="B385" s="126" t="s">
        <v>1467</v>
      </c>
      <c r="C385" s="127">
        <v>370661183001</v>
      </c>
      <c r="D385" s="126" t="s">
        <v>559</v>
      </c>
      <c r="E385" s="126" t="s">
        <v>1029</v>
      </c>
      <c r="F385" s="126" t="str">
        <f t="shared" si="19"/>
        <v>370661183001Acute</v>
      </c>
      <c r="G385" s="126" t="s">
        <v>549</v>
      </c>
      <c r="H385" s="126" t="s">
        <v>1018</v>
      </c>
      <c r="I385" s="126" t="s">
        <v>839</v>
      </c>
      <c r="J385" s="108">
        <v>363.8</v>
      </c>
      <c r="K385" s="129">
        <v>0.9010999999999999</v>
      </c>
      <c r="L385" s="126" t="s">
        <v>1245</v>
      </c>
      <c r="M385" s="126" t="s">
        <v>1245</v>
      </c>
      <c r="N385" s="130">
        <f t="shared" si="18"/>
        <v>452.34</v>
      </c>
      <c r="O385" s="130">
        <f t="shared" si="20"/>
        <v>447.42</v>
      </c>
      <c r="P385" s="126"/>
      <c r="Q385" s="126"/>
      <c r="R385" s="119"/>
      <c r="S385" s="119"/>
      <c r="W385" s="99"/>
      <c r="X385" s="119"/>
      <c r="AD385" s="99"/>
      <c r="AE385" s="119"/>
      <c r="AK385" s="99"/>
      <c r="AL385" s="119"/>
      <c r="AR385" s="99"/>
      <c r="AS385" s="119"/>
      <c r="AY385" s="99"/>
      <c r="AZ385" s="119"/>
      <c r="BF385" s="99"/>
      <c r="BG385" s="119"/>
      <c r="BM385" s="99"/>
      <c r="BN385" s="119"/>
      <c r="BT385" s="99"/>
      <c r="BU385" s="119"/>
      <c r="CA385" s="99"/>
      <c r="CB385" s="119"/>
      <c r="CH385" s="99"/>
      <c r="CI385" s="119"/>
      <c r="CO385" s="99"/>
      <c r="CP385" s="119"/>
      <c r="CV385" s="99"/>
      <c r="CW385" s="119"/>
      <c r="DC385" s="99"/>
      <c r="DD385" s="119"/>
      <c r="DJ385" s="99"/>
      <c r="DK385" s="119"/>
      <c r="DQ385" s="99"/>
      <c r="DR385" s="119"/>
      <c r="DX385" s="99"/>
      <c r="DY385" s="119"/>
      <c r="EE385" s="99"/>
      <c r="EF385" s="119"/>
      <c r="EL385" s="99"/>
      <c r="EM385" s="119"/>
      <c r="ES385" s="99"/>
      <c r="ET385" s="119"/>
      <c r="EZ385" s="99"/>
      <c r="FA385" s="119"/>
      <c r="FG385" s="99"/>
      <c r="FH385" s="119"/>
      <c r="FN385" s="99"/>
      <c r="FO385" s="119"/>
      <c r="FU385" s="99"/>
      <c r="FV385" s="119"/>
      <c r="GB385" s="99"/>
      <c r="GC385" s="119"/>
      <c r="GI385" s="99"/>
      <c r="GJ385" s="119"/>
      <c r="GP385" s="99"/>
      <c r="GQ385" s="119"/>
      <c r="GW385" s="99"/>
      <c r="GX385" s="119"/>
      <c r="HD385" s="99"/>
      <c r="HE385" s="119"/>
      <c r="HK385" s="99"/>
      <c r="HL385" s="119"/>
      <c r="HR385" s="99"/>
      <c r="HS385" s="119"/>
      <c r="HY385" s="99"/>
      <c r="HZ385" s="119"/>
      <c r="IF385" s="99"/>
      <c r="IG385" s="119"/>
      <c r="IM385" s="99"/>
      <c r="IN385" s="119"/>
      <c r="IT385" s="99"/>
      <c r="IU385" s="119"/>
    </row>
    <row r="386" spans="1:255">
      <c r="A386" s="126" t="s">
        <v>838</v>
      </c>
      <c r="B386" s="126" t="s">
        <v>1467</v>
      </c>
      <c r="C386" s="127">
        <v>370661183401</v>
      </c>
      <c r="D386" s="126" t="s">
        <v>559</v>
      </c>
      <c r="E386" s="126" t="s">
        <v>1029</v>
      </c>
      <c r="F386" s="126" t="str">
        <f t="shared" si="19"/>
        <v>370661183401Acute</v>
      </c>
      <c r="G386" s="126" t="s">
        <v>549</v>
      </c>
      <c r="H386" s="126" t="s">
        <v>1018</v>
      </c>
      <c r="I386" s="126" t="s">
        <v>839</v>
      </c>
      <c r="J386" s="108">
        <v>363.8</v>
      </c>
      <c r="K386" s="129">
        <v>0.9010999999999999</v>
      </c>
      <c r="L386" s="126" t="s">
        <v>1245</v>
      </c>
      <c r="M386" s="126" t="s">
        <v>1245</v>
      </c>
      <c r="N386" s="130">
        <f t="shared" ref="N386:N449" si="21">ROUND(IF(L386="YES",(((J386*60%*K386)+(J386*40%))+(((J386*60%*K386)+(J386*40%))*0.3218)),((J386*60%*K386)+(J386*40%))),2)</f>
        <v>452.34</v>
      </c>
      <c r="O386" s="130">
        <f t="shared" si="20"/>
        <v>447.42</v>
      </c>
      <c r="P386" s="126"/>
      <c r="Q386" s="126"/>
      <c r="R386" s="119"/>
      <c r="S386" s="119"/>
      <c r="W386" s="99"/>
      <c r="X386" s="119"/>
      <c r="AD386" s="99"/>
      <c r="AE386" s="119"/>
      <c r="AK386" s="99"/>
      <c r="AL386" s="119"/>
      <c r="AR386" s="99"/>
      <c r="AS386" s="119"/>
      <c r="AY386" s="99"/>
      <c r="AZ386" s="119"/>
      <c r="BF386" s="99"/>
      <c r="BG386" s="119"/>
      <c r="BM386" s="99"/>
      <c r="BN386" s="119"/>
      <c r="BT386" s="99"/>
      <c r="BU386" s="119"/>
      <c r="CA386" s="99"/>
      <c r="CB386" s="119"/>
      <c r="CH386" s="99"/>
      <c r="CI386" s="119"/>
      <c r="CO386" s="99"/>
      <c r="CP386" s="119"/>
      <c r="CV386" s="99"/>
      <c r="CW386" s="119"/>
      <c r="DC386" s="99"/>
      <c r="DD386" s="119"/>
      <c r="DJ386" s="99"/>
      <c r="DK386" s="119"/>
      <c r="DQ386" s="99"/>
      <c r="DR386" s="119"/>
      <c r="DX386" s="99"/>
      <c r="DY386" s="119"/>
      <c r="EE386" s="99"/>
      <c r="EF386" s="119"/>
      <c r="EL386" s="99"/>
      <c r="EM386" s="119"/>
      <c r="ES386" s="99"/>
      <c r="ET386" s="119"/>
      <c r="EZ386" s="99"/>
      <c r="FA386" s="119"/>
      <c r="FG386" s="99"/>
      <c r="FH386" s="119"/>
      <c r="FN386" s="99"/>
      <c r="FO386" s="119"/>
      <c r="FU386" s="99"/>
      <c r="FV386" s="119"/>
      <c r="GB386" s="99"/>
      <c r="GC386" s="119"/>
      <c r="GI386" s="99"/>
      <c r="GJ386" s="119"/>
      <c r="GP386" s="99"/>
      <c r="GQ386" s="119"/>
      <c r="GW386" s="99"/>
      <c r="GX386" s="119"/>
      <c r="HD386" s="99"/>
      <c r="HE386" s="119"/>
      <c r="HK386" s="99"/>
      <c r="HL386" s="119"/>
      <c r="HR386" s="99"/>
      <c r="HS386" s="119"/>
      <c r="HY386" s="99"/>
      <c r="HZ386" s="119"/>
      <c r="IF386" s="99"/>
      <c r="IG386" s="119"/>
      <c r="IM386" s="99"/>
      <c r="IN386" s="119"/>
      <c r="IT386" s="99"/>
      <c r="IU386" s="119"/>
    </row>
    <row r="387" spans="1:255">
      <c r="A387" s="126" t="s">
        <v>838</v>
      </c>
      <c r="B387" s="126" t="s">
        <v>1467</v>
      </c>
      <c r="C387" s="127">
        <v>370661246001</v>
      </c>
      <c r="D387" s="126" t="s">
        <v>559</v>
      </c>
      <c r="E387" s="126" t="s">
        <v>1029</v>
      </c>
      <c r="F387" s="126" t="str">
        <f t="shared" si="19"/>
        <v>370661246001Acute</v>
      </c>
      <c r="G387" s="126" t="s">
        <v>549</v>
      </c>
      <c r="H387" s="126" t="s">
        <v>1018</v>
      </c>
      <c r="I387" s="126" t="s">
        <v>839</v>
      </c>
      <c r="J387" s="108">
        <v>363.8</v>
      </c>
      <c r="K387" s="129">
        <v>0.9010999999999999</v>
      </c>
      <c r="L387" s="126" t="s">
        <v>1245</v>
      </c>
      <c r="M387" s="126" t="s">
        <v>1245</v>
      </c>
      <c r="N387" s="130">
        <f t="shared" si="21"/>
        <v>452.34</v>
      </c>
      <c r="O387" s="130">
        <f t="shared" si="20"/>
        <v>447.42</v>
      </c>
      <c r="P387" s="126"/>
      <c r="Q387" s="126"/>
      <c r="R387" s="119"/>
      <c r="S387" s="119"/>
      <c r="W387" s="99"/>
      <c r="X387" s="119"/>
      <c r="AD387" s="99"/>
      <c r="AE387" s="119"/>
      <c r="AK387" s="99"/>
      <c r="AL387" s="119"/>
      <c r="AR387" s="99"/>
      <c r="AS387" s="119"/>
      <c r="AY387" s="99"/>
      <c r="AZ387" s="119"/>
      <c r="BF387" s="99"/>
      <c r="BG387" s="119"/>
      <c r="BM387" s="99"/>
      <c r="BN387" s="119"/>
      <c r="BT387" s="99"/>
      <c r="BU387" s="119"/>
      <c r="CA387" s="99"/>
      <c r="CB387" s="119"/>
      <c r="CH387" s="99"/>
      <c r="CI387" s="119"/>
      <c r="CO387" s="99"/>
      <c r="CP387" s="119"/>
      <c r="CV387" s="99"/>
      <c r="CW387" s="119"/>
      <c r="DC387" s="99"/>
      <c r="DD387" s="119"/>
      <c r="DJ387" s="99"/>
      <c r="DK387" s="119"/>
      <c r="DQ387" s="99"/>
      <c r="DR387" s="119"/>
      <c r="DX387" s="99"/>
      <c r="DY387" s="119"/>
      <c r="EE387" s="99"/>
      <c r="EF387" s="119"/>
      <c r="EL387" s="99"/>
      <c r="EM387" s="119"/>
      <c r="ES387" s="99"/>
      <c r="ET387" s="119"/>
      <c r="EZ387" s="99"/>
      <c r="FA387" s="119"/>
      <c r="FG387" s="99"/>
      <c r="FH387" s="119"/>
      <c r="FN387" s="99"/>
      <c r="FO387" s="119"/>
      <c r="FU387" s="99"/>
      <c r="FV387" s="119"/>
      <c r="GB387" s="99"/>
      <c r="GC387" s="119"/>
      <c r="GI387" s="99"/>
      <c r="GJ387" s="119"/>
      <c r="GP387" s="99"/>
      <c r="GQ387" s="119"/>
      <c r="GW387" s="99"/>
      <c r="GX387" s="119"/>
      <c r="HD387" s="99"/>
      <c r="HE387" s="119"/>
      <c r="HK387" s="99"/>
      <c r="HL387" s="119"/>
      <c r="HR387" s="99"/>
      <c r="HS387" s="119"/>
      <c r="HY387" s="99"/>
      <c r="HZ387" s="119"/>
      <c r="IF387" s="99"/>
      <c r="IG387" s="119"/>
      <c r="IM387" s="99"/>
      <c r="IN387" s="119"/>
      <c r="IT387" s="99"/>
      <c r="IU387" s="119"/>
    </row>
    <row r="388" spans="1:255">
      <c r="A388" s="126" t="s">
        <v>838</v>
      </c>
      <c r="B388" s="126" t="s">
        <v>1467</v>
      </c>
      <c r="C388" s="127">
        <v>370661246401</v>
      </c>
      <c r="D388" s="126" t="s">
        <v>559</v>
      </c>
      <c r="E388" s="126" t="s">
        <v>1029</v>
      </c>
      <c r="F388" s="126" t="str">
        <f t="shared" si="19"/>
        <v>370661246401Acute</v>
      </c>
      <c r="G388" s="126" t="s">
        <v>549</v>
      </c>
      <c r="H388" s="126" t="s">
        <v>1018</v>
      </c>
      <c r="I388" s="126" t="s">
        <v>839</v>
      </c>
      <c r="J388" s="108">
        <v>363.8</v>
      </c>
      <c r="K388" s="129">
        <v>0.9010999999999999</v>
      </c>
      <c r="L388" s="126" t="s">
        <v>1245</v>
      </c>
      <c r="M388" s="126" t="s">
        <v>1245</v>
      </c>
      <c r="N388" s="130">
        <f t="shared" si="21"/>
        <v>452.34</v>
      </c>
      <c r="O388" s="130">
        <f t="shared" si="20"/>
        <v>447.42</v>
      </c>
      <c r="P388" s="126"/>
      <c r="Q388" s="126"/>
      <c r="R388" s="119"/>
      <c r="S388" s="119"/>
      <c r="W388" s="99"/>
      <c r="X388" s="119"/>
      <c r="AD388" s="99"/>
      <c r="AE388" s="119"/>
      <c r="AK388" s="99"/>
      <c r="AL388" s="119"/>
      <c r="AR388" s="99"/>
      <c r="AS388" s="119"/>
      <c r="AY388" s="99"/>
      <c r="AZ388" s="119"/>
      <c r="BF388" s="99"/>
      <c r="BG388" s="119"/>
      <c r="BM388" s="99"/>
      <c r="BN388" s="119"/>
      <c r="BT388" s="99"/>
      <c r="BU388" s="119"/>
      <c r="CA388" s="99"/>
      <c r="CB388" s="119"/>
      <c r="CH388" s="99"/>
      <c r="CI388" s="119"/>
      <c r="CO388" s="99"/>
      <c r="CP388" s="119"/>
      <c r="CV388" s="99"/>
      <c r="CW388" s="119"/>
      <c r="DC388" s="99"/>
      <c r="DD388" s="119"/>
      <c r="DJ388" s="99"/>
      <c r="DK388" s="119"/>
      <c r="DQ388" s="99"/>
      <c r="DR388" s="119"/>
      <c r="DX388" s="99"/>
      <c r="DY388" s="119"/>
      <c r="EE388" s="99"/>
      <c r="EF388" s="119"/>
      <c r="EL388" s="99"/>
      <c r="EM388" s="119"/>
      <c r="ES388" s="99"/>
      <c r="ET388" s="119"/>
      <c r="EZ388" s="99"/>
      <c r="FA388" s="119"/>
      <c r="FG388" s="99"/>
      <c r="FH388" s="119"/>
      <c r="FN388" s="99"/>
      <c r="FO388" s="119"/>
      <c r="FU388" s="99"/>
      <c r="FV388" s="119"/>
      <c r="GB388" s="99"/>
      <c r="GC388" s="119"/>
      <c r="GI388" s="99"/>
      <c r="GJ388" s="119"/>
      <c r="GP388" s="99"/>
      <c r="GQ388" s="119"/>
      <c r="GW388" s="99"/>
      <c r="GX388" s="119"/>
      <c r="HD388" s="99"/>
      <c r="HE388" s="119"/>
      <c r="HK388" s="99"/>
      <c r="HL388" s="119"/>
      <c r="HR388" s="99"/>
      <c r="HS388" s="119"/>
      <c r="HY388" s="99"/>
      <c r="HZ388" s="119"/>
      <c r="IF388" s="99"/>
      <c r="IG388" s="119"/>
      <c r="IM388" s="99"/>
      <c r="IN388" s="119"/>
      <c r="IT388" s="99"/>
      <c r="IU388" s="119"/>
    </row>
    <row r="389" spans="1:255" s="174" customFormat="1">
      <c r="A389" s="168" t="s">
        <v>805</v>
      </c>
      <c r="B389" s="168" t="s">
        <v>1468</v>
      </c>
      <c r="C389" s="169">
        <v>364443919002</v>
      </c>
      <c r="D389" s="168" t="s">
        <v>723</v>
      </c>
      <c r="E389" s="168" t="s">
        <v>1194</v>
      </c>
      <c r="F389" s="168" t="str">
        <f t="shared" si="19"/>
        <v>364443919002CAH</v>
      </c>
      <c r="G389" s="168" t="s">
        <v>1155</v>
      </c>
      <c r="H389" s="168" t="s">
        <v>1018</v>
      </c>
      <c r="I389" s="168" t="s">
        <v>856</v>
      </c>
      <c r="J389" s="170">
        <v>738.52</v>
      </c>
      <c r="K389" s="171">
        <v>1</v>
      </c>
      <c r="L389" s="168" t="s">
        <v>1247</v>
      </c>
      <c r="M389" s="168" t="s">
        <v>1247</v>
      </c>
      <c r="N389" s="172">
        <f t="shared" si="21"/>
        <v>738.52</v>
      </c>
      <c r="O389" s="172">
        <f t="shared" si="20"/>
        <v>738.52</v>
      </c>
      <c r="P389" s="168"/>
      <c r="Q389" s="168"/>
      <c r="W389" s="175"/>
      <c r="X389" s="173"/>
      <c r="AD389" s="175"/>
      <c r="AE389" s="173"/>
      <c r="AK389" s="175"/>
      <c r="AL389" s="173"/>
      <c r="AR389" s="175"/>
      <c r="AS389" s="173"/>
      <c r="AY389" s="175"/>
      <c r="AZ389" s="173"/>
      <c r="BF389" s="175"/>
      <c r="BG389" s="173"/>
      <c r="BM389" s="175"/>
      <c r="BN389" s="173"/>
      <c r="BT389" s="175"/>
      <c r="BU389" s="173"/>
      <c r="CA389" s="175"/>
      <c r="CB389" s="173"/>
      <c r="CH389" s="175"/>
      <c r="CI389" s="173"/>
      <c r="CO389" s="175"/>
      <c r="CP389" s="173"/>
      <c r="CV389" s="175"/>
      <c r="CW389" s="173"/>
      <c r="DC389" s="175"/>
      <c r="DD389" s="173"/>
      <c r="DJ389" s="175"/>
      <c r="DK389" s="173"/>
      <c r="DQ389" s="175"/>
      <c r="DR389" s="173"/>
      <c r="DX389" s="175"/>
      <c r="DY389" s="173"/>
      <c r="EE389" s="175"/>
      <c r="EF389" s="173"/>
      <c r="EL389" s="175"/>
      <c r="EM389" s="173"/>
      <c r="ES389" s="175"/>
      <c r="ET389" s="173"/>
      <c r="EZ389" s="175"/>
      <c r="FA389" s="173"/>
      <c r="FG389" s="175"/>
      <c r="FH389" s="173"/>
      <c r="FN389" s="175"/>
      <c r="FO389" s="173"/>
      <c r="FU389" s="175"/>
      <c r="FV389" s="173"/>
      <c r="GB389" s="175"/>
      <c r="GC389" s="173"/>
      <c r="GI389" s="175"/>
      <c r="GJ389" s="173"/>
      <c r="GP389" s="175"/>
      <c r="GQ389" s="173"/>
      <c r="GW389" s="175"/>
      <c r="GX389" s="173"/>
      <c r="HD389" s="175"/>
      <c r="HE389" s="173"/>
      <c r="HK389" s="175"/>
      <c r="HL389" s="173"/>
      <c r="HR389" s="175"/>
      <c r="HS389" s="173"/>
      <c r="HY389" s="175"/>
      <c r="HZ389" s="173"/>
      <c r="IF389" s="175"/>
      <c r="IG389" s="173"/>
      <c r="IM389" s="175"/>
      <c r="IN389" s="173"/>
      <c r="IT389" s="175"/>
      <c r="IU389" s="173"/>
    </row>
    <row r="390" spans="1:255">
      <c r="A390" s="126" t="s">
        <v>805</v>
      </c>
      <c r="B390" s="126" t="s">
        <v>1468</v>
      </c>
      <c r="C390" s="127">
        <v>364443919402</v>
      </c>
      <c r="D390" s="126" t="s">
        <v>723</v>
      </c>
      <c r="E390" s="126" t="s">
        <v>1194</v>
      </c>
      <c r="F390" s="126" t="str">
        <f t="shared" si="19"/>
        <v>364443919402CAH</v>
      </c>
      <c r="G390" s="126" t="s">
        <v>1155</v>
      </c>
      <c r="H390" s="126" t="s">
        <v>1018</v>
      </c>
      <c r="I390" s="126" t="s">
        <v>856</v>
      </c>
      <c r="J390" s="108">
        <v>738.52</v>
      </c>
      <c r="K390" s="129">
        <v>1</v>
      </c>
      <c r="L390" s="126" t="s">
        <v>1247</v>
      </c>
      <c r="M390" s="126" t="s">
        <v>1247</v>
      </c>
      <c r="N390" s="130">
        <f t="shared" si="21"/>
        <v>738.52</v>
      </c>
      <c r="O390" s="130">
        <f t="shared" si="20"/>
        <v>738.52</v>
      </c>
      <c r="P390" s="126"/>
      <c r="Q390" s="126"/>
      <c r="W390" s="99"/>
      <c r="X390" s="119"/>
      <c r="AD390" s="99"/>
      <c r="AE390" s="119"/>
      <c r="AK390" s="99"/>
      <c r="AL390" s="119"/>
      <c r="AR390" s="99"/>
      <c r="AS390" s="119"/>
      <c r="AY390" s="99"/>
      <c r="AZ390" s="119"/>
      <c r="BF390" s="99"/>
      <c r="BG390" s="119"/>
      <c r="BM390" s="99"/>
      <c r="BN390" s="119"/>
      <c r="BT390" s="99"/>
      <c r="BU390" s="119"/>
      <c r="CA390" s="99"/>
      <c r="CB390" s="119"/>
      <c r="CH390" s="99"/>
      <c r="CI390" s="119"/>
      <c r="CO390" s="99"/>
      <c r="CP390" s="119"/>
      <c r="CV390" s="99"/>
      <c r="CW390" s="119"/>
      <c r="DC390" s="99"/>
      <c r="DD390" s="119"/>
      <c r="DJ390" s="99"/>
      <c r="DK390" s="119"/>
      <c r="DQ390" s="99"/>
      <c r="DR390" s="119"/>
      <c r="DX390" s="99"/>
      <c r="DY390" s="119"/>
      <c r="EE390" s="99"/>
      <c r="EF390" s="119"/>
      <c r="EL390" s="99"/>
      <c r="EM390" s="119"/>
      <c r="ES390" s="99"/>
      <c r="ET390" s="119"/>
      <c r="EZ390" s="99"/>
      <c r="FA390" s="119"/>
      <c r="FG390" s="99"/>
      <c r="FH390" s="119"/>
      <c r="FN390" s="99"/>
      <c r="FO390" s="119"/>
      <c r="FU390" s="99"/>
      <c r="FV390" s="119"/>
      <c r="GB390" s="99"/>
      <c r="GC390" s="119"/>
      <c r="GI390" s="99"/>
      <c r="GJ390" s="119"/>
      <c r="GP390" s="99"/>
      <c r="GQ390" s="119"/>
      <c r="GW390" s="99"/>
      <c r="GX390" s="119"/>
      <c r="HD390" s="99"/>
      <c r="HE390" s="119"/>
      <c r="HK390" s="99"/>
      <c r="HL390" s="119"/>
      <c r="HR390" s="99"/>
      <c r="HS390" s="119"/>
      <c r="HY390" s="99"/>
      <c r="HZ390" s="119"/>
      <c r="IF390" s="99"/>
      <c r="IG390" s="119"/>
      <c r="IM390" s="99"/>
      <c r="IN390" s="119"/>
      <c r="IT390" s="99"/>
      <c r="IU390" s="119"/>
    </row>
    <row r="391" spans="1:255">
      <c r="A391" s="126" t="s">
        <v>805</v>
      </c>
      <c r="B391" s="126" t="s">
        <v>1468</v>
      </c>
      <c r="C391" s="127">
        <v>370662562001</v>
      </c>
      <c r="D391" s="126" t="s">
        <v>723</v>
      </c>
      <c r="E391" s="126" t="s">
        <v>1194</v>
      </c>
      <c r="F391" s="126" t="str">
        <f t="shared" si="19"/>
        <v>370662562001CAH</v>
      </c>
      <c r="G391" s="126" t="s">
        <v>1155</v>
      </c>
      <c r="H391" s="126" t="s">
        <v>1018</v>
      </c>
      <c r="I391" s="126" t="s">
        <v>856</v>
      </c>
      <c r="J391" s="108">
        <v>738.52</v>
      </c>
      <c r="K391" s="129">
        <v>1</v>
      </c>
      <c r="L391" s="126" t="s">
        <v>1247</v>
      </c>
      <c r="M391" s="126" t="s">
        <v>1247</v>
      </c>
      <c r="N391" s="130">
        <f t="shared" si="21"/>
        <v>738.52</v>
      </c>
      <c r="O391" s="130">
        <f t="shared" si="20"/>
        <v>738.52</v>
      </c>
      <c r="P391" s="126"/>
      <c r="Q391" s="126"/>
      <c r="W391" s="99"/>
      <c r="X391" s="119"/>
      <c r="AD391" s="99"/>
      <c r="AE391" s="119"/>
      <c r="AK391" s="99"/>
      <c r="AL391" s="119"/>
      <c r="AR391" s="99"/>
      <c r="AS391" s="119"/>
      <c r="AY391" s="99"/>
      <c r="AZ391" s="119"/>
      <c r="BF391" s="99"/>
      <c r="BG391" s="119"/>
      <c r="BM391" s="99"/>
      <c r="BN391" s="119"/>
      <c r="BT391" s="99"/>
      <c r="BU391" s="119"/>
      <c r="CA391" s="99"/>
      <c r="CB391" s="119"/>
      <c r="CH391" s="99"/>
      <c r="CI391" s="119"/>
      <c r="CO391" s="99"/>
      <c r="CP391" s="119"/>
      <c r="CV391" s="99"/>
      <c r="CW391" s="119"/>
      <c r="DC391" s="99"/>
      <c r="DD391" s="119"/>
      <c r="DJ391" s="99"/>
      <c r="DK391" s="119"/>
      <c r="DQ391" s="99"/>
      <c r="DR391" s="119"/>
      <c r="DX391" s="99"/>
      <c r="DY391" s="119"/>
      <c r="EE391" s="99"/>
      <c r="EF391" s="119"/>
      <c r="EL391" s="99"/>
      <c r="EM391" s="119"/>
      <c r="ES391" s="99"/>
      <c r="ET391" s="119"/>
      <c r="EZ391" s="99"/>
      <c r="FA391" s="119"/>
      <c r="FG391" s="99"/>
      <c r="FH391" s="119"/>
      <c r="FN391" s="99"/>
      <c r="FO391" s="119"/>
      <c r="FU391" s="99"/>
      <c r="FV391" s="119"/>
      <c r="GB391" s="99"/>
      <c r="GC391" s="119"/>
      <c r="GI391" s="99"/>
      <c r="GJ391" s="119"/>
      <c r="GP391" s="99"/>
      <c r="GQ391" s="119"/>
      <c r="GW391" s="99"/>
      <c r="GX391" s="119"/>
      <c r="HD391" s="99"/>
      <c r="HE391" s="119"/>
      <c r="HK391" s="99"/>
      <c r="HL391" s="119"/>
      <c r="HR391" s="99"/>
      <c r="HS391" s="119"/>
      <c r="HY391" s="99"/>
      <c r="HZ391" s="119"/>
      <c r="IF391" s="99"/>
      <c r="IG391" s="119"/>
      <c r="IM391" s="99"/>
      <c r="IN391" s="119"/>
      <c r="IT391" s="99"/>
      <c r="IU391" s="119"/>
    </row>
    <row r="392" spans="1:255">
      <c r="A392" s="126" t="s">
        <v>805</v>
      </c>
      <c r="B392" s="126" t="s">
        <v>1468</v>
      </c>
      <c r="C392" s="127">
        <v>370662562401</v>
      </c>
      <c r="D392" s="126" t="s">
        <v>723</v>
      </c>
      <c r="E392" s="126" t="s">
        <v>1194</v>
      </c>
      <c r="F392" s="126" t="str">
        <f t="shared" si="19"/>
        <v>370662562401CAH</v>
      </c>
      <c r="G392" s="126" t="s">
        <v>1155</v>
      </c>
      <c r="H392" s="126" t="s">
        <v>1018</v>
      </c>
      <c r="I392" s="126" t="s">
        <v>856</v>
      </c>
      <c r="J392" s="108">
        <v>738.52</v>
      </c>
      <c r="K392" s="129">
        <v>1</v>
      </c>
      <c r="L392" s="126" t="s">
        <v>1247</v>
      </c>
      <c r="M392" s="126" t="s">
        <v>1247</v>
      </c>
      <c r="N392" s="130">
        <f t="shared" si="21"/>
        <v>738.52</v>
      </c>
      <c r="O392" s="130">
        <f t="shared" si="20"/>
        <v>738.52</v>
      </c>
      <c r="P392" s="126"/>
      <c r="Q392" s="126"/>
      <c r="W392" s="99"/>
      <c r="X392" s="119"/>
      <c r="AD392" s="99"/>
      <c r="AE392" s="119"/>
      <c r="AK392" s="99"/>
      <c r="AL392" s="119"/>
      <c r="AR392" s="99"/>
      <c r="AS392" s="119"/>
      <c r="AY392" s="99"/>
      <c r="AZ392" s="119"/>
      <c r="BF392" s="99"/>
      <c r="BG392" s="119"/>
      <c r="BM392" s="99"/>
      <c r="BN392" s="119"/>
      <c r="BT392" s="99"/>
      <c r="BU392" s="119"/>
      <c r="CA392" s="99"/>
      <c r="CB392" s="119"/>
      <c r="CH392" s="99"/>
      <c r="CI392" s="119"/>
      <c r="CO392" s="99"/>
      <c r="CP392" s="119"/>
      <c r="CV392" s="99"/>
      <c r="CW392" s="119"/>
      <c r="DC392" s="99"/>
      <c r="DD392" s="119"/>
      <c r="DJ392" s="99"/>
      <c r="DK392" s="119"/>
      <c r="DQ392" s="99"/>
      <c r="DR392" s="119"/>
      <c r="DX392" s="99"/>
      <c r="DY392" s="119"/>
      <c r="EE392" s="99"/>
      <c r="EF392" s="119"/>
      <c r="EL392" s="99"/>
      <c r="EM392" s="119"/>
      <c r="ES392" s="99"/>
      <c r="ET392" s="119"/>
      <c r="EZ392" s="99"/>
      <c r="FA392" s="119"/>
      <c r="FG392" s="99"/>
      <c r="FH392" s="119"/>
      <c r="FN392" s="99"/>
      <c r="FO392" s="119"/>
      <c r="FU392" s="99"/>
      <c r="FV392" s="119"/>
      <c r="GB392" s="99"/>
      <c r="GC392" s="119"/>
      <c r="GI392" s="99"/>
      <c r="GJ392" s="119"/>
      <c r="GP392" s="99"/>
      <c r="GQ392" s="119"/>
      <c r="GW392" s="99"/>
      <c r="GX392" s="119"/>
      <c r="HD392" s="99"/>
      <c r="HE392" s="119"/>
      <c r="HK392" s="99"/>
      <c r="HL392" s="119"/>
      <c r="HR392" s="99"/>
      <c r="HS392" s="119"/>
      <c r="HY392" s="99"/>
      <c r="HZ392" s="119"/>
      <c r="IF392" s="99"/>
      <c r="IG392" s="119"/>
      <c r="IM392" s="99"/>
      <c r="IN392" s="119"/>
      <c r="IT392" s="99"/>
      <c r="IU392" s="119"/>
    </row>
    <row r="393" spans="1:255">
      <c r="A393" s="126" t="s">
        <v>805</v>
      </c>
      <c r="B393" s="126" t="s">
        <v>1468</v>
      </c>
      <c r="C393" s="127">
        <v>371355006001</v>
      </c>
      <c r="D393" s="126" t="s">
        <v>723</v>
      </c>
      <c r="E393" s="126" t="s">
        <v>1194</v>
      </c>
      <c r="F393" s="126" t="str">
        <f t="shared" si="19"/>
        <v>371355006001CAH</v>
      </c>
      <c r="G393" s="126" t="s">
        <v>1155</v>
      </c>
      <c r="H393" s="126" t="s">
        <v>1018</v>
      </c>
      <c r="I393" s="126" t="s">
        <v>856</v>
      </c>
      <c r="J393" s="108">
        <v>738.52</v>
      </c>
      <c r="K393" s="129">
        <v>1</v>
      </c>
      <c r="L393" s="126" t="s">
        <v>1247</v>
      </c>
      <c r="M393" s="126" t="s">
        <v>1247</v>
      </c>
      <c r="N393" s="130">
        <f t="shared" si="21"/>
        <v>738.52</v>
      </c>
      <c r="O393" s="130">
        <f t="shared" si="20"/>
        <v>738.52</v>
      </c>
      <c r="P393" s="126"/>
      <c r="Q393" s="126"/>
      <c r="W393" s="99"/>
      <c r="X393" s="119"/>
      <c r="AD393" s="99"/>
      <c r="AE393" s="119"/>
      <c r="AK393" s="99"/>
      <c r="AL393" s="119"/>
      <c r="AR393" s="99"/>
      <c r="AS393" s="119"/>
      <c r="AY393" s="99"/>
      <c r="AZ393" s="119"/>
      <c r="BF393" s="99"/>
      <c r="BG393" s="119"/>
      <c r="BM393" s="99"/>
      <c r="BN393" s="119"/>
      <c r="BT393" s="99"/>
      <c r="BU393" s="119"/>
      <c r="CA393" s="99"/>
      <c r="CB393" s="119"/>
      <c r="CH393" s="99"/>
      <c r="CI393" s="119"/>
      <c r="CO393" s="99"/>
      <c r="CP393" s="119"/>
      <c r="CV393" s="99"/>
      <c r="CW393" s="119"/>
      <c r="DC393" s="99"/>
      <c r="DD393" s="119"/>
      <c r="DJ393" s="99"/>
      <c r="DK393" s="119"/>
      <c r="DQ393" s="99"/>
      <c r="DR393" s="119"/>
      <c r="DX393" s="99"/>
      <c r="DY393" s="119"/>
      <c r="EE393" s="99"/>
      <c r="EF393" s="119"/>
      <c r="EL393" s="99"/>
      <c r="EM393" s="119"/>
      <c r="ES393" s="99"/>
      <c r="ET393" s="119"/>
      <c r="EZ393" s="99"/>
      <c r="FA393" s="119"/>
      <c r="FG393" s="99"/>
      <c r="FH393" s="119"/>
      <c r="FN393" s="99"/>
      <c r="FO393" s="119"/>
      <c r="FU393" s="99"/>
      <c r="FV393" s="119"/>
      <c r="GB393" s="99"/>
      <c r="GC393" s="119"/>
      <c r="GI393" s="99"/>
      <c r="GJ393" s="119"/>
      <c r="GP393" s="99"/>
      <c r="GQ393" s="119"/>
      <c r="GW393" s="99"/>
      <c r="GX393" s="119"/>
      <c r="HD393" s="99"/>
      <c r="HE393" s="119"/>
      <c r="HK393" s="99"/>
      <c r="HL393" s="119"/>
      <c r="HR393" s="99"/>
      <c r="HS393" s="119"/>
      <c r="HY393" s="99"/>
      <c r="HZ393" s="119"/>
      <c r="IF393" s="99"/>
      <c r="IG393" s="119"/>
      <c r="IM393" s="99"/>
      <c r="IN393" s="119"/>
      <c r="IT393" s="99"/>
      <c r="IU393" s="119"/>
    </row>
    <row r="394" spans="1:255">
      <c r="A394" s="126" t="s">
        <v>805</v>
      </c>
      <c r="B394" s="126" t="s">
        <v>1468</v>
      </c>
      <c r="C394" s="127">
        <v>371355006401</v>
      </c>
      <c r="D394" s="126" t="s">
        <v>723</v>
      </c>
      <c r="E394" s="126" t="s">
        <v>1194</v>
      </c>
      <c r="F394" s="126" t="str">
        <f t="shared" si="19"/>
        <v>371355006401CAH</v>
      </c>
      <c r="G394" s="126" t="s">
        <v>1155</v>
      </c>
      <c r="H394" s="126" t="s">
        <v>1018</v>
      </c>
      <c r="I394" s="126" t="s">
        <v>856</v>
      </c>
      <c r="J394" s="108">
        <v>738.52</v>
      </c>
      <c r="K394" s="129">
        <v>1</v>
      </c>
      <c r="L394" s="126" t="s">
        <v>1247</v>
      </c>
      <c r="M394" s="126" t="s">
        <v>1247</v>
      </c>
      <c r="N394" s="130">
        <f t="shared" si="21"/>
        <v>738.52</v>
      </c>
      <c r="O394" s="130">
        <f t="shared" si="20"/>
        <v>738.52</v>
      </c>
      <c r="P394" s="126"/>
      <c r="Q394" s="126"/>
      <c r="W394" s="99"/>
      <c r="X394" s="119"/>
      <c r="AD394" s="99"/>
      <c r="AE394" s="119"/>
      <c r="AK394" s="99"/>
      <c r="AL394" s="119"/>
      <c r="AR394" s="99"/>
      <c r="AS394" s="119"/>
      <c r="AY394" s="99"/>
      <c r="AZ394" s="119"/>
      <c r="BF394" s="99"/>
      <c r="BG394" s="119"/>
      <c r="BM394" s="99"/>
      <c r="BN394" s="119"/>
      <c r="BT394" s="99"/>
      <c r="BU394" s="119"/>
      <c r="CA394" s="99"/>
      <c r="CB394" s="119"/>
      <c r="CH394" s="99"/>
      <c r="CI394" s="119"/>
      <c r="CO394" s="99"/>
      <c r="CP394" s="119"/>
      <c r="CV394" s="99"/>
      <c r="CW394" s="119"/>
      <c r="DC394" s="99"/>
      <c r="DD394" s="119"/>
      <c r="DJ394" s="99"/>
      <c r="DK394" s="119"/>
      <c r="DQ394" s="99"/>
      <c r="DR394" s="119"/>
      <c r="DX394" s="99"/>
      <c r="DY394" s="119"/>
      <c r="EE394" s="99"/>
      <c r="EF394" s="119"/>
      <c r="EL394" s="99"/>
      <c r="EM394" s="119"/>
      <c r="ES394" s="99"/>
      <c r="ET394" s="119"/>
      <c r="EZ394" s="99"/>
      <c r="FA394" s="119"/>
      <c r="FG394" s="99"/>
      <c r="FH394" s="119"/>
      <c r="FN394" s="99"/>
      <c r="FO394" s="119"/>
      <c r="FU394" s="99"/>
      <c r="FV394" s="119"/>
      <c r="GB394" s="99"/>
      <c r="GC394" s="119"/>
      <c r="GI394" s="99"/>
      <c r="GJ394" s="119"/>
      <c r="GP394" s="99"/>
      <c r="GQ394" s="119"/>
      <c r="GW394" s="99"/>
      <c r="GX394" s="119"/>
      <c r="HD394" s="99"/>
      <c r="HE394" s="119"/>
      <c r="HK394" s="99"/>
      <c r="HL394" s="119"/>
      <c r="HR394" s="99"/>
      <c r="HS394" s="119"/>
      <c r="HY394" s="99"/>
      <c r="HZ394" s="119"/>
      <c r="IF394" s="99"/>
      <c r="IG394" s="119"/>
      <c r="IM394" s="99"/>
      <c r="IN394" s="119"/>
      <c r="IT394" s="99"/>
      <c r="IU394" s="119"/>
    </row>
    <row r="395" spans="1:255">
      <c r="A395" s="126" t="s">
        <v>1006</v>
      </c>
      <c r="B395" s="126" t="s">
        <v>1469</v>
      </c>
      <c r="C395" s="127">
        <v>364397130001</v>
      </c>
      <c r="D395" s="126" t="s">
        <v>1005</v>
      </c>
      <c r="E395" s="126" t="s">
        <v>1203</v>
      </c>
      <c r="F395" s="126" t="str">
        <f t="shared" si="19"/>
        <v>364397130001Rehab</v>
      </c>
      <c r="G395" s="126" t="s">
        <v>9</v>
      </c>
      <c r="H395" s="126" t="s">
        <v>1025</v>
      </c>
      <c r="I395" s="126" t="s">
        <v>954</v>
      </c>
      <c r="J395" s="108">
        <v>265</v>
      </c>
      <c r="K395" s="129">
        <v>0.98229999999999995</v>
      </c>
      <c r="L395" s="126" t="s">
        <v>1247</v>
      </c>
      <c r="M395" s="126" t="s">
        <v>1245</v>
      </c>
      <c r="N395" s="130">
        <f t="shared" si="21"/>
        <v>262.19</v>
      </c>
      <c r="O395" s="130">
        <f t="shared" si="20"/>
        <v>262.19</v>
      </c>
      <c r="P395" s="126"/>
      <c r="Q395" s="126"/>
      <c r="W395" s="99"/>
      <c r="X395" s="119"/>
      <c r="AD395" s="99"/>
      <c r="AE395" s="119"/>
      <c r="AK395" s="99"/>
      <c r="AL395" s="119"/>
      <c r="AR395" s="99"/>
      <c r="AS395" s="119"/>
      <c r="AY395" s="99"/>
      <c r="AZ395" s="119"/>
      <c r="BF395" s="99"/>
      <c r="BG395" s="119"/>
      <c r="BM395" s="99"/>
      <c r="BN395" s="119"/>
      <c r="BT395" s="99"/>
      <c r="BU395" s="119"/>
      <c r="CA395" s="99"/>
      <c r="CB395" s="119"/>
      <c r="CH395" s="99"/>
      <c r="CI395" s="119"/>
      <c r="CO395" s="99"/>
      <c r="CP395" s="119"/>
      <c r="CV395" s="99"/>
      <c r="CW395" s="119"/>
      <c r="DC395" s="99"/>
      <c r="DD395" s="119"/>
      <c r="DJ395" s="99"/>
      <c r="DK395" s="119"/>
      <c r="DQ395" s="99"/>
      <c r="DR395" s="119"/>
      <c r="DX395" s="99"/>
      <c r="DY395" s="119"/>
      <c r="EE395" s="99"/>
      <c r="EF395" s="119"/>
      <c r="EL395" s="99"/>
      <c r="EM395" s="119"/>
      <c r="ES395" s="99"/>
      <c r="ET395" s="119"/>
      <c r="EZ395" s="99"/>
      <c r="FA395" s="119"/>
      <c r="FG395" s="99"/>
      <c r="FH395" s="119"/>
      <c r="FN395" s="99"/>
      <c r="FO395" s="119"/>
      <c r="FU395" s="99"/>
      <c r="FV395" s="119"/>
      <c r="GB395" s="99"/>
      <c r="GC395" s="119"/>
      <c r="GI395" s="99"/>
      <c r="GJ395" s="119"/>
      <c r="GP395" s="99"/>
      <c r="GQ395" s="119"/>
      <c r="GW395" s="99"/>
      <c r="GX395" s="119"/>
      <c r="HD395" s="99"/>
      <c r="HE395" s="119"/>
      <c r="HK395" s="99"/>
      <c r="HL395" s="119"/>
      <c r="HR395" s="99"/>
      <c r="HS395" s="119"/>
      <c r="HY395" s="99"/>
      <c r="HZ395" s="119"/>
      <c r="IF395" s="99"/>
      <c r="IG395" s="119"/>
      <c r="IM395" s="99"/>
      <c r="IN395" s="119"/>
      <c r="IT395" s="99"/>
      <c r="IU395" s="119"/>
    </row>
    <row r="396" spans="1:255">
      <c r="A396" s="126" t="s">
        <v>1006</v>
      </c>
      <c r="B396" s="126" t="s">
        <v>1469</v>
      </c>
      <c r="C396" s="127">
        <v>364397130401</v>
      </c>
      <c r="D396" s="126" t="s">
        <v>1005</v>
      </c>
      <c r="E396" s="126" t="s">
        <v>1203</v>
      </c>
      <c r="F396" s="126" t="str">
        <f t="shared" si="19"/>
        <v>364397130401Rehab</v>
      </c>
      <c r="G396" s="126" t="s">
        <v>9</v>
      </c>
      <c r="H396" s="126" t="s">
        <v>1025</v>
      </c>
      <c r="I396" s="126" t="s">
        <v>954</v>
      </c>
      <c r="J396" s="108">
        <v>265</v>
      </c>
      <c r="K396" s="129">
        <v>0.98229999999999995</v>
      </c>
      <c r="L396" s="126" t="s">
        <v>1247</v>
      </c>
      <c r="M396" s="126" t="s">
        <v>1245</v>
      </c>
      <c r="N396" s="130">
        <f t="shared" si="21"/>
        <v>262.19</v>
      </c>
      <c r="O396" s="130">
        <f t="shared" si="20"/>
        <v>262.19</v>
      </c>
      <c r="P396" s="126"/>
      <c r="Q396" s="126"/>
      <c r="W396" s="99"/>
      <c r="X396" s="119"/>
      <c r="AD396" s="99"/>
      <c r="AE396" s="119"/>
      <c r="AK396" s="99"/>
      <c r="AL396" s="119"/>
      <c r="AR396" s="99"/>
      <c r="AS396" s="119"/>
      <c r="AY396" s="99"/>
      <c r="AZ396" s="119"/>
      <c r="BF396" s="99"/>
      <c r="BG396" s="119"/>
      <c r="BM396" s="99"/>
      <c r="BN396" s="119"/>
      <c r="BT396" s="99"/>
      <c r="BU396" s="119"/>
      <c r="CA396" s="99"/>
      <c r="CB396" s="119"/>
      <c r="CH396" s="99"/>
      <c r="CI396" s="119"/>
      <c r="CO396" s="99"/>
      <c r="CP396" s="119"/>
      <c r="CV396" s="99"/>
      <c r="CW396" s="119"/>
      <c r="DC396" s="99"/>
      <c r="DD396" s="119"/>
      <c r="DJ396" s="99"/>
      <c r="DK396" s="119"/>
      <c r="DQ396" s="99"/>
      <c r="DR396" s="119"/>
      <c r="DX396" s="99"/>
      <c r="DY396" s="119"/>
      <c r="EE396" s="99"/>
      <c r="EF396" s="119"/>
      <c r="EL396" s="99"/>
      <c r="EM396" s="119"/>
      <c r="ES396" s="99"/>
      <c r="ET396" s="119"/>
      <c r="EZ396" s="99"/>
      <c r="FA396" s="119"/>
      <c r="FG396" s="99"/>
      <c r="FH396" s="119"/>
      <c r="FN396" s="99"/>
      <c r="FO396" s="119"/>
      <c r="FU396" s="99"/>
      <c r="FV396" s="119"/>
      <c r="GB396" s="99"/>
      <c r="GC396" s="119"/>
      <c r="GI396" s="99"/>
      <c r="GJ396" s="119"/>
      <c r="GP396" s="99"/>
      <c r="GQ396" s="119"/>
      <c r="GW396" s="99"/>
      <c r="GX396" s="119"/>
      <c r="HD396" s="99"/>
      <c r="HE396" s="119"/>
      <c r="HK396" s="99"/>
      <c r="HL396" s="119"/>
      <c r="HR396" s="99"/>
      <c r="HS396" s="119"/>
      <c r="HY396" s="99"/>
      <c r="HZ396" s="119"/>
      <c r="IF396" s="99"/>
      <c r="IG396" s="119"/>
      <c r="IM396" s="99"/>
      <c r="IN396" s="119"/>
      <c r="IT396" s="99"/>
      <c r="IU396" s="119"/>
    </row>
    <row r="397" spans="1:255" s="174" customFormat="1">
      <c r="A397" s="168" t="s">
        <v>771</v>
      </c>
      <c r="B397" s="168" t="s">
        <v>1470</v>
      </c>
      <c r="C397" s="169">
        <v>362548549001</v>
      </c>
      <c r="D397" s="176" t="s">
        <v>2112</v>
      </c>
      <c r="E397" s="168" t="s">
        <v>2123</v>
      </c>
      <c r="F397" s="168" t="str">
        <f t="shared" si="19"/>
        <v>362548549001CAH</v>
      </c>
      <c r="G397" s="168" t="s">
        <v>1155</v>
      </c>
      <c r="H397" s="168" t="s">
        <v>1018</v>
      </c>
      <c r="I397" s="168" t="s">
        <v>833</v>
      </c>
      <c r="J397" s="170">
        <v>750.43</v>
      </c>
      <c r="K397" s="171">
        <v>1</v>
      </c>
      <c r="L397" s="168" t="s">
        <v>1247</v>
      </c>
      <c r="M397" s="168" t="s">
        <v>1247</v>
      </c>
      <c r="N397" s="172">
        <f t="shared" si="21"/>
        <v>750.43</v>
      </c>
      <c r="O397" s="172">
        <f t="shared" si="20"/>
        <v>750.43</v>
      </c>
      <c r="P397" s="168"/>
      <c r="Q397" s="168"/>
      <c r="W397" s="175"/>
      <c r="X397" s="173"/>
      <c r="AD397" s="175"/>
      <c r="AE397" s="173"/>
      <c r="AK397" s="175"/>
      <c r="AL397" s="173"/>
      <c r="AR397" s="175"/>
      <c r="AS397" s="173"/>
      <c r="AY397" s="175"/>
      <c r="AZ397" s="173"/>
      <c r="BF397" s="175"/>
      <c r="BG397" s="173"/>
      <c r="BM397" s="175"/>
      <c r="BN397" s="173"/>
      <c r="BT397" s="175"/>
      <c r="BU397" s="173"/>
      <c r="CA397" s="175"/>
      <c r="CB397" s="173"/>
      <c r="CH397" s="175"/>
      <c r="CI397" s="173"/>
      <c r="CO397" s="175"/>
      <c r="CP397" s="173"/>
      <c r="CV397" s="175"/>
      <c r="CW397" s="173"/>
      <c r="DC397" s="175"/>
      <c r="DD397" s="173"/>
      <c r="DJ397" s="175"/>
      <c r="DK397" s="173"/>
      <c r="DQ397" s="175"/>
      <c r="DR397" s="173"/>
      <c r="DX397" s="175"/>
      <c r="DY397" s="173"/>
      <c r="EE397" s="175"/>
      <c r="EF397" s="173"/>
      <c r="EL397" s="175"/>
      <c r="EM397" s="173"/>
      <c r="ES397" s="175"/>
      <c r="ET397" s="173"/>
      <c r="EZ397" s="175"/>
      <c r="FA397" s="173"/>
      <c r="FG397" s="175"/>
      <c r="FH397" s="173"/>
      <c r="FN397" s="175"/>
      <c r="FO397" s="173"/>
      <c r="FU397" s="175"/>
      <c r="FV397" s="173"/>
      <c r="GB397" s="175"/>
      <c r="GC397" s="173"/>
      <c r="GI397" s="175"/>
      <c r="GJ397" s="173"/>
      <c r="GP397" s="175"/>
      <c r="GQ397" s="173"/>
      <c r="GW397" s="175"/>
      <c r="GX397" s="173"/>
      <c r="HD397" s="175"/>
      <c r="HE397" s="173"/>
      <c r="HK397" s="175"/>
      <c r="HL397" s="173"/>
      <c r="HR397" s="175"/>
      <c r="HS397" s="173"/>
      <c r="HY397" s="175"/>
      <c r="HZ397" s="173"/>
      <c r="IF397" s="175"/>
      <c r="IG397" s="173"/>
      <c r="IM397" s="175"/>
      <c r="IN397" s="173"/>
      <c r="IT397" s="175"/>
      <c r="IU397" s="173"/>
    </row>
    <row r="398" spans="1:255">
      <c r="A398" s="126" t="s">
        <v>771</v>
      </c>
      <c r="B398" s="126" t="s">
        <v>1470</v>
      </c>
      <c r="C398" s="127">
        <v>362548549401</v>
      </c>
      <c r="D398" s="128" t="s">
        <v>2112</v>
      </c>
      <c r="E398" s="126" t="s">
        <v>2123</v>
      </c>
      <c r="F398" s="126" t="str">
        <f t="shared" si="19"/>
        <v>362548549401CAH</v>
      </c>
      <c r="G398" s="126" t="s">
        <v>1155</v>
      </c>
      <c r="H398" s="126" t="s">
        <v>1018</v>
      </c>
      <c r="I398" s="126" t="s">
        <v>833</v>
      </c>
      <c r="J398" s="108">
        <v>750.43</v>
      </c>
      <c r="K398" s="129">
        <v>1</v>
      </c>
      <c r="L398" s="126" t="s">
        <v>1247</v>
      </c>
      <c r="M398" s="126" t="s">
        <v>1247</v>
      </c>
      <c r="N398" s="130">
        <f t="shared" si="21"/>
        <v>750.43</v>
      </c>
      <c r="O398" s="130">
        <f t="shared" si="20"/>
        <v>750.43</v>
      </c>
      <c r="P398" s="126"/>
      <c r="Q398" s="126"/>
      <c r="W398" s="99"/>
      <c r="X398" s="119"/>
      <c r="AD398" s="99"/>
      <c r="AE398" s="119"/>
      <c r="AK398" s="99"/>
      <c r="AL398" s="119"/>
      <c r="AR398" s="99"/>
      <c r="AS398" s="119"/>
      <c r="AY398" s="99"/>
      <c r="AZ398" s="119"/>
      <c r="BF398" s="99"/>
      <c r="BG398" s="119"/>
      <c r="BM398" s="99"/>
      <c r="BN398" s="119"/>
      <c r="BT398" s="99"/>
      <c r="BU398" s="119"/>
      <c r="CA398" s="99"/>
      <c r="CB398" s="119"/>
      <c r="CH398" s="99"/>
      <c r="CI398" s="119"/>
      <c r="CO398" s="99"/>
      <c r="CP398" s="119"/>
      <c r="CV398" s="99"/>
      <c r="CW398" s="119"/>
      <c r="DC398" s="99"/>
      <c r="DD398" s="119"/>
      <c r="DJ398" s="99"/>
      <c r="DK398" s="119"/>
      <c r="DQ398" s="99"/>
      <c r="DR398" s="119"/>
      <c r="DX398" s="99"/>
      <c r="DY398" s="119"/>
      <c r="EE398" s="99"/>
      <c r="EF398" s="119"/>
      <c r="EL398" s="99"/>
      <c r="EM398" s="119"/>
      <c r="ES398" s="99"/>
      <c r="ET398" s="119"/>
      <c r="EZ398" s="99"/>
      <c r="FA398" s="119"/>
      <c r="FG398" s="99"/>
      <c r="FH398" s="119"/>
      <c r="FN398" s="99"/>
      <c r="FO398" s="119"/>
      <c r="FU398" s="99"/>
      <c r="FV398" s="119"/>
      <c r="GB398" s="99"/>
      <c r="GC398" s="119"/>
      <c r="GI398" s="99"/>
      <c r="GJ398" s="119"/>
      <c r="GP398" s="99"/>
      <c r="GQ398" s="119"/>
      <c r="GW398" s="99"/>
      <c r="GX398" s="119"/>
      <c r="HD398" s="99"/>
      <c r="HE398" s="119"/>
      <c r="HK398" s="99"/>
      <c r="HL398" s="119"/>
      <c r="HR398" s="99"/>
      <c r="HS398" s="119"/>
      <c r="HY398" s="99"/>
      <c r="HZ398" s="119"/>
      <c r="IF398" s="99"/>
      <c r="IG398" s="119"/>
      <c r="IM398" s="99"/>
      <c r="IN398" s="119"/>
      <c r="IT398" s="99"/>
      <c r="IU398" s="119"/>
    </row>
    <row r="399" spans="1:255">
      <c r="A399" s="126" t="s">
        <v>953</v>
      </c>
      <c r="B399" s="126" t="s">
        <v>1471</v>
      </c>
      <c r="C399" s="127">
        <v>362167847001</v>
      </c>
      <c r="D399" s="126" t="s">
        <v>657</v>
      </c>
      <c r="E399" s="126" t="s">
        <v>1134</v>
      </c>
      <c r="F399" s="126" t="str">
        <f t="shared" si="19"/>
        <v>362167847001Acute</v>
      </c>
      <c r="G399" s="126" t="s">
        <v>549</v>
      </c>
      <c r="H399" s="126" t="s">
        <v>1018</v>
      </c>
      <c r="I399" s="126" t="s">
        <v>954</v>
      </c>
      <c r="J399" s="108">
        <v>363.8</v>
      </c>
      <c r="K399" s="129">
        <v>0.98229999999999995</v>
      </c>
      <c r="L399" s="126" t="s">
        <v>1245</v>
      </c>
      <c r="M399" s="126" t="s">
        <v>1245</v>
      </c>
      <c r="N399" s="130">
        <f t="shared" si="21"/>
        <v>475.76</v>
      </c>
      <c r="O399" s="130">
        <f t="shared" si="20"/>
        <v>470.58</v>
      </c>
      <c r="P399" s="126"/>
      <c r="Q399" s="126"/>
      <c r="W399" s="99"/>
      <c r="X399" s="119"/>
      <c r="AD399" s="99"/>
      <c r="AE399" s="119"/>
      <c r="AK399" s="99"/>
      <c r="AL399" s="119"/>
      <c r="AR399" s="99"/>
      <c r="AS399" s="119"/>
      <c r="AY399" s="99"/>
      <c r="AZ399" s="119"/>
      <c r="BF399" s="99"/>
      <c r="BG399" s="119"/>
      <c r="BM399" s="99"/>
      <c r="BN399" s="119"/>
      <c r="BT399" s="99"/>
      <c r="BU399" s="119"/>
      <c r="CA399" s="99"/>
      <c r="CB399" s="119"/>
      <c r="CH399" s="99"/>
      <c r="CI399" s="119"/>
      <c r="CO399" s="99"/>
      <c r="CP399" s="119"/>
      <c r="CV399" s="99"/>
      <c r="CW399" s="119"/>
      <c r="DC399" s="99"/>
      <c r="DD399" s="119"/>
      <c r="DJ399" s="99"/>
      <c r="DK399" s="119"/>
      <c r="DQ399" s="99"/>
      <c r="DR399" s="119"/>
      <c r="DX399" s="99"/>
      <c r="DY399" s="119"/>
      <c r="EE399" s="99"/>
      <c r="EF399" s="119"/>
      <c r="EL399" s="99"/>
      <c r="EM399" s="119"/>
      <c r="ES399" s="99"/>
      <c r="ET399" s="119"/>
      <c r="EZ399" s="99"/>
      <c r="FA399" s="119"/>
      <c r="FG399" s="99"/>
      <c r="FH399" s="119"/>
      <c r="FN399" s="99"/>
      <c r="FO399" s="119"/>
      <c r="FU399" s="99"/>
      <c r="FV399" s="119"/>
      <c r="GB399" s="99"/>
      <c r="GC399" s="119"/>
      <c r="GI399" s="99"/>
      <c r="GJ399" s="119"/>
      <c r="GP399" s="99"/>
      <c r="GQ399" s="119"/>
      <c r="GW399" s="99"/>
      <c r="GX399" s="119"/>
      <c r="HD399" s="99"/>
      <c r="HE399" s="119"/>
      <c r="HK399" s="99"/>
      <c r="HL399" s="119"/>
      <c r="HR399" s="99"/>
      <c r="HS399" s="119"/>
      <c r="HY399" s="99"/>
      <c r="HZ399" s="119"/>
      <c r="IF399" s="99"/>
      <c r="IG399" s="119"/>
      <c r="IM399" s="99"/>
      <c r="IN399" s="119"/>
      <c r="IT399" s="99"/>
      <c r="IU399" s="119"/>
    </row>
    <row r="400" spans="1:255">
      <c r="A400" s="126" t="s">
        <v>953</v>
      </c>
      <c r="B400" s="126" t="s">
        <v>1471</v>
      </c>
      <c r="C400" s="127">
        <v>362167847001</v>
      </c>
      <c r="D400" s="126" t="s">
        <v>657</v>
      </c>
      <c r="E400" s="126" t="s">
        <v>1134</v>
      </c>
      <c r="F400" s="126" t="str">
        <f t="shared" si="19"/>
        <v>362167847001Psych</v>
      </c>
      <c r="G400" s="126" t="s">
        <v>809</v>
      </c>
      <c r="H400" s="126" t="s">
        <v>1021</v>
      </c>
      <c r="I400" s="126" t="s">
        <v>954</v>
      </c>
      <c r="J400" s="108">
        <v>140.66999999999999</v>
      </c>
      <c r="K400" s="129">
        <v>0.98229999999999995</v>
      </c>
      <c r="L400" s="126" t="s">
        <v>1245</v>
      </c>
      <c r="M400" s="126" t="s">
        <v>1245</v>
      </c>
      <c r="N400" s="130">
        <f t="shared" si="21"/>
        <v>183.96</v>
      </c>
      <c r="O400" s="130">
        <f t="shared" si="20"/>
        <v>183.96</v>
      </c>
      <c r="P400" s="126"/>
      <c r="Q400" s="126"/>
      <c r="W400" s="99"/>
      <c r="X400" s="119"/>
      <c r="AD400" s="99"/>
      <c r="AE400" s="119"/>
      <c r="AK400" s="99"/>
      <c r="AL400" s="119"/>
      <c r="AR400" s="99"/>
      <c r="AS400" s="119"/>
      <c r="AY400" s="99"/>
      <c r="AZ400" s="119"/>
      <c r="BF400" s="99"/>
      <c r="BG400" s="119"/>
      <c r="BM400" s="99"/>
      <c r="BN400" s="119"/>
      <c r="BT400" s="99"/>
      <c r="BU400" s="119"/>
      <c r="CA400" s="99"/>
      <c r="CB400" s="119"/>
      <c r="CH400" s="99"/>
      <c r="CI400" s="119"/>
      <c r="CO400" s="99"/>
      <c r="CP400" s="119"/>
      <c r="CV400" s="99"/>
      <c r="CW400" s="119"/>
      <c r="DC400" s="99"/>
      <c r="DD400" s="119"/>
      <c r="DJ400" s="99"/>
      <c r="DK400" s="119"/>
      <c r="DQ400" s="99"/>
      <c r="DR400" s="119"/>
      <c r="DX400" s="99"/>
      <c r="DY400" s="119"/>
      <c r="EE400" s="99"/>
      <c r="EF400" s="119"/>
      <c r="EL400" s="99"/>
      <c r="EM400" s="119"/>
      <c r="ES400" s="99"/>
      <c r="ET400" s="119"/>
      <c r="EZ400" s="99"/>
      <c r="FA400" s="119"/>
      <c r="FG400" s="99"/>
      <c r="FH400" s="119"/>
      <c r="FN400" s="99"/>
      <c r="FO400" s="119"/>
      <c r="FU400" s="99"/>
      <c r="FV400" s="119"/>
      <c r="GB400" s="99"/>
      <c r="GC400" s="119"/>
      <c r="GI400" s="99"/>
      <c r="GJ400" s="119"/>
      <c r="GP400" s="99"/>
      <c r="GQ400" s="119"/>
      <c r="GW400" s="99"/>
      <c r="GX400" s="119"/>
      <c r="HD400" s="99"/>
      <c r="HE400" s="119"/>
      <c r="HK400" s="99"/>
      <c r="HL400" s="119"/>
      <c r="HR400" s="99"/>
      <c r="HS400" s="119"/>
      <c r="HY400" s="99"/>
      <c r="HZ400" s="119"/>
      <c r="IF400" s="99"/>
      <c r="IG400" s="119"/>
      <c r="IM400" s="99"/>
      <c r="IN400" s="119"/>
      <c r="IT400" s="99"/>
      <c r="IU400" s="119"/>
    </row>
    <row r="401" spans="1:256">
      <c r="A401" s="126" t="s">
        <v>953</v>
      </c>
      <c r="B401" s="126" t="s">
        <v>1471</v>
      </c>
      <c r="C401" s="127">
        <v>362167847001</v>
      </c>
      <c r="D401" s="126" t="s">
        <v>657</v>
      </c>
      <c r="E401" s="126" t="s">
        <v>1134</v>
      </c>
      <c r="F401" s="126" t="str">
        <f t="shared" si="19"/>
        <v>362167847001Psych</v>
      </c>
      <c r="G401" s="126" t="s">
        <v>809</v>
      </c>
      <c r="H401" s="128" t="s">
        <v>1024</v>
      </c>
      <c r="I401" s="126" t="s">
        <v>954</v>
      </c>
      <c r="J401" s="108">
        <v>140.66999999999999</v>
      </c>
      <c r="K401" s="129">
        <v>0.98229999999999995</v>
      </c>
      <c r="L401" s="126" t="s">
        <v>1245</v>
      </c>
      <c r="M401" s="126" t="s">
        <v>1245</v>
      </c>
      <c r="N401" s="130">
        <f t="shared" si="21"/>
        <v>183.96</v>
      </c>
      <c r="O401" s="130">
        <f t="shared" si="20"/>
        <v>183.96</v>
      </c>
      <c r="P401" s="126"/>
      <c r="Q401" s="126"/>
      <c r="W401" s="99"/>
      <c r="X401" s="119"/>
      <c r="AD401" s="99"/>
      <c r="AE401" s="119"/>
      <c r="AK401" s="99"/>
      <c r="AL401" s="119"/>
      <c r="AR401" s="99"/>
      <c r="AS401" s="119"/>
      <c r="AY401" s="99"/>
      <c r="AZ401" s="119"/>
      <c r="BF401" s="99"/>
      <c r="BG401" s="119"/>
      <c r="BM401" s="99"/>
      <c r="BN401" s="119"/>
      <c r="BT401" s="99"/>
      <c r="BU401" s="119"/>
      <c r="CA401" s="99"/>
      <c r="CB401" s="119"/>
      <c r="CH401" s="99"/>
      <c r="CI401" s="119"/>
      <c r="CO401" s="99"/>
      <c r="CP401" s="119"/>
      <c r="CV401" s="99"/>
      <c r="CW401" s="119"/>
      <c r="DC401" s="99"/>
      <c r="DD401" s="119"/>
      <c r="DJ401" s="99"/>
      <c r="DK401" s="119"/>
      <c r="DQ401" s="99"/>
      <c r="DR401" s="119"/>
      <c r="DX401" s="99"/>
      <c r="DY401" s="119"/>
      <c r="EE401" s="99"/>
      <c r="EF401" s="119"/>
      <c r="EL401" s="99"/>
      <c r="EM401" s="119"/>
      <c r="ES401" s="99"/>
      <c r="ET401" s="119"/>
      <c r="EZ401" s="99"/>
      <c r="FA401" s="119"/>
      <c r="FG401" s="99"/>
      <c r="FH401" s="119"/>
      <c r="FN401" s="99"/>
      <c r="FO401" s="119"/>
      <c r="FU401" s="99"/>
      <c r="FV401" s="119"/>
      <c r="GB401" s="99"/>
      <c r="GC401" s="119"/>
      <c r="GI401" s="99"/>
      <c r="GJ401" s="119"/>
      <c r="GP401" s="99"/>
      <c r="GQ401" s="119"/>
      <c r="GW401" s="99"/>
      <c r="GX401" s="119"/>
      <c r="HD401" s="99"/>
      <c r="HE401" s="119"/>
      <c r="HK401" s="99"/>
      <c r="HL401" s="119"/>
      <c r="HR401" s="99"/>
      <c r="HS401" s="119"/>
      <c r="HY401" s="99"/>
      <c r="HZ401" s="119"/>
      <c r="IF401" s="99"/>
      <c r="IG401" s="119"/>
      <c r="IM401" s="99"/>
      <c r="IN401" s="119"/>
      <c r="IT401" s="99"/>
      <c r="IU401" s="119"/>
    </row>
    <row r="402" spans="1:256">
      <c r="A402" s="126" t="s">
        <v>953</v>
      </c>
      <c r="B402" s="126" t="s">
        <v>1471</v>
      </c>
      <c r="C402" s="127">
        <v>362167847005</v>
      </c>
      <c r="D402" s="126" t="s">
        <v>657</v>
      </c>
      <c r="E402" s="126" t="s">
        <v>1134</v>
      </c>
      <c r="F402" s="126" t="str">
        <f t="shared" si="19"/>
        <v>362167847005Acute</v>
      </c>
      <c r="G402" s="126" t="s">
        <v>549</v>
      </c>
      <c r="H402" s="126" t="s">
        <v>1018</v>
      </c>
      <c r="I402" s="126" t="s">
        <v>954</v>
      </c>
      <c r="J402" s="108">
        <v>363.8</v>
      </c>
      <c r="K402" s="129">
        <v>0.98229999999999995</v>
      </c>
      <c r="L402" s="126" t="s">
        <v>1245</v>
      </c>
      <c r="M402" s="126" t="s">
        <v>1245</v>
      </c>
      <c r="N402" s="130">
        <f t="shared" si="21"/>
        <v>475.76</v>
      </c>
      <c r="O402" s="130">
        <f t="shared" si="20"/>
        <v>470.58</v>
      </c>
      <c r="P402" s="126"/>
      <c r="Q402" s="126"/>
      <c r="W402" s="99"/>
      <c r="X402" s="119"/>
      <c r="AD402" s="99"/>
      <c r="AE402" s="119"/>
      <c r="AK402" s="99"/>
      <c r="AL402" s="119"/>
      <c r="AR402" s="99"/>
      <c r="AS402" s="119"/>
      <c r="AY402" s="99"/>
      <c r="AZ402" s="119"/>
      <c r="BF402" s="99"/>
      <c r="BG402" s="119"/>
      <c r="BM402" s="99"/>
      <c r="BN402" s="119"/>
      <c r="BT402" s="99"/>
      <c r="BU402" s="119"/>
      <c r="CA402" s="99"/>
      <c r="CB402" s="119"/>
      <c r="CH402" s="99"/>
      <c r="CI402" s="119"/>
      <c r="CO402" s="99"/>
      <c r="CP402" s="119"/>
      <c r="CV402" s="99"/>
      <c r="CW402" s="119"/>
      <c r="DC402" s="99"/>
      <c r="DD402" s="119"/>
      <c r="DJ402" s="99"/>
      <c r="DK402" s="119"/>
      <c r="DQ402" s="99"/>
      <c r="DR402" s="119"/>
      <c r="DX402" s="99"/>
      <c r="DY402" s="119"/>
      <c r="EE402" s="99"/>
      <c r="EF402" s="119"/>
      <c r="EL402" s="99"/>
      <c r="EM402" s="119"/>
      <c r="ES402" s="99"/>
      <c r="ET402" s="119"/>
      <c r="EZ402" s="99"/>
      <c r="FA402" s="119"/>
      <c r="FG402" s="99"/>
      <c r="FH402" s="119"/>
      <c r="FN402" s="99"/>
      <c r="FO402" s="119"/>
      <c r="FU402" s="99"/>
      <c r="FV402" s="119"/>
      <c r="GB402" s="99"/>
      <c r="GC402" s="119"/>
      <c r="GI402" s="99"/>
      <c r="GJ402" s="119"/>
      <c r="GP402" s="99"/>
      <c r="GQ402" s="119"/>
      <c r="GW402" s="99"/>
      <c r="GX402" s="119"/>
      <c r="HD402" s="99"/>
      <c r="HE402" s="119"/>
      <c r="HK402" s="99"/>
      <c r="HL402" s="119"/>
      <c r="HR402" s="99"/>
      <c r="HS402" s="119"/>
      <c r="HY402" s="99"/>
      <c r="HZ402" s="119"/>
      <c r="IF402" s="99"/>
      <c r="IG402" s="119"/>
      <c r="IM402" s="99"/>
      <c r="IN402" s="119"/>
      <c r="IT402" s="99"/>
      <c r="IU402" s="119"/>
    </row>
    <row r="403" spans="1:256">
      <c r="A403" s="126" t="s">
        <v>953</v>
      </c>
      <c r="B403" s="126" t="s">
        <v>1471</v>
      </c>
      <c r="C403" s="127">
        <v>362167847006</v>
      </c>
      <c r="D403" s="126" t="s">
        <v>657</v>
      </c>
      <c r="E403" s="126" t="s">
        <v>1134</v>
      </c>
      <c r="F403" s="126" t="str">
        <f t="shared" si="19"/>
        <v>362167847006Acute</v>
      </c>
      <c r="G403" s="126" t="s">
        <v>549</v>
      </c>
      <c r="H403" s="126" t="s">
        <v>1018</v>
      </c>
      <c r="I403" s="126" t="s">
        <v>954</v>
      </c>
      <c r="J403" s="108">
        <v>363.8</v>
      </c>
      <c r="K403" s="129">
        <v>0.98229999999999995</v>
      </c>
      <c r="L403" s="126" t="s">
        <v>1245</v>
      </c>
      <c r="M403" s="126" t="s">
        <v>1245</v>
      </c>
      <c r="N403" s="130">
        <f t="shared" si="21"/>
        <v>475.76</v>
      </c>
      <c r="O403" s="130">
        <f t="shared" si="20"/>
        <v>470.58</v>
      </c>
      <c r="P403" s="126"/>
      <c r="Q403" s="126"/>
      <c r="W403" s="99"/>
      <c r="X403" s="119"/>
      <c r="AD403" s="99"/>
      <c r="AE403" s="119"/>
      <c r="AK403" s="99"/>
      <c r="AL403" s="119"/>
      <c r="AR403" s="99"/>
      <c r="AS403" s="119"/>
      <c r="AY403" s="99"/>
      <c r="AZ403" s="119"/>
      <c r="BF403" s="99"/>
      <c r="BG403" s="119"/>
      <c r="BM403" s="99"/>
      <c r="BN403" s="119"/>
      <c r="BT403" s="99"/>
      <c r="BU403" s="119"/>
      <c r="CA403" s="99"/>
      <c r="CB403" s="119"/>
      <c r="CH403" s="99"/>
      <c r="CI403" s="119"/>
      <c r="CO403" s="99"/>
      <c r="CP403" s="119"/>
      <c r="CV403" s="99"/>
      <c r="CW403" s="119"/>
      <c r="DC403" s="99"/>
      <c r="DD403" s="119"/>
      <c r="DJ403" s="99"/>
      <c r="DK403" s="119"/>
      <c r="DQ403" s="99"/>
      <c r="DR403" s="119"/>
      <c r="DX403" s="99"/>
      <c r="DY403" s="119"/>
      <c r="EE403" s="99"/>
      <c r="EF403" s="119"/>
      <c r="EL403" s="99"/>
      <c r="EM403" s="119"/>
      <c r="ES403" s="99"/>
      <c r="ET403" s="119"/>
      <c r="EZ403" s="99"/>
      <c r="FA403" s="119"/>
      <c r="FG403" s="99"/>
      <c r="FH403" s="119"/>
      <c r="FN403" s="99"/>
      <c r="FO403" s="119"/>
      <c r="FU403" s="99"/>
      <c r="FV403" s="119"/>
      <c r="GB403" s="99"/>
      <c r="GC403" s="119"/>
      <c r="GI403" s="99"/>
      <c r="GJ403" s="119"/>
      <c r="GP403" s="99"/>
      <c r="GQ403" s="119"/>
      <c r="GW403" s="99"/>
      <c r="GX403" s="119"/>
      <c r="HD403" s="99"/>
      <c r="HE403" s="119"/>
      <c r="HK403" s="99"/>
      <c r="HL403" s="119"/>
      <c r="HR403" s="99"/>
      <c r="HS403" s="119"/>
      <c r="HY403" s="99"/>
      <c r="HZ403" s="119"/>
      <c r="IF403" s="99"/>
      <c r="IG403" s="119"/>
      <c r="IM403" s="99"/>
      <c r="IN403" s="119"/>
      <c r="IT403" s="99"/>
      <c r="IU403" s="119"/>
    </row>
    <row r="404" spans="1:256">
      <c r="A404" s="126" t="s">
        <v>953</v>
      </c>
      <c r="B404" s="126" t="s">
        <v>1471</v>
      </c>
      <c r="C404" s="127">
        <v>362167847007</v>
      </c>
      <c r="D404" s="126" t="s">
        <v>657</v>
      </c>
      <c r="E404" s="126" t="s">
        <v>1134</v>
      </c>
      <c r="F404" s="126" t="str">
        <f t="shared" si="19"/>
        <v>362167847007Acute</v>
      </c>
      <c r="G404" s="126" t="s">
        <v>549</v>
      </c>
      <c r="H404" s="126" t="s">
        <v>1018</v>
      </c>
      <c r="I404" s="126" t="s">
        <v>954</v>
      </c>
      <c r="J404" s="108">
        <v>363.8</v>
      </c>
      <c r="K404" s="129">
        <v>0.98229999999999995</v>
      </c>
      <c r="L404" s="126" t="s">
        <v>1245</v>
      </c>
      <c r="M404" s="126" t="s">
        <v>1245</v>
      </c>
      <c r="N404" s="130">
        <f t="shared" si="21"/>
        <v>475.76</v>
      </c>
      <c r="O404" s="130">
        <f t="shared" si="20"/>
        <v>470.58</v>
      </c>
      <c r="P404" s="126"/>
      <c r="Q404" s="126"/>
      <c r="W404" s="99"/>
      <c r="X404" s="119"/>
      <c r="AD404" s="99"/>
      <c r="AE404" s="119"/>
      <c r="AK404" s="99"/>
      <c r="AL404" s="119"/>
      <c r="AR404" s="99"/>
      <c r="AS404" s="119"/>
      <c r="AY404" s="99"/>
      <c r="AZ404" s="119"/>
      <c r="BF404" s="99"/>
      <c r="BG404" s="119"/>
      <c r="BM404" s="99"/>
      <c r="BN404" s="119"/>
      <c r="BT404" s="99"/>
      <c r="BU404" s="119"/>
      <c r="CA404" s="99"/>
      <c r="CB404" s="119"/>
      <c r="CH404" s="99"/>
      <c r="CI404" s="119"/>
      <c r="CO404" s="99"/>
      <c r="CP404" s="119"/>
      <c r="CV404" s="99"/>
      <c r="CW404" s="119"/>
      <c r="DC404" s="99"/>
      <c r="DD404" s="119"/>
      <c r="DJ404" s="99"/>
      <c r="DK404" s="119"/>
      <c r="DQ404" s="99"/>
      <c r="DR404" s="119"/>
      <c r="DX404" s="99"/>
      <c r="DY404" s="119"/>
      <c r="EE404" s="99"/>
      <c r="EF404" s="119"/>
      <c r="EL404" s="99"/>
      <c r="EM404" s="119"/>
      <c r="ES404" s="99"/>
      <c r="ET404" s="119"/>
      <c r="EZ404" s="99"/>
      <c r="FA404" s="119"/>
      <c r="FG404" s="99"/>
      <c r="FH404" s="119"/>
      <c r="FN404" s="99"/>
      <c r="FO404" s="119"/>
      <c r="FU404" s="99"/>
      <c r="FV404" s="119"/>
      <c r="GB404" s="99"/>
      <c r="GC404" s="119"/>
      <c r="GI404" s="99"/>
      <c r="GJ404" s="119"/>
      <c r="GP404" s="99"/>
      <c r="GQ404" s="119"/>
      <c r="GW404" s="99"/>
      <c r="GX404" s="119"/>
      <c r="HD404" s="99"/>
      <c r="HE404" s="119"/>
      <c r="HK404" s="99"/>
      <c r="HL404" s="119"/>
      <c r="HR404" s="99"/>
      <c r="HS404" s="119"/>
      <c r="HY404" s="99"/>
      <c r="HZ404" s="119"/>
      <c r="IF404" s="99"/>
      <c r="IG404" s="119"/>
      <c r="IM404" s="99"/>
      <c r="IN404" s="119"/>
      <c r="IT404" s="99"/>
      <c r="IU404" s="119"/>
    </row>
    <row r="405" spans="1:256">
      <c r="A405" s="126" t="s">
        <v>953</v>
      </c>
      <c r="B405" s="126" t="s">
        <v>1471</v>
      </c>
      <c r="C405" s="127">
        <v>362167847008</v>
      </c>
      <c r="D405" s="126" t="s">
        <v>657</v>
      </c>
      <c r="E405" s="126" t="s">
        <v>1134</v>
      </c>
      <c r="F405" s="126" t="str">
        <f t="shared" si="19"/>
        <v>362167847008Acute</v>
      </c>
      <c r="G405" s="126" t="s">
        <v>549</v>
      </c>
      <c r="H405" s="126" t="s">
        <v>1018</v>
      </c>
      <c r="I405" s="126" t="s">
        <v>954</v>
      </c>
      <c r="J405" s="108">
        <v>363.8</v>
      </c>
      <c r="K405" s="129">
        <v>0.98229999999999995</v>
      </c>
      <c r="L405" s="126" t="s">
        <v>1245</v>
      </c>
      <c r="M405" s="126" t="s">
        <v>1245</v>
      </c>
      <c r="N405" s="130">
        <f t="shared" si="21"/>
        <v>475.76</v>
      </c>
      <c r="O405" s="130">
        <f t="shared" si="20"/>
        <v>470.58</v>
      </c>
      <c r="P405" s="126"/>
      <c r="Q405" s="126"/>
      <c r="W405" s="99"/>
      <c r="X405" s="119"/>
      <c r="AD405" s="99"/>
      <c r="AE405" s="119"/>
      <c r="AK405" s="99"/>
      <c r="AL405" s="119"/>
      <c r="AR405" s="99"/>
      <c r="AS405" s="119"/>
      <c r="AY405" s="99"/>
      <c r="AZ405" s="119"/>
      <c r="BF405" s="99"/>
      <c r="BG405" s="119"/>
      <c r="BM405" s="99"/>
      <c r="BN405" s="119"/>
      <c r="BT405" s="99"/>
      <c r="BU405" s="119"/>
      <c r="CA405" s="99"/>
      <c r="CB405" s="119"/>
      <c r="CH405" s="99"/>
      <c r="CI405" s="119"/>
      <c r="CO405" s="99"/>
      <c r="CP405" s="119"/>
      <c r="CV405" s="99"/>
      <c r="CW405" s="119"/>
      <c r="DC405" s="99"/>
      <c r="DD405" s="119"/>
      <c r="DJ405" s="99"/>
      <c r="DK405" s="119"/>
      <c r="DQ405" s="99"/>
      <c r="DR405" s="119"/>
      <c r="DX405" s="99"/>
      <c r="DY405" s="119"/>
      <c r="EE405" s="99"/>
      <c r="EF405" s="119"/>
      <c r="EL405" s="99"/>
      <c r="EM405" s="119"/>
      <c r="ES405" s="99"/>
      <c r="ET405" s="119"/>
      <c r="EZ405" s="99"/>
      <c r="FA405" s="119"/>
      <c r="FG405" s="99"/>
      <c r="FH405" s="119"/>
      <c r="FN405" s="99"/>
      <c r="FO405" s="119"/>
      <c r="FU405" s="99"/>
      <c r="FV405" s="119"/>
      <c r="GB405" s="99"/>
      <c r="GC405" s="119"/>
      <c r="GI405" s="99"/>
      <c r="GJ405" s="119"/>
      <c r="GP405" s="99"/>
      <c r="GQ405" s="119"/>
      <c r="GW405" s="99"/>
      <c r="GX405" s="119"/>
      <c r="HD405" s="99"/>
      <c r="HE405" s="119"/>
      <c r="HK405" s="99"/>
      <c r="HL405" s="119"/>
      <c r="HR405" s="99"/>
      <c r="HS405" s="119"/>
      <c r="HY405" s="99"/>
      <c r="HZ405" s="119"/>
      <c r="IF405" s="99"/>
      <c r="IG405" s="119"/>
      <c r="IM405" s="99"/>
      <c r="IN405" s="119"/>
      <c r="IT405" s="99"/>
      <c r="IU405" s="119"/>
    </row>
    <row r="406" spans="1:256">
      <c r="A406" s="126" t="s">
        <v>953</v>
      </c>
      <c r="B406" s="126" t="s">
        <v>1471</v>
      </c>
      <c r="C406" s="127">
        <v>362167847010</v>
      </c>
      <c r="D406" s="126" t="s">
        <v>657</v>
      </c>
      <c r="E406" s="126" t="s">
        <v>1134</v>
      </c>
      <c r="F406" s="126" t="str">
        <f t="shared" si="19"/>
        <v>362167847010Acute</v>
      </c>
      <c r="G406" s="126" t="s">
        <v>549</v>
      </c>
      <c r="H406" s="126" t="s">
        <v>1018</v>
      </c>
      <c r="I406" s="126" t="s">
        <v>954</v>
      </c>
      <c r="J406" s="108">
        <v>363.8</v>
      </c>
      <c r="K406" s="129">
        <v>0.98229999999999995</v>
      </c>
      <c r="L406" s="126" t="s">
        <v>1245</v>
      </c>
      <c r="M406" s="126" t="s">
        <v>1245</v>
      </c>
      <c r="N406" s="130">
        <f t="shared" si="21"/>
        <v>475.76</v>
      </c>
      <c r="O406" s="130">
        <f t="shared" si="20"/>
        <v>470.58</v>
      </c>
      <c r="P406" s="126"/>
      <c r="Q406" s="126"/>
      <c r="W406" s="99"/>
      <c r="X406" s="119"/>
      <c r="AD406" s="99"/>
      <c r="AE406" s="119"/>
      <c r="AK406" s="99"/>
      <c r="AL406" s="119"/>
      <c r="AR406" s="99"/>
      <c r="AS406" s="119"/>
      <c r="AY406" s="99"/>
      <c r="AZ406" s="119"/>
      <c r="BF406" s="99"/>
      <c r="BG406" s="119"/>
      <c r="BM406" s="99"/>
      <c r="BN406" s="119"/>
      <c r="BT406" s="99"/>
      <c r="BU406" s="119"/>
      <c r="CA406" s="99"/>
      <c r="CB406" s="119"/>
      <c r="CH406" s="99"/>
      <c r="CI406" s="119"/>
      <c r="CO406" s="99"/>
      <c r="CP406" s="119"/>
      <c r="CV406" s="99"/>
      <c r="CW406" s="119"/>
      <c r="DC406" s="99"/>
      <c r="DD406" s="119"/>
      <c r="DJ406" s="99"/>
      <c r="DK406" s="119"/>
      <c r="DQ406" s="99"/>
      <c r="DR406" s="119"/>
      <c r="DX406" s="99"/>
      <c r="DY406" s="119"/>
      <c r="EE406" s="99"/>
      <c r="EF406" s="119"/>
      <c r="EL406" s="99"/>
      <c r="EM406" s="119"/>
      <c r="ES406" s="99"/>
      <c r="ET406" s="119"/>
      <c r="EZ406" s="99"/>
      <c r="FA406" s="119"/>
      <c r="FG406" s="99"/>
      <c r="FH406" s="119"/>
      <c r="FN406" s="99"/>
      <c r="FO406" s="119"/>
      <c r="FU406" s="99"/>
      <c r="FV406" s="119"/>
      <c r="GB406" s="99"/>
      <c r="GC406" s="119"/>
      <c r="GI406" s="99"/>
      <c r="GJ406" s="119"/>
      <c r="GP406" s="99"/>
      <c r="GQ406" s="119"/>
      <c r="GW406" s="99"/>
      <c r="GX406" s="119"/>
      <c r="HD406" s="99"/>
      <c r="HE406" s="119"/>
      <c r="HK406" s="99"/>
      <c r="HL406" s="119"/>
      <c r="HR406" s="99"/>
      <c r="HS406" s="119"/>
      <c r="HY406" s="99"/>
      <c r="HZ406" s="119"/>
      <c r="IF406" s="99"/>
      <c r="IG406" s="119"/>
      <c r="IM406" s="99"/>
      <c r="IN406" s="119"/>
      <c r="IT406" s="99"/>
      <c r="IU406" s="119"/>
    </row>
    <row r="407" spans="1:256">
      <c r="A407" s="126" t="s">
        <v>953</v>
      </c>
      <c r="B407" s="126" t="s">
        <v>1471</v>
      </c>
      <c r="C407" s="127">
        <v>362167847080</v>
      </c>
      <c r="D407" s="126" t="s">
        <v>657</v>
      </c>
      <c r="E407" s="126" t="s">
        <v>1134</v>
      </c>
      <c r="F407" s="126" t="str">
        <f t="shared" si="19"/>
        <v>362167847080Acute</v>
      </c>
      <c r="G407" s="126" t="s">
        <v>549</v>
      </c>
      <c r="H407" s="126" t="s">
        <v>1018</v>
      </c>
      <c r="I407" s="126" t="s">
        <v>954</v>
      </c>
      <c r="J407" s="108">
        <v>363.8</v>
      </c>
      <c r="K407" s="129">
        <v>0.98229999999999995</v>
      </c>
      <c r="L407" s="126" t="s">
        <v>1245</v>
      </c>
      <c r="M407" s="126" t="s">
        <v>1245</v>
      </c>
      <c r="N407" s="130">
        <f t="shared" si="21"/>
        <v>475.76</v>
      </c>
      <c r="O407" s="130">
        <f t="shared" si="20"/>
        <v>470.58</v>
      </c>
      <c r="P407" s="126"/>
      <c r="Q407" s="126"/>
      <c r="W407" s="99"/>
      <c r="X407" s="119"/>
      <c r="AD407" s="99"/>
      <c r="AE407" s="119"/>
      <c r="AK407" s="99"/>
      <c r="AL407" s="119"/>
      <c r="AR407" s="99"/>
      <c r="AS407" s="119"/>
      <c r="AY407" s="99"/>
      <c r="AZ407" s="119"/>
      <c r="BF407" s="99"/>
      <c r="BG407" s="119"/>
      <c r="BM407" s="99"/>
      <c r="BN407" s="119"/>
      <c r="BT407" s="99"/>
      <c r="BU407" s="119"/>
      <c r="CA407" s="99"/>
      <c r="CB407" s="119"/>
      <c r="CH407" s="99"/>
      <c r="CI407" s="119"/>
      <c r="CO407" s="99"/>
      <c r="CP407" s="119"/>
      <c r="CV407" s="99"/>
      <c r="CW407" s="119"/>
      <c r="DC407" s="99"/>
      <c r="DD407" s="119"/>
      <c r="DJ407" s="99"/>
      <c r="DK407" s="119"/>
      <c r="DQ407" s="99"/>
      <c r="DR407" s="119"/>
      <c r="DX407" s="99"/>
      <c r="DY407" s="119"/>
      <c r="EE407" s="99"/>
      <c r="EF407" s="119"/>
      <c r="EL407" s="99"/>
      <c r="EM407" s="119"/>
      <c r="ES407" s="99"/>
      <c r="ET407" s="119"/>
      <c r="EZ407" s="99"/>
      <c r="FA407" s="119"/>
      <c r="FG407" s="99"/>
      <c r="FH407" s="119"/>
      <c r="FN407" s="99"/>
      <c r="FO407" s="119"/>
      <c r="FU407" s="99"/>
      <c r="FV407" s="119"/>
      <c r="GB407" s="99"/>
      <c r="GC407" s="119"/>
      <c r="GI407" s="99"/>
      <c r="GJ407" s="119"/>
      <c r="GP407" s="99"/>
      <c r="GQ407" s="119"/>
      <c r="GW407" s="99"/>
      <c r="GX407" s="119"/>
      <c r="HD407" s="99"/>
      <c r="HE407" s="119"/>
      <c r="HK407" s="99"/>
      <c r="HL407" s="119"/>
      <c r="HR407" s="99"/>
      <c r="HS407" s="119"/>
      <c r="HY407" s="99"/>
      <c r="HZ407" s="119"/>
      <c r="IF407" s="99"/>
      <c r="IG407" s="119"/>
      <c r="IM407" s="99"/>
      <c r="IN407" s="119"/>
      <c r="IT407" s="99"/>
      <c r="IU407" s="119"/>
    </row>
    <row r="408" spans="1:256">
      <c r="A408" s="126" t="s">
        <v>953</v>
      </c>
      <c r="B408" s="126" t="s">
        <v>1471</v>
      </c>
      <c r="C408" s="127">
        <v>362167847401</v>
      </c>
      <c r="D408" s="126" t="s">
        <v>657</v>
      </c>
      <c r="E408" s="126" t="s">
        <v>1134</v>
      </c>
      <c r="F408" s="126" t="str">
        <f t="shared" ref="F408:F471" si="22">CONCATENATE(C408,G408)</f>
        <v>362167847401Acute</v>
      </c>
      <c r="G408" s="126" t="s">
        <v>549</v>
      </c>
      <c r="H408" s="126" t="s">
        <v>1018</v>
      </c>
      <c r="I408" s="126" t="s">
        <v>954</v>
      </c>
      <c r="J408" s="108">
        <v>363.8</v>
      </c>
      <c r="K408" s="129">
        <v>0.98229999999999995</v>
      </c>
      <c r="L408" s="126" t="s">
        <v>1245</v>
      </c>
      <c r="M408" s="126" t="s">
        <v>1245</v>
      </c>
      <c r="N408" s="130">
        <f t="shared" si="21"/>
        <v>475.76</v>
      </c>
      <c r="O408" s="130">
        <f t="shared" si="20"/>
        <v>470.58</v>
      </c>
      <c r="P408" s="126"/>
      <c r="Q408" s="126"/>
      <c r="T408" s="119"/>
      <c r="U408" s="119"/>
      <c r="V408" s="119"/>
      <c r="W408" s="119"/>
      <c r="X408" s="119"/>
      <c r="Y408" s="119"/>
      <c r="Z408" s="119"/>
      <c r="AA408" s="119"/>
      <c r="AB408" s="119"/>
      <c r="AC408" s="119"/>
      <c r="AD408" s="119"/>
      <c r="AE408" s="119"/>
      <c r="AF408" s="119"/>
      <c r="AG408" s="119"/>
      <c r="AH408" s="119"/>
      <c r="AI408" s="119"/>
      <c r="AJ408" s="119"/>
      <c r="AK408" s="119"/>
      <c r="AL408" s="119"/>
      <c r="AM408" s="119"/>
      <c r="AN408" s="119"/>
      <c r="AO408" s="119"/>
      <c r="AP408" s="119"/>
      <c r="AQ408" s="119"/>
      <c r="AR408" s="119"/>
      <c r="AS408" s="119"/>
      <c r="AT408" s="119"/>
      <c r="AU408" s="119"/>
      <c r="AV408" s="119"/>
      <c r="AW408" s="119"/>
      <c r="AX408" s="119"/>
      <c r="AY408" s="119"/>
      <c r="AZ408" s="119"/>
      <c r="BA408" s="119"/>
      <c r="BB408" s="119"/>
      <c r="BC408" s="119"/>
      <c r="BD408" s="119"/>
      <c r="BE408" s="119"/>
      <c r="BF408" s="119"/>
      <c r="BG408" s="119"/>
      <c r="BH408" s="119"/>
      <c r="BI408" s="119"/>
      <c r="BJ408" s="119"/>
      <c r="BK408" s="119"/>
      <c r="BL408" s="119"/>
      <c r="BM408" s="119"/>
      <c r="BN408" s="119"/>
      <c r="BO408" s="119"/>
      <c r="BP408" s="119"/>
      <c r="BQ408" s="119"/>
      <c r="BR408" s="119"/>
      <c r="BS408" s="119"/>
      <c r="BT408" s="119"/>
      <c r="BU408" s="119"/>
      <c r="BV408" s="119"/>
      <c r="BW408" s="119"/>
      <c r="BX408" s="119"/>
      <c r="BY408" s="119"/>
      <c r="BZ408" s="119"/>
      <c r="CA408" s="119"/>
      <c r="CB408" s="119"/>
      <c r="CC408" s="119"/>
      <c r="CD408" s="119"/>
      <c r="CE408" s="119"/>
      <c r="CF408" s="119"/>
      <c r="CG408" s="119"/>
      <c r="CH408" s="119"/>
      <c r="CI408" s="119"/>
      <c r="CJ408" s="119"/>
      <c r="CK408" s="119"/>
      <c r="CL408" s="119"/>
      <c r="CM408" s="119"/>
      <c r="CN408" s="119"/>
      <c r="CO408" s="119"/>
      <c r="CP408" s="119"/>
      <c r="CQ408" s="119"/>
      <c r="CR408" s="119"/>
      <c r="CS408" s="119"/>
      <c r="CT408" s="119"/>
      <c r="CU408" s="119"/>
      <c r="CV408" s="119"/>
      <c r="CW408" s="119"/>
      <c r="CX408" s="119"/>
      <c r="CY408" s="119"/>
      <c r="CZ408" s="119"/>
      <c r="DA408" s="119"/>
      <c r="DB408" s="119"/>
      <c r="DC408" s="119"/>
      <c r="DD408" s="119"/>
      <c r="DE408" s="119"/>
      <c r="DF408" s="119"/>
      <c r="DG408" s="119"/>
      <c r="DH408" s="119"/>
      <c r="DI408" s="119"/>
      <c r="DJ408" s="119"/>
      <c r="DK408" s="119"/>
      <c r="DL408" s="119"/>
      <c r="DM408" s="119"/>
      <c r="DN408" s="119"/>
      <c r="DO408" s="119"/>
      <c r="DP408" s="119"/>
      <c r="DQ408" s="119"/>
      <c r="DR408" s="119"/>
      <c r="DS408" s="119"/>
      <c r="DT408" s="119"/>
      <c r="DU408" s="119"/>
      <c r="DV408" s="119"/>
      <c r="DW408" s="119"/>
      <c r="DX408" s="119"/>
      <c r="DY408" s="119"/>
      <c r="DZ408" s="119"/>
      <c r="EA408" s="119"/>
      <c r="EB408" s="119"/>
      <c r="EC408" s="119"/>
      <c r="ED408" s="119"/>
      <c r="EE408" s="119"/>
      <c r="EF408" s="119"/>
      <c r="EG408" s="119"/>
      <c r="EH408" s="119"/>
      <c r="EI408" s="119"/>
      <c r="EJ408" s="119"/>
      <c r="EK408" s="119"/>
      <c r="EL408" s="119"/>
      <c r="EM408" s="119"/>
      <c r="EN408" s="119"/>
      <c r="EO408" s="119"/>
      <c r="EP408" s="119"/>
      <c r="EQ408" s="119"/>
      <c r="ER408" s="119"/>
      <c r="ES408" s="119"/>
      <c r="ET408" s="119"/>
      <c r="EU408" s="119"/>
      <c r="EV408" s="119"/>
      <c r="EW408" s="119"/>
      <c r="EX408" s="119"/>
      <c r="EY408" s="119"/>
      <c r="EZ408" s="119"/>
      <c r="FA408" s="119"/>
      <c r="FB408" s="119"/>
      <c r="FC408" s="119"/>
      <c r="FD408" s="119"/>
      <c r="FE408" s="119"/>
      <c r="FF408" s="119"/>
      <c r="FG408" s="119"/>
      <c r="FH408" s="119"/>
      <c r="FI408" s="119"/>
      <c r="FJ408" s="119"/>
      <c r="FK408" s="119"/>
      <c r="FL408" s="119"/>
      <c r="FM408" s="119"/>
      <c r="FN408" s="119"/>
      <c r="FO408" s="119"/>
      <c r="FP408" s="119"/>
      <c r="FQ408" s="119"/>
      <c r="FR408" s="119"/>
      <c r="FS408" s="119"/>
      <c r="FT408" s="119"/>
      <c r="FU408" s="119"/>
      <c r="FV408" s="119"/>
      <c r="FW408" s="119"/>
      <c r="FX408" s="119"/>
      <c r="FY408" s="119"/>
      <c r="FZ408" s="119"/>
      <c r="GA408" s="119"/>
      <c r="GB408" s="119"/>
      <c r="GC408" s="119"/>
      <c r="GD408" s="119"/>
      <c r="GE408" s="119"/>
      <c r="GF408" s="119"/>
      <c r="GG408" s="119"/>
      <c r="GH408" s="119"/>
      <c r="GI408" s="119"/>
      <c r="GJ408" s="119"/>
      <c r="GK408" s="119"/>
      <c r="GL408" s="119"/>
      <c r="GM408" s="119"/>
      <c r="GN408" s="119"/>
      <c r="GO408" s="119"/>
      <c r="GP408" s="119"/>
      <c r="GQ408" s="119"/>
      <c r="GR408" s="119"/>
      <c r="GS408" s="119"/>
      <c r="GT408" s="119"/>
      <c r="GU408" s="119"/>
      <c r="GV408" s="119"/>
      <c r="GW408" s="119"/>
      <c r="GX408" s="119"/>
      <c r="GY408" s="119"/>
      <c r="GZ408" s="119"/>
      <c r="HA408" s="119"/>
      <c r="HB408" s="119"/>
      <c r="HC408" s="119"/>
      <c r="HD408" s="119"/>
      <c r="HE408" s="119"/>
      <c r="HF408" s="119"/>
      <c r="HG408" s="119"/>
      <c r="HH408" s="119"/>
      <c r="HI408" s="119"/>
      <c r="HJ408" s="119"/>
      <c r="HK408" s="119"/>
      <c r="HL408" s="119"/>
      <c r="HM408" s="119"/>
      <c r="HN408" s="119"/>
      <c r="HO408" s="119"/>
      <c r="HP408" s="119"/>
      <c r="HQ408" s="119"/>
      <c r="HR408" s="119"/>
      <c r="HS408" s="119"/>
      <c r="HT408" s="119"/>
      <c r="HU408" s="119"/>
      <c r="HV408" s="119"/>
      <c r="HW408" s="119"/>
      <c r="HX408" s="119"/>
      <c r="HY408" s="119"/>
      <c r="HZ408" s="119"/>
      <c r="IA408" s="119"/>
      <c r="IB408" s="119"/>
      <c r="IC408" s="119"/>
      <c r="ID408" s="119"/>
      <c r="IE408" s="119"/>
      <c r="IF408" s="119"/>
      <c r="IG408" s="119"/>
      <c r="IH408" s="119"/>
      <c r="II408" s="119"/>
      <c r="IJ408" s="119"/>
      <c r="IK408" s="119"/>
      <c r="IL408" s="119"/>
      <c r="IM408" s="119"/>
      <c r="IN408" s="119"/>
      <c r="IO408" s="119"/>
      <c r="IP408" s="119"/>
      <c r="IQ408" s="119"/>
      <c r="IR408" s="119"/>
      <c r="IS408" s="119"/>
      <c r="IT408" s="119"/>
      <c r="IU408" s="119"/>
      <c r="IV408" s="119"/>
    </row>
    <row r="409" spans="1:256">
      <c r="A409" s="126" t="s">
        <v>953</v>
      </c>
      <c r="B409" s="126" t="s">
        <v>1471</v>
      </c>
      <c r="C409" s="127">
        <v>362167847601</v>
      </c>
      <c r="D409" s="126" t="s">
        <v>657</v>
      </c>
      <c r="E409" s="126" t="s">
        <v>1134</v>
      </c>
      <c r="F409" s="126" t="str">
        <f t="shared" si="22"/>
        <v>362167847601Acute</v>
      </c>
      <c r="G409" s="126" t="s">
        <v>549</v>
      </c>
      <c r="H409" s="126" t="s">
        <v>1018</v>
      </c>
      <c r="I409" s="126" t="s">
        <v>954</v>
      </c>
      <c r="J409" s="108">
        <v>363.8</v>
      </c>
      <c r="K409" s="129">
        <v>0.98229999999999995</v>
      </c>
      <c r="L409" s="126" t="s">
        <v>1245</v>
      </c>
      <c r="M409" s="126" t="s">
        <v>1245</v>
      </c>
      <c r="N409" s="130">
        <f t="shared" si="21"/>
        <v>475.76</v>
      </c>
      <c r="O409" s="130">
        <f t="shared" si="20"/>
        <v>470.58</v>
      </c>
      <c r="P409" s="126"/>
      <c r="Q409" s="126"/>
      <c r="T409" s="119"/>
      <c r="U409" s="119"/>
      <c r="V409" s="119"/>
      <c r="W409" s="119"/>
      <c r="X409" s="119"/>
      <c r="Y409" s="119"/>
      <c r="Z409" s="119"/>
      <c r="AA409" s="119"/>
      <c r="AB409" s="119"/>
      <c r="AC409" s="119"/>
      <c r="AD409" s="119"/>
      <c r="AE409" s="119"/>
      <c r="AF409" s="119"/>
      <c r="AG409" s="119"/>
      <c r="AH409" s="119"/>
      <c r="AI409" s="119"/>
      <c r="AJ409" s="119"/>
      <c r="AK409" s="119"/>
      <c r="AL409" s="119"/>
      <c r="AM409" s="119"/>
      <c r="AN409" s="119"/>
      <c r="AO409" s="119"/>
      <c r="AP409" s="119"/>
      <c r="AQ409" s="119"/>
      <c r="AR409" s="119"/>
      <c r="AS409" s="119"/>
      <c r="AT409" s="119"/>
      <c r="AU409" s="119"/>
      <c r="AV409" s="119"/>
      <c r="AW409" s="119"/>
      <c r="AX409" s="119"/>
      <c r="AY409" s="119"/>
      <c r="AZ409" s="119"/>
      <c r="BA409" s="119"/>
      <c r="BB409" s="119"/>
      <c r="BC409" s="119"/>
      <c r="BD409" s="119"/>
      <c r="BE409" s="119"/>
      <c r="BF409" s="119"/>
      <c r="BG409" s="119"/>
      <c r="BH409" s="119"/>
      <c r="BI409" s="119"/>
      <c r="BJ409" s="119"/>
      <c r="BK409" s="119"/>
      <c r="BL409" s="119"/>
      <c r="BM409" s="119"/>
      <c r="BN409" s="119"/>
      <c r="BO409" s="119"/>
      <c r="BP409" s="119"/>
      <c r="BQ409" s="119"/>
      <c r="BR409" s="119"/>
      <c r="BS409" s="119"/>
      <c r="BT409" s="119"/>
      <c r="BU409" s="119"/>
      <c r="BV409" s="119"/>
      <c r="BW409" s="119"/>
      <c r="BX409" s="119"/>
      <c r="BY409" s="119"/>
      <c r="BZ409" s="119"/>
      <c r="CA409" s="119"/>
      <c r="CB409" s="119"/>
      <c r="CC409" s="119"/>
      <c r="CD409" s="119"/>
      <c r="CE409" s="119"/>
      <c r="CF409" s="119"/>
      <c r="CG409" s="119"/>
      <c r="CH409" s="119"/>
      <c r="CI409" s="119"/>
      <c r="CJ409" s="119"/>
      <c r="CK409" s="119"/>
      <c r="CL409" s="119"/>
      <c r="CM409" s="119"/>
      <c r="CN409" s="119"/>
      <c r="CO409" s="119"/>
      <c r="CP409" s="119"/>
      <c r="CQ409" s="119"/>
      <c r="CR409" s="119"/>
      <c r="CS409" s="119"/>
      <c r="CT409" s="119"/>
      <c r="CU409" s="119"/>
      <c r="CV409" s="119"/>
      <c r="CW409" s="119"/>
      <c r="CX409" s="119"/>
      <c r="CY409" s="119"/>
      <c r="CZ409" s="119"/>
      <c r="DA409" s="119"/>
      <c r="DB409" s="119"/>
      <c r="DC409" s="119"/>
      <c r="DD409" s="119"/>
      <c r="DE409" s="119"/>
      <c r="DF409" s="119"/>
      <c r="DG409" s="119"/>
      <c r="DH409" s="119"/>
      <c r="DI409" s="119"/>
      <c r="DJ409" s="119"/>
      <c r="DK409" s="119"/>
      <c r="DL409" s="119"/>
      <c r="DM409" s="119"/>
      <c r="DN409" s="119"/>
      <c r="DO409" s="119"/>
      <c r="DP409" s="119"/>
      <c r="DQ409" s="119"/>
      <c r="DR409" s="119"/>
      <c r="DS409" s="119"/>
      <c r="DT409" s="119"/>
      <c r="DU409" s="119"/>
      <c r="DV409" s="119"/>
      <c r="DW409" s="119"/>
      <c r="DX409" s="119"/>
      <c r="DY409" s="119"/>
      <c r="DZ409" s="119"/>
      <c r="EA409" s="119"/>
      <c r="EB409" s="119"/>
      <c r="EC409" s="119"/>
      <c r="ED409" s="119"/>
      <c r="EE409" s="119"/>
      <c r="EF409" s="119"/>
      <c r="EG409" s="119"/>
      <c r="EH409" s="119"/>
      <c r="EI409" s="119"/>
      <c r="EJ409" s="119"/>
      <c r="EK409" s="119"/>
      <c r="EL409" s="119"/>
      <c r="EM409" s="119"/>
      <c r="EN409" s="119"/>
      <c r="EO409" s="119"/>
      <c r="EP409" s="119"/>
      <c r="EQ409" s="119"/>
      <c r="ER409" s="119"/>
      <c r="ES409" s="119"/>
      <c r="ET409" s="119"/>
      <c r="EU409" s="119"/>
      <c r="EV409" s="119"/>
      <c r="EW409" s="119"/>
      <c r="EX409" s="119"/>
      <c r="EY409" s="119"/>
      <c r="EZ409" s="119"/>
      <c r="FA409" s="119"/>
      <c r="FB409" s="119"/>
      <c r="FC409" s="119"/>
      <c r="FD409" s="119"/>
      <c r="FE409" s="119"/>
      <c r="FF409" s="119"/>
      <c r="FG409" s="119"/>
      <c r="FH409" s="119"/>
      <c r="FI409" s="119"/>
      <c r="FJ409" s="119"/>
      <c r="FK409" s="119"/>
      <c r="FL409" s="119"/>
      <c r="FM409" s="119"/>
      <c r="FN409" s="119"/>
      <c r="FO409" s="119"/>
      <c r="FP409" s="119"/>
      <c r="FQ409" s="119"/>
      <c r="FR409" s="119"/>
      <c r="FS409" s="119"/>
      <c r="FT409" s="119"/>
      <c r="FU409" s="119"/>
      <c r="FV409" s="119"/>
      <c r="FW409" s="119"/>
      <c r="FX409" s="119"/>
      <c r="FY409" s="119"/>
      <c r="FZ409" s="119"/>
      <c r="GA409" s="119"/>
      <c r="GB409" s="119"/>
      <c r="GC409" s="119"/>
      <c r="GD409" s="119"/>
      <c r="GE409" s="119"/>
      <c r="GF409" s="119"/>
      <c r="GG409" s="119"/>
      <c r="GH409" s="119"/>
      <c r="GI409" s="119"/>
      <c r="GJ409" s="119"/>
      <c r="GK409" s="119"/>
      <c r="GL409" s="119"/>
      <c r="GM409" s="119"/>
      <c r="GN409" s="119"/>
      <c r="GO409" s="119"/>
      <c r="GP409" s="119"/>
      <c r="GQ409" s="119"/>
      <c r="GR409" s="119"/>
      <c r="GS409" s="119"/>
      <c r="GT409" s="119"/>
      <c r="GU409" s="119"/>
      <c r="GV409" s="119"/>
      <c r="GW409" s="119"/>
      <c r="GX409" s="119"/>
      <c r="GY409" s="119"/>
      <c r="GZ409" s="119"/>
      <c r="HA409" s="119"/>
      <c r="HB409" s="119"/>
      <c r="HC409" s="119"/>
      <c r="HD409" s="119"/>
      <c r="HE409" s="119"/>
      <c r="HF409" s="119"/>
      <c r="HG409" s="119"/>
      <c r="HH409" s="119"/>
      <c r="HI409" s="119"/>
      <c r="HJ409" s="119"/>
      <c r="HK409" s="119"/>
      <c r="HL409" s="119"/>
      <c r="HM409" s="119"/>
      <c r="HN409" s="119"/>
      <c r="HO409" s="119"/>
      <c r="HP409" s="119"/>
      <c r="HQ409" s="119"/>
      <c r="HR409" s="119"/>
      <c r="HS409" s="119"/>
      <c r="HT409" s="119"/>
      <c r="HU409" s="119"/>
      <c r="HV409" s="119"/>
      <c r="HW409" s="119"/>
      <c r="HX409" s="119"/>
      <c r="HY409" s="119"/>
      <c r="HZ409" s="119"/>
      <c r="IA409" s="119"/>
      <c r="IB409" s="119"/>
      <c r="IC409" s="119"/>
      <c r="ID409" s="119"/>
      <c r="IE409" s="119"/>
      <c r="IF409" s="119"/>
      <c r="IG409" s="119"/>
      <c r="IH409" s="119"/>
      <c r="II409" s="119"/>
      <c r="IJ409" s="119"/>
      <c r="IK409" s="119"/>
      <c r="IL409" s="119"/>
      <c r="IM409" s="119"/>
      <c r="IN409" s="119"/>
      <c r="IO409" s="119"/>
      <c r="IP409" s="119"/>
      <c r="IQ409" s="119"/>
      <c r="IR409" s="119"/>
      <c r="IS409" s="119"/>
      <c r="IT409" s="119"/>
      <c r="IU409" s="119"/>
      <c r="IV409" s="119"/>
    </row>
    <row r="410" spans="1:256">
      <c r="A410" s="126" t="s">
        <v>991</v>
      </c>
      <c r="B410" s="126" t="s">
        <v>1472</v>
      </c>
      <c r="C410" s="127">
        <v>362222696001</v>
      </c>
      <c r="D410" s="126" t="s">
        <v>653</v>
      </c>
      <c r="E410" s="126" t="s">
        <v>1130</v>
      </c>
      <c r="F410" s="126" t="str">
        <f t="shared" si="22"/>
        <v>362222696001Acute</v>
      </c>
      <c r="G410" s="126" t="s">
        <v>549</v>
      </c>
      <c r="H410" s="126" t="s">
        <v>1018</v>
      </c>
      <c r="I410" s="126" t="s">
        <v>992</v>
      </c>
      <c r="J410" s="108">
        <v>363.8</v>
      </c>
      <c r="K410" s="129">
        <v>0.98229999999999995</v>
      </c>
      <c r="L410" s="126" t="s">
        <v>1245</v>
      </c>
      <c r="M410" s="126" t="s">
        <v>1245</v>
      </c>
      <c r="N410" s="130">
        <f t="shared" si="21"/>
        <v>475.76</v>
      </c>
      <c r="O410" s="130">
        <f t="shared" si="20"/>
        <v>470.58</v>
      </c>
      <c r="P410" s="126"/>
      <c r="Q410" s="126"/>
      <c r="T410" s="119"/>
      <c r="U410" s="119"/>
      <c r="V410" s="119"/>
      <c r="W410" s="119"/>
      <c r="X410" s="119"/>
      <c r="Y410" s="119"/>
      <c r="Z410" s="119"/>
      <c r="AA410" s="119"/>
      <c r="AB410" s="119"/>
      <c r="AC410" s="119"/>
      <c r="AD410" s="119"/>
      <c r="AE410" s="119"/>
      <c r="AF410" s="119"/>
      <c r="AG410" s="119"/>
      <c r="AH410" s="119"/>
      <c r="AI410" s="119"/>
      <c r="AJ410" s="119"/>
      <c r="AK410" s="119"/>
      <c r="AL410" s="119"/>
      <c r="AM410" s="119"/>
      <c r="AN410" s="119"/>
      <c r="AO410" s="119"/>
      <c r="AP410" s="119"/>
      <c r="AQ410" s="119"/>
      <c r="AR410" s="119"/>
      <c r="AS410" s="119"/>
      <c r="AT410" s="119"/>
      <c r="AU410" s="119"/>
      <c r="AV410" s="119"/>
      <c r="AW410" s="119"/>
      <c r="AX410" s="119"/>
      <c r="AY410" s="119"/>
      <c r="AZ410" s="119"/>
      <c r="BA410" s="119"/>
      <c r="BB410" s="119"/>
      <c r="BC410" s="119"/>
      <c r="BD410" s="119"/>
      <c r="BE410" s="119"/>
      <c r="BF410" s="119"/>
      <c r="BG410" s="119"/>
      <c r="BH410" s="119"/>
      <c r="BI410" s="119"/>
      <c r="BJ410" s="119"/>
      <c r="BK410" s="119"/>
      <c r="BL410" s="119"/>
      <c r="BM410" s="119"/>
      <c r="BN410" s="119"/>
      <c r="BO410" s="119"/>
      <c r="BP410" s="119"/>
      <c r="BQ410" s="119"/>
      <c r="BR410" s="119"/>
      <c r="BS410" s="119"/>
      <c r="BT410" s="119"/>
      <c r="BU410" s="119"/>
      <c r="BV410" s="119"/>
      <c r="BW410" s="119"/>
      <c r="BX410" s="119"/>
      <c r="BY410" s="119"/>
      <c r="BZ410" s="119"/>
      <c r="CA410" s="119"/>
      <c r="CB410" s="119"/>
      <c r="CC410" s="119"/>
      <c r="CD410" s="119"/>
      <c r="CE410" s="119"/>
      <c r="CF410" s="119"/>
      <c r="CG410" s="119"/>
      <c r="CH410" s="119"/>
      <c r="CI410" s="119"/>
      <c r="CJ410" s="119"/>
      <c r="CK410" s="119"/>
      <c r="CL410" s="119"/>
      <c r="CM410" s="119"/>
      <c r="CN410" s="119"/>
      <c r="CO410" s="119"/>
      <c r="CP410" s="119"/>
      <c r="CQ410" s="119"/>
      <c r="CR410" s="119"/>
      <c r="CS410" s="119"/>
      <c r="CT410" s="119"/>
      <c r="CU410" s="119"/>
      <c r="CV410" s="119"/>
      <c r="CW410" s="119"/>
      <c r="CX410" s="119"/>
      <c r="CY410" s="119"/>
      <c r="CZ410" s="119"/>
      <c r="DA410" s="119"/>
      <c r="DB410" s="119"/>
      <c r="DC410" s="119"/>
      <c r="DD410" s="119"/>
      <c r="DE410" s="119"/>
      <c r="DF410" s="119"/>
      <c r="DG410" s="119"/>
      <c r="DH410" s="119"/>
      <c r="DI410" s="119"/>
      <c r="DJ410" s="119"/>
      <c r="DK410" s="119"/>
      <c r="DL410" s="119"/>
      <c r="DM410" s="119"/>
      <c r="DN410" s="119"/>
      <c r="DO410" s="119"/>
      <c r="DP410" s="119"/>
      <c r="DQ410" s="119"/>
      <c r="DR410" s="119"/>
      <c r="DS410" s="119"/>
      <c r="DT410" s="119"/>
      <c r="DU410" s="119"/>
      <c r="DV410" s="119"/>
      <c r="DW410" s="119"/>
      <c r="DX410" s="119"/>
      <c r="DY410" s="119"/>
      <c r="DZ410" s="119"/>
      <c r="EA410" s="119"/>
      <c r="EB410" s="119"/>
      <c r="EC410" s="119"/>
      <c r="ED410" s="119"/>
      <c r="EE410" s="119"/>
      <c r="EF410" s="119"/>
      <c r="EG410" s="119"/>
      <c r="EH410" s="119"/>
      <c r="EI410" s="119"/>
      <c r="EJ410" s="119"/>
      <c r="EK410" s="119"/>
      <c r="EL410" s="119"/>
      <c r="EM410" s="119"/>
      <c r="EN410" s="119"/>
      <c r="EO410" s="119"/>
      <c r="EP410" s="119"/>
      <c r="EQ410" s="119"/>
      <c r="ER410" s="119"/>
      <c r="ES410" s="119"/>
      <c r="ET410" s="119"/>
      <c r="EU410" s="119"/>
      <c r="EV410" s="119"/>
      <c r="EW410" s="119"/>
      <c r="EX410" s="119"/>
      <c r="EY410" s="119"/>
      <c r="EZ410" s="119"/>
      <c r="FA410" s="119"/>
      <c r="FB410" s="119"/>
      <c r="FC410" s="119"/>
      <c r="FD410" s="119"/>
      <c r="FE410" s="119"/>
      <c r="FF410" s="119"/>
      <c r="FG410" s="119"/>
      <c r="FH410" s="119"/>
      <c r="FI410" s="119"/>
      <c r="FJ410" s="119"/>
      <c r="FK410" s="119"/>
      <c r="FL410" s="119"/>
      <c r="FM410" s="119"/>
      <c r="FN410" s="119"/>
      <c r="FO410" s="119"/>
      <c r="FP410" s="119"/>
      <c r="FQ410" s="119"/>
      <c r="FR410" s="119"/>
      <c r="FS410" s="119"/>
      <c r="FT410" s="119"/>
      <c r="FU410" s="119"/>
      <c r="FV410" s="119"/>
      <c r="FW410" s="119"/>
      <c r="FX410" s="119"/>
      <c r="FY410" s="119"/>
      <c r="FZ410" s="119"/>
      <c r="GA410" s="119"/>
      <c r="GB410" s="119"/>
      <c r="GC410" s="119"/>
      <c r="GD410" s="119"/>
      <c r="GE410" s="119"/>
      <c r="GF410" s="119"/>
      <c r="GG410" s="119"/>
      <c r="GH410" s="119"/>
      <c r="GI410" s="119"/>
      <c r="GJ410" s="119"/>
      <c r="GK410" s="119"/>
      <c r="GL410" s="119"/>
      <c r="GM410" s="119"/>
      <c r="GN410" s="119"/>
      <c r="GO410" s="119"/>
      <c r="GP410" s="119"/>
      <c r="GQ410" s="119"/>
      <c r="GR410" s="119"/>
      <c r="GS410" s="119"/>
      <c r="GT410" s="119"/>
      <c r="GU410" s="119"/>
      <c r="GV410" s="119"/>
      <c r="GW410" s="119"/>
      <c r="GX410" s="119"/>
      <c r="GY410" s="119"/>
      <c r="GZ410" s="119"/>
      <c r="HA410" s="119"/>
      <c r="HB410" s="119"/>
      <c r="HC410" s="119"/>
      <c r="HD410" s="119"/>
      <c r="HE410" s="119"/>
      <c r="HF410" s="119"/>
      <c r="HG410" s="119"/>
      <c r="HH410" s="119"/>
      <c r="HI410" s="119"/>
      <c r="HJ410" s="119"/>
      <c r="HK410" s="119"/>
      <c r="HL410" s="119"/>
      <c r="HM410" s="119"/>
      <c r="HN410" s="119"/>
      <c r="HO410" s="119"/>
      <c r="HP410" s="119"/>
      <c r="HQ410" s="119"/>
      <c r="HR410" s="119"/>
      <c r="HS410" s="119"/>
      <c r="HT410" s="119"/>
      <c r="HU410" s="119"/>
      <c r="HV410" s="119"/>
      <c r="HW410" s="119"/>
      <c r="HX410" s="119"/>
      <c r="HY410" s="119"/>
      <c r="HZ410" s="119"/>
      <c r="IA410" s="119"/>
      <c r="IB410" s="119"/>
      <c r="IC410" s="119"/>
      <c r="ID410" s="119"/>
      <c r="IE410" s="119"/>
      <c r="IF410" s="119"/>
      <c r="IG410" s="119"/>
      <c r="IH410" s="119"/>
      <c r="II410" s="119"/>
      <c r="IJ410" s="119"/>
      <c r="IK410" s="119"/>
      <c r="IL410" s="119"/>
      <c r="IM410" s="119"/>
      <c r="IN410" s="119"/>
      <c r="IO410" s="119"/>
      <c r="IP410" s="119"/>
      <c r="IQ410" s="119"/>
      <c r="IR410" s="119"/>
      <c r="IS410" s="119"/>
      <c r="IT410" s="119"/>
      <c r="IU410" s="119"/>
      <c r="IV410" s="119"/>
    </row>
    <row r="411" spans="1:256">
      <c r="A411" s="126" t="s">
        <v>991</v>
      </c>
      <c r="B411" s="126" t="s">
        <v>1472</v>
      </c>
      <c r="C411" s="127">
        <v>362222696001</v>
      </c>
      <c r="D411" s="126" t="s">
        <v>653</v>
      </c>
      <c r="E411" s="126" t="s">
        <v>1130</v>
      </c>
      <c r="F411" s="126" t="str">
        <f t="shared" si="22"/>
        <v>362222696001Psych</v>
      </c>
      <c r="G411" s="126" t="s">
        <v>809</v>
      </c>
      <c r="H411" s="126" t="s">
        <v>1021</v>
      </c>
      <c r="I411" s="126" t="s">
        <v>992</v>
      </c>
      <c r="J411" s="108">
        <v>140.66999999999999</v>
      </c>
      <c r="K411" s="129">
        <v>0.98229999999999995</v>
      </c>
      <c r="L411" s="126" t="s">
        <v>1245</v>
      </c>
      <c r="M411" s="126" t="s">
        <v>1245</v>
      </c>
      <c r="N411" s="130">
        <f t="shared" si="21"/>
        <v>183.96</v>
      </c>
      <c r="O411" s="130">
        <f t="shared" si="20"/>
        <v>183.96</v>
      </c>
      <c r="P411" s="126"/>
      <c r="Q411" s="126"/>
      <c r="T411" s="119"/>
      <c r="U411" s="119"/>
      <c r="V411" s="119"/>
      <c r="W411" s="119"/>
      <c r="X411" s="119"/>
      <c r="Y411" s="119"/>
      <c r="Z411" s="119"/>
      <c r="AA411" s="119"/>
      <c r="AB411" s="119"/>
      <c r="AC411" s="119"/>
      <c r="AD411" s="119"/>
      <c r="AE411" s="119"/>
      <c r="AF411" s="119"/>
      <c r="AG411" s="119"/>
      <c r="AH411" s="119"/>
      <c r="AI411" s="119"/>
      <c r="AJ411" s="119"/>
      <c r="AK411" s="119"/>
      <c r="AL411" s="119"/>
      <c r="AM411" s="119"/>
      <c r="AN411" s="119"/>
      <c r="AO411" s="119"/>
      <c r="AP411" s="119"/>
      <c r="AQ411" s="119"/>
      <c r="AR411" s="119"/>
      <c r="AS411" s="119"/>
      <c r="AT411" s="119"/>
      <c r="AU411" s="119"/>
      <c r="AV411" s="119"/>
      <c r="AW411" s="119"/>
      <c r="AX411" s="119"/>
      <c r="AY411" s="119"/>
      <c r="AZ411" s="119"/>
      <c r="BA411" s="119"/>
      <c r="BB411" s="119"/>
      <c r="BC411" s="119"/>
      <c r="BD411" s="119"/>
      <c r="BE411" s="119"/>
      <c r="BF411" s="119"/>
      <c r="BG411" s="119"/>
      <c r="BH411" s="119"/>
      <c r="BI411" s="119"/>
      <c r="BJ411" s="119"/>
      <c r="BK411" s="119"/>
      <c r="BL411" s="119"/>
      <c r="BM411" s="119"/>
      <c r="BN411" s="119"/>
      <c r="BO411" s="119"/>
      <c r="BP411" s="119"/>
      <c r="BQ411" s="119"/>
      <c r="BR411" s="119"/>
      <c r="BS411" s="119"/>
      <c r="BT411" s="119"/>
      <c r="BU411" s="119"/>
      <c r="BV411" s="119"/>
      <c r="BW411" s="119"/>
      <c r="BX411" s="119"/>
      <c r="BY411" s="119"/>
      <c r="BZ411" s="119"/>
      <c r="CA411" s="119"/>
      <c r="CB411" s="119"/>
      <c r="CC411" s="119"/>
      <c r="CD411" s="119"/>
      <c r="CE411" s="119"/>
      <c r="CF411" s="119"/>
      <c r="CG411" s="119"/>
      <c r="CH411" s="119"/>
      <c r="CI411" s="119"/>
      <c r="CJ411" s="119"/>
      <c r="CK411" s="119"/>
      <c r="CL411" s="119"/>
      <c r="CM411" s="119"/>
      <c r="CN411" s="119"/>
      <c r="CO411" s="119"/>
      <c r="CP411" s="119"/>
      <c r="CQ411" s="119"/>
      <c r="CR411" s="119"/>
      <c r="CS411" s="119"/>
      <c r="CT411" s="119"/>
      <c r="CU411" s="119"/>
      <c r="CV411" s="119"/>
      <c r="CW411" s="119"/>
      <c r="CX411" s="119"/>
      <c r="CY411" s="119"/>
      <c r="CZ411" s="119"/>
      <c r="DA411" s="119"/>
      <c r="DB411" s="119"/>
      <c r="DC411" s="119"/>
      <c r="DD411" s="119"/>
      <c r="DE411" s="119"/>
      <c r="DF411" s="119"/>
      <c r="DG411" s="119"/>
      <c r="DH411" s="119"/>
      <c r="DI411" s="119"/>
      <c r="DJ411" s="119"/>
      <c r="DK411" s="119"/>
      <c r="DL411" s="119"/>
      <c r="DM411" s="119"/>
      <c r="DN411" s="119"/>
      <c r="DO411" s="119"/>
      <c r="DP411" s="119"/>
      <c r="DQ411" s="119"/>
      <c r="DR411" s="119"/>
      <c r="DS411" s="119"/>
      <c r="DT411" s="119"/>
      <c r="DU411" s="119"/>
      <c r="DV411" s="119"/>
      <c r="DW411" s="119"/>
      <c r="DX411" s="119"/>
      <c r="DY411" s="119"/>
      <c r="DZ411" s="119"/>
      <c r="EA411" s="119"/>
      <c r="EB411" s="119"/>
      <c r="EC411" s="119"/>
      <c r="ED411" s="119"/>
      <c r="EE411" s="119"/>
      <c r="EF411" s="119"/>
      <c r="EG411" s="119"/>
      <c r="EH411" s="119"/>
      <c r="EI411" s="119"/>
      <c r="EJ411" s="119"/>
      <c r="EK411" s="119"/>
      <c r="EL411" s="119"/>
      <c r="EM411" s="119"/>
      <c r="EN411" s="119"/>
      <c r="EO411" s="119"/>
      <c r="EP411" s="119"/>
      <c r="EQ411" s="119"/>
      <c r="ER411" s="119"/>
      <c r="ES411" s="119"/>
      <c r="ET411" s="119"/>
      <c r="EU411" s="119"/>
      <c r="EV411" s="119"/>
      <c r="EW411" s="119"/>
      <c r="EX411" s="119"/>
      <c r="EY411" s="119"/>
      <c r="EZ411" s="119"/>
      <c r="FA411" s="119"/>
      <c r="FB411" s="119"/>
      <c r="FC411" s="119"/>
      <c r="FD411" s="119"/>
      <c r="FE411" s="119"/>
      <c r="FF411" s="119"/>
      <c r="FG411" s="119"/>
      <c r="FH411" s="119"/>
      <c r="FI411" s="119"/>
      <c r="FJ411" s="119"/>
      <c r="FK411" s="119"/>
      <c r="FL411" s="119"/>
      <c r="FM411" s="119"/>
      <c r="FN411" s="119"/>
      <c r="FO411" s="119"/>
      <c r="FP411" s="119"/>
      <c r="FQ411" s="119"/>
      <c r="FR411" s="119"/>
      <c r="FS411" s="119"/>
      <c r="FT411" s="119"/>
      <c r="FU411" s="119"/>
      <c r="FV411" s="119"/>
      <c r="FW411" s="119"/>
      <c r="FX411" s="119"/>
      <c r="FY411" s="119"/>
      <c r="FZ411" s="119"/>
      <c r="GA411" s="119"/>
      <c r="GB411" s="119"/>
      <c r="GC411" s="119"/>
      <c r="GD411" s="119"/>
      <c r="GE411" s="119"/>
      <c r="GF411" s="119"/>
      <c r="GG411" s="119"/>
      <c r="GH411" s="119"/>
      <c r="GI411" s="119"/>
      <c r="GJ411" s="119"/>
      <c r="GK411" s="119"/>
      <c r="GL411" s="119"/>
      <c r="GM411" s="119"/>
      <c r="GN411" s="119"/>
      <c r="GO411" s="119"/>
      <c r="GP411" s="119"/>
      <c r="GQ411" s="119"/>
      <c r="GR411" s="119"/>
      <c r="GS411" s="119"/>
      <c r="GT411" s="119"/>
      <c r="GU411" s="119"/>
      <c r="GV411" s="119"/>
      <c r="GW411" s="119"/>
      <c r="GX411" s="119"/>
      <c r="GY411" s="119"/>
      <c r="GZ411" s="119"/>
      <c r="HA411" s="119"/>
      <c r="HB411" s="119"/>
      <c r="HC411" s="119"/>
      <c r="HD411" s="119"/>
      <c r="HE411" s="119"/>
      <c r="HF411" s="119"/>
      <c r="HG411" s="119"/>
      <c r="HH411" s="119"/>
      <c r="HI411" s="119"/>
      <c r="HJ411" s="119"/>
      <c r="HK411" s="119"/>
      <c r="HL411" s="119"/>
      <c r="HM411" s="119"/>
      <c r="HN411" s="119"/>
      <c r="HO411" s="119"/>
      <c r="HP411" s="119"/>
      <c r="HQ411" s="119"/>
      <c r="HR411" s="119"/>
      <c r="HS411" s="119"/>
      <c r="HT411" s="119"/>
      <c r="HU411" s="119"/>
      <c r="HV411" s="119"/>
      <c r="HW411" s="119"/>
      <c r="HX411" s="119"/>
      <c r="HY411" s="119"/>
      <c r="HZ411" s="119"/>
      <c r="IA411" s="119"/>
      <c r="IB411" s="119"/>
      <c r="IC411" s="119"/>
      <c r="ID411" s="119"/>
      <c r="IE411" s="119"/>
      <c r="IF411" s="119"/>
      <c r="IG411" s="119"/>
      <c r="IH411" s="119"/>
      <c r="II411" s="119"/>
      <c r="IJ411" s="119"/>
      <c r="IK411" s="119"/>
      <c r="IL411" s="119"/>
      <c r="IM411" s="119"/>
      <c r="IN411" s="119"/>
      <c r="IO411" s="119"/>
      <c r="IP411" s="119"/>
      <c r="IQ411" s="119"/>
      <c r="IR411" s="119"/>
      <c r="IS411" s="119"/>
      <c r="IT411" s="119"/>
      <c r="IU411" s="119"/>
      <c r="IV411" s="119"/>
    </row>
    <row r="412" spans="1:256" ht="15.75" customHeight="1">
      <c r="A412" s="126" t="s">
        <v>991</v>
      </c>
      <c r="B412" s="126" t="s">
        <v>1472</v>
      </c>
      <c r="C412" s="127">
        <v>362222696001</v>
      </c>
      <c r="D412" s="126" t="s">
        <v>653</v>
      </c>
      <c r="E412" s="126" t="s">
        <v>1130</v>
      </c>
      <c r="F412" s="126" t="str">
        <f t="shared" si="22"/>
        <v>362222696001Psych</v>
      </c>
      <c r="G412" s="126" t="s">
        <v>809</v>
      </c>
      <c r="H412" s="126" t="s">
        <v>1024</v>
      </c>
      <c r="I412" s="126" t="s">
        <v>992</v>
      </c>
      <c r="J412" s="108">
        <v>140.66999999999999</v>
      </c>
      <c r="K412" s="129">
        <v>0.98229999999999995</v>
      </c>
      <c r="L412" s="126" t="s">
        <v>1245</v>
      </c>
      <c r="M412" s="126" t="s">
        <v>1245</v>
      </c>
      <c r="N412" s="130">
        <f t="shared" si="21"/>
        <v>183.96</v>
      </c>
      <c r="O412" s="130">
        <f t="shared" si="20"/>
        <v>183.96</v>
      </c>
      <c r="P412" s="126"/>
      <c r="Q412" s="126"/>
      <c r="W412" s="99"/>
      <c r="X412" s="119"/>
      <c r="AD412" s="99"/>
      <c r="AE412" s="119"/>
      <c r="AK412" s="99"/>
      <c r="AL412" s="119"/>
      <c r="AR412" s="99"/>
      <c r="AS412" s="119"/>
      <c r="AY412" s="99"/>
      <c r="AZ412" s="119"/>
      <c r="BF412" s="99"/>
      <c r="BG412" s="119"/>
      <c r="BM412" s="99"/>
      <c r="BN412" s="119"/>
      <c r="BT412" s="99"/>
      <c r="BU412" s="119"/>
      <c r="CA412" s="99"/>
      <c r="CB412" s="119"/>
      <c r="CH412" s="99"/>
      <c r="CI412" s="119"/>
      <c r="CO412" s="99"/>
      <c r="CP412" s="119"/>
      <c r="CV412" s="99"/>
      <c r="CW412" s="119"/>
      <c r="DC412" s="99"/>
      <c r="DD412" s="119"/>
      <c r="DJ412" s="99"/>
      <c r="DK412" s="119"/>
      <c r="DQ412" s="99"/>
      <c r="DR412" s="119"/>
      <c r="DX412" s="99"/>
      <c r="DY412" s="119"/>
      <c r="EE412" s="99"/>
      <c r="EF412" s="119"/>
      <c r="EL412" s="99"/>
      <c r="EM412" s="119"/>
      <c r="ES412" s="99"/>
      <c r="ET412" s="119"/>
      <c r="EZ412" s="99"/>
      <c r="FA412" s="119"/>
      <c r="FG412" s="99"/>
      <c r="FH412" s="119"/>
      <c r="FN412" s="99"/>
      <c r="FO412" s="119"/>
      <c r="FU412" s="99"/>
      <c r="FV412" s="119"/>
      <c r="GB412" s="99"/>
      <c r="GC412" s="119"/>
      <c r="GI412" s="99"/>
      <c r="GJ412" s="119"/>
      <c r="GP412" s="99"/>
      <c r="GQ412" s="119"/>
      <c r="GW412" s="99"/>
      <c r="GX412" s="119"/>
      <c r="HD412" s="99"/>
      <c r="HE412" s="119"/>
      <c r="HK412" s="99"/>
      <c r="HL412" s="119"/>
      <c r="HR412" s="99"/>
      <c r="HS412" s="119"/>
      <c r="HY412" s="99"/>
      <c r="HZ412" s="119"/>
      <c r="IF412" s="99"/>
      <c r="IG412" s="119"/>
      <c r="IM412" s="99"/>
      <c r="IN412" s="119"/>
      <c r="IT412" s="99"/>
      <c r="IU412" s="119"/>
    </row>
    <row r="413" spans="1:256">
      <c r="A413" s="126" t="s">
        <v>991</v>
      </c>
      <c r="B413" s="126" t="s">
        <v>1472</v>
      </c>
      <c r="C413" s="127">
        <v>362222696401</v>
      </c>
      <c r="D413" s="126" t="s">
        <v>653</v>
      </c>
      <c r="E413" s="126" t="s">
        <v>1130</v>
      </c>
      <c r="F413" s="126" t="str">
        <f t="shared" si="22"/>
        <v>362222696401Acute</v>
      </c>
      <c r="G413" s="126" t="s">
        <v>549</v>
      </c>
      <c r="H413" s="126" t="s">
        <v>1018</v>
      </c>
      <c r="I413" s="126" t="s">
        <v>992</v>
      </c>
      <c r="J413" s="108">
        <v>363.8</v>
      </c>
      <c r="K413" s="129">
        <v>0.98229999999999995</v>
      </c>
      <c r="L413" s="126" t="s">
        <v>1245</v>
      </c>
      <c r="M413" s="126" t="s">
        <v>1245</v>
      </c>
      <c r="N413" s="130">
        <f t="shared" si="21"/>
        <v>475.76</v>
      </c>
      <c r="O413" s="130">
        <f t="shared" si="20"/>
        <v>470.58</v>
      </c>
      <c r="P413" s="126"/>
      <c r="Q413" s="126"/>
      <c r="W413" s="99"/>
      <c r="X413" s="119"/>
      <c r="AD413" s="99"/>
      <c r="AE413" s="119"/>
      <c r="AK413" s="99"/>
      <c r="AL413" s="119"/>
      <c r="AR413" s="99"/>
      <c r="AS413" s="119"/>
      <c r="AY413" s="99"/>
      <c r="AZ413" s="119"/>
      <c r="BF413" s="99"/>
      <c r="BG413" s="119"/>
      <c r="BM413" s="99"/>
      <c r="BN413" s="119"/>
      <c r="BT413" s="99"/>
      <c r="BU413" s="119"/>
      <c r="CA413" s="99"/>
      <c r="CB413" s="119"/>
      <c r="CH413" s="99"/>
      <c r="CI413" s="119"/>
      <c r="CO413" s="99"/>
      <c r="CP413" s="119"/>
      <c r="CV413" s="99"/>
      <c r="CW413" s="119"/>
      <c r="DC413" s="99"/>
      <c r="DD413" s="119"/>
      <c r="DJ413" s="99"/>
      <c r="DK413" s="119"/>
      <c r="DQ413" s="99"/>
      <c r="DR413" s="119"/>
      <c r="DX413" s="99"/>
      <c r="DY413" s="119"/>
      <c r="EE413" s="99"/>
      <c r="EF413" s="119"/>
      <c r="EL413" s="99"/>
      <c r="EM413" s="119"/>
      <c r="ES413" s="99"/>
      <c r="ET413" s="119"/>
      <c r="EZ413" s="99"/>
      <c r="FA413" s="119"/>
      <c r="FG413" s="99"/>
      <c r="FH413" s="119"/>
      <c r="FN413" s="99"/>
      <c r="FO413" s="119"/>
      <c r="FU413" s="99"/>
      <c r="FV413" s="119"/>
      <c r="GB413" s="99"/>
      <c r="GC413" s="119"/>
      <c r="GI413" s="99"/>
      <c r="GJ413" s="119"/>
      <c r="GP413" s="99"/>
      <c r="GQ413" s="119"/>
      <c r="GW413" s="99"/>
      <c r="GX413" s="119"/>
      <c r="HD413" s="99"/>
      <c r="HE413" s="119"/>
      <c r="HK413" s="99"/>
      <c r="HL413" s="119"/>
      <c r="HR413" s="99"/>
      <c r="HS413" s="119"/>
      <c r="HY413" s="99"/>
      <c r="HZ413" s="119"/>
      <c r="IF413" s="99"/>
      <c r="IG413" s="119"/>
      <c r="IM413" s="99"/>
      <c r="IN413" s="119"/>
      <c r="IT413" s="99"/>
      <c r="IU413" s="119"/>
    </row>
    <row r="414" spans="1:256">
      <c r="A414" s="126" t="s">
        <v>926</v>
      </c>
      <c r="B414" s="126" t="s">
        <v>1473</v>
      </c>
      <c r="C414" s="127">
        <v>362167864001</v>
      </c>
      <c r="D414" s="126" t="s">
        <v>655</v>
      </c>
      <c r="E414" s="126" t="s">
        <v>1132</v>
      </c>
      <c r="F414" s="126" t="str">
        <f t="shared" si="22"/>
        <v>362167864001Acute</v>
      </c>
      <c r="G414" s="126" t="s">
        <v>549</v>
      </c>
      <c r="H414" s="126" t="s">
        <v>1018</v>
      </c>
      <c r="I414" s="126" t="s">
        <v>925</v>
      </c>
      <c r="J414" s="108">
        <v>363.8</v>
      </c>
      <c r="K414" s="129">
        <v>0.98229999999999995</v>
      </c>
      <c r="L414" s="126" t="s">
        <v>1247</v>
      </c>
      <c r="M414" s="126" t="s">
        <v>1245</v>
      </c>
      <c r="N414" s="130">
        <f t="shared" si="21"/>
        <v>359.94</v>
      </c>
      <c r="O414" s="130">
        <f t="shared" si="20"/>
        <v>356.02</v>
      </c>
      <c r="P414" s="126"/>
      <c r="Q414" s="126"/>
      <c r="W414" s="99"/>
      <c r="X414" s="119"/>
      <c r="AD414" s="99"/>
      <c r="AE414" s="119"/>
      <c r="AK414" s="99"/>
      <c r="AL414" s="119"/>
      <c r="AR414" s="99"/>
      <c r="AS414" s="119"/>
      <c r="AY414" s="99"/>
      <c r="AZ414" s="119"/>
      <c r="BF414" s="99"/>
      <c r="BG414" s="119"/>
      <c r="BM414" s="99"/>
      <c r="BN414" s="119"/>
      <c r="BT414" s="99"/>
      <c r="BU414" s="119"/>
      <c r="CA414" s="99"/>
      <c r="CB414" s="119"/>
      <c r="CH414" s="99"/>
      <c r="CI414" s="119"/>
      <c r="CO414" s="99"/>
      <c r="CP414" s="119"/>
      <c r="CV414" s="99"/>
      <c r="CW414" s="119"/>
      <c r="DC414" s="99"/>
      <c r="DD414" s="119"/>
      <c r="DJ414" s="99"/>
      <c r="DK414" s="119"/>
      <c r="DQ414" s="99"/>
      <c r="DR414" s="119"/>
      <c r="DX414" s="99"/>
      <c r="DY414" s="119"/>
      <c r="EE414" s="99"/>
      <c r="EF414" s="119"/>
      <c r="EL414" s="99"/>
      <c r="EM414" s="119"/>
      <c r="ES414" s="99"/>
      <c r="ET414" s="119"/>
      <c r="EZ414" s="99"/>
      <c r="FA414" s="119"/>
      <c r="FG414" s="99"/>
      <c r="FH414" s="119"/>
      <c r="FN414" s="99"/>
      <c r="FO414" s="119"/>
      <c r="FU414" s="99"/>
      <c r="FV414" s="119"/>
      <c r="GB414" s="99"/>
      <c r="GC414" s="119"/>
      <c r="GI414" s="99"/>
      <c r="GJ414" s="119"/>
      <c r="GP414" s="99"/>
      <c r="GQ414" s="119"/>
      <c r="GW414" s="99"/>
      <c r="GX414" s="119"/>
      <c r="HD414" s="99"/>
      <c r="HE414" s="119"/>
      <c r="HK414" s="99"/>
      <c r="HL414" s="119"/>
      <c r="HR414" s="99"/>
      <c r="HS414" s="119"/>
      <c r="HY414" s="99"/>
      <c r="HZ414" s="119"/>
      <c r="IF414" s="99"/>
      <c r="IG414" s="119"/>
      <c r="IM414" s="99"/>
      <c r="IN414" s="119"/>
      <c r="IT414" s="99"/>
      <c r="IU414" s="119"/>
    </row>
    <row r="415" spans="1:256">
      <c r="A415" s="126" t="s">
        <v>926</v>
      </c>
      <c r="B415" s="126" t="s">
        <v>1473</v>
      </c>
      <c r="C415" s="127">
        <v>362167864401</v>
      </c>
      <c r="D415" s="126" t="s">
        <v>655</v>
      </c>
      <c r="E415" s="126" t="s">
        <v>1132</v>
      </c>
      <c r="F415" s="126" t="str">
        <f t="shared" si="22"/>
        <v>362167864401Acute</v>
      </c>
      <c r="G415" s="126" t="s">
        <v>549</v>
      </c>
      <c r="H415" s="126" t="s">
        <v>1018</v>
      </c>
      <c r="I415" s="126" t="s">
        <v>925</v>
      </c>
      <c r="J415" s="108">
        <v>363.8</v>
      </c>
      <c r="K415" s="129">
        <v>0.98229999999999995</v>
      </c>
      <c r="L415" s="126" t="s">
        <v>1247</v>
      </c>
      <c r="M415" s="126" t="s">
        <v>1245</v>
      </c>
      <c r="N415" s="130">
        <f t="shared" si="21"/>
        <v>359.94</v>
      </c>
      <c r="O415" s="130">
        <f t="shared" si="20"/>
        <v>356.02</v>
      </c>
      <c r="P415" s="126"/>
      <c r="Q415" s="126"/>
      <c r="W415" s="99"/>
      <c r="X415" s="119"/>
      <c r="AD415" s="99"/>
      <c r="AE415" s="119"/>
      <c r="AK415" s="99"/>
      <c r="AL415" s="119"/>
      <c r="AR415" s="99"/>
      <c r="AS415" s="119"/>
      <c r="AY415" s="99"/>
      <c r="AZ415" s="119"/>
      <c r="BF415" s="99"/>
      <c r="BG415" s="119"/>
      <c r="BM415" s="99"/>
      <c r="BN415" s="119"/>
      <c r="BT415" s="99"/>
      <c r="BU415" s="119"/>
      <c r="CA415" s="99"/>
      <c r="CB415" s="119"/>
      <c r="CH415" s="99"/>
      <c r="CI415" s="119"/>
      <c r="CO415" s="99"/>
      <c r="CP415" s="119"/>
      <c r="CV415" s="99"/>
      <c r="CW415" s="119"/>
      <c r="DC415" s="99"/>
      <c r="DD415" s="119"/>
      <c r="DJ415" s="99"/>
      <c r="DK415" s="119"/>
      <c r="DQ415" s="99"/>
      <c r="DR415" s="119"/>
      <c r="DX415" s="99"/>
      <c r="DY415" s="119"/>
      <c r="EE415" s="99"/>
      <c r="EF415" s="119"/>
      <c r="EL415" s="99"/>
      <c r="EM415" s="119"/>
      <c r="ES415" s="99"/>
      <c r="ET415" s="119"/>
      <c r="EZ415" s="99"/>
      <c r="FA415" s="119"/>
      <c r="FG415" s="99"/>
      <c r="FH415" s="119"/>
      <c r="FN415" s="99"/>
      <c r="FO415" s="119"/>
      <c r="FU415" s="99"/>
      <c r="FV415" s="119"/>
      <c r="GB415" s="99"/>
      <c r="GC415" s="119"/>
      <c r="GI415" s="99"/>
      <c r="GJ415" s="119"/>
      <c r="GP415" s="99"/>
      <c r="GQ415" s="119"/>
      <c r="GW415" s="99"/>
      <c r="GX415" s="119"/>
      <c r="HD415" s="99"/>
      <c r="HE415" s="119"/>
      <c r="HK415" s="99"/>
      <c r="HL415" s="119"/>
      <c r="HR415" s="99"/>
      <c r="HS415" s="119"/>
      <c r="HY415" s="99"/>
      <c r="HZ415" s="119"/>
      <c r="IF415" s="99"/>
      <c r="IG415" s="119"/>
      <c r="IM415" s="99"/>
      <c r="IN415" s="119"/>
      <c r="IT415" s="99"/>
      <c r="IU415" s="119"/>
    </row>
    <row r="416" spans="1:256" s="174" customFormat="1" ht="15.75" customHeight="1">
      <c r="A416" s="168" t="s">
        <v>790</v>
      </c>
      <c r="B416" s="168" t="s">
        <v>1474</v>
      </c>
      <c r="C416" s="169">
        <v>376006672001</v>
      </c>
      <c r="D416" s="168" t="s">
        <v>708</v>
      </c>
      <c r="E416" s="168" t="s">
        <v>1181</v>
      </c>
      <c r="F416" s="168" t="str">
        <f t="shared" si="22"/>
        <v>376006672001CAH</v>
      </c>
      <c r="G416" s="168" t="s">
        <v>1155</v>
      </c>
      <c r="H416" s="168" t="s">
        <v>1018</v>
      </c>
      <c r="I416" s="168" t="s">
        <v>833</v>
      </c>
      <c r="J416" s="170">
        <v>723.74</v>
      </c>
      <c r="K416" s="171">
        <v>1</v>
      </c>
      <c r="L416" s="168" t="s">
        <v>1247</v>
      </c>
      <c r="M416" s="168" t="s">
        <v>1247</v>
      </c>
      <c r="N416" s="172">
        <f t="shared" si="21"/>
        <v>723.74</v>
      </c>
      <c r="O416" s="172">
        <f t="shared" si="20"/>
        <v>723.74</v>
      </c>
      <c r="P416" s="168"/>
      <c r="Q416" s="168"/>
      <c r="W416" s="175"/>
      <c r="X416" s="173"/>
      <c r="AD416" s="175"/>
      <c r="AE416" s="173"/>
      <c r="AK416" s="175"/>
      <c r="AL416" s="173"/>
      <c r="AR416" s="175"/>
      <c r="AS416" s="173"/>
      <c r="AY416" s="175"/>
      <c r="AZ416" s="173"/>
      <c r="BF416" s="175"/>
      <c r="BG416" s="173"/>
      <c r="BM416" s="175"/>
      <c r="BN416" s="173"/>
      <c r="BT416" s="175"/>
      <c r="BU416" s="173"/>
      <c r="CA416" s="175"/>
      <c r="CB416" s="173"/>
      <c r="CH416" s="175"/>
      <c r="CI416" s="173"/>
      <c r="CO416" s="175"/>
      <c r="CP416" s="173"/>
      <c r="CV416" s="175"/>
      <c r="CW416" s="173"/>
      <c r="DC416" s="175"/>
      <c r="DD416" s="173"/>
      <c r="DJ416" s="175"/>
      <c r="DK416" s="173"/>
      <c r="DQ416" s="175"/>
      <c r="DR416" s="173"/>
      <c r="DX416" s="175"/>
      <c r="DY416" s="173"/>
      <c r="EE416" s="175"/>
      <c r="EF416" s="173"/>
      <c r="EL416" s="175"/>
      <c r="EM416" s="173"/>
      <c r="ES416" s="175"/>
      <c r="ET416" s="173"/>
      <c r="EZ416" s="175"/>
      <c r="FA416" s="173"/>
      <c r="FG416" s="175"/>
      <c r="FH416" s="173"/>
      <c r="FN416" s="175"/>
      <c r="FO416" s="173"/>
      <c r="FU416" s="175"/>
      <c r="FV416" s="173"/>
      <c r="GB416" s="175"/>
      <c r="GC416" s="173"/>
      <c r="GI416" s="175"/>
      <c r="GJ416" s="173"/>
      <c r="GP416" s="175"/>
      <c r="GQ416" s="173"/>
      <c r="GW416" s="175"/>
      <c r="GX416" s="173"/>
      <c r="HD416" s="175"/>
      <c r="HE416" s="173"/>
      <c r="HK416" s="175"/>
      <c r="HL416" s="173"/>
      <c r="HR416" s="175"/>
      <c r="HS416" s="173"/>
      <c r="HY416" s="175"/>
      <c r="HZ416" s="173"/>
      <c r="IF416" s="175"/>
      <c r="IG416" s="173"/>
      <c r="IM416" s="175"/>
      <c r="IN416" s="173"/>
      <c r="IT416" s="175"/>
      <c r="IU416" s="173"/>
    </row>
    <row r="417" spans="1:256">
      <c r="A417" s="126" t="s">
        <v>790</v>
      </c>
      <c r="B417" s="126" t="s">
        <v>1474</v>
      </c>
      <c r="C417" s="127">
        <v>376006672401</v>
      </c>
      <c r="D417" s="126" t="s">
        <v>708</v>
      </c>
      <c r="E417" s="126" t="s">
        <v>1181</v>
      </c>
      <c r="F417" s="126" t="str">
        <f t="shared" si="22"/>
        <v>376006672401CAH</v>
      </c>
      <c r="G417" s="126" t="s">
        <v>1155</v>
      </c>
      <c r="H417" s="126" t="s">
        <v>1018</v>
      </c>
      <c r="I417" s="126" t="s">
        <v>833</v>
      </c>
      <c r="J417" s="108">
        <v>723.74</v>
      </c>
      <c r="K417" s="129">
        <v>1</v>
      </c>
      <c r="L417" s="126" t="s">
        <v>1247</v>
      </c>
      <c r="M417" s="126" t="s">
        <v>1247</v>
      </c>
      <c r="N417" s="130">
        <f t="shared" si="21"/>
        <v>723.74</v>
      </c>
      <c r="O417" s="130">
        <f t="shared" si="20"/>
        <v>723.74</v>
      </c>
      <c r="P417" s="126"/>
      <c r="Q417" s="126"/>
      <c r="W417" s="99"/>
      <c r="X417" s="119"/>
      <c r="AD417" s="99"/>
      <c r="AE417" s="119"/>
      <c r="AK417" s="99"/>
      <c r="AL417" s="119"/>
      <c r="AR417" s="99"/>
      <c r="AS417" s="119"/>
      <c r="AY417" s="99"/>
      <c r="AZ417" s="119"/>
      <c r="BF417" s="99"/>
      <c r="BG417" s="119"/>
      <c r="BM417" s="99"/>
      <c r="BN417" s="119"/>
      <c r="BT417" s="99"/>
      <c r="BU417" s="119"/>
      <c r="CA417" s="99"/>
      <c r="CB417" s="119"/>
      <c r="CH417" s="99"/>
      <c r="CI417" s="119"/>
      <c r="CO417" s="99"/>
      <c r="CP417" s="119"/>
      <c r="CV417" s="99"/>
      <c r="CW417" s="119"/>
      <c r="DC417" s="99"/>
      <c r="DD417" s="119"/>
      <c r="DJ417" s="99"/>
      <c r="DK417" s="119"/>
      <c r="DQ417" s="99"/>
      <c r="DR417" s="119"/>
      <c r="DX417" s="99"/>
      <c r="DY417" s="119"/>
      <c r="EE417" s="99"/>
      <c r="EF417" s="119"/>
      <c r="EL417" s="99"/>
      <c r="EM417" s="119"/>
      <c r="ES417" s="99"/>
      <c r="ET417" s="119"/>
      <c r="EZ417" s="99"/>
      <c r="FA417" s="119"/>
      <c r="FG417" s="99"/>
      <c r="FH417" s="119"/>
      <c r="FN417" s="99"/>
      <c r="FO417" s="119"/>
      <c r="FU417" s="99"/>
      <c r="FV417" s="119"/>
      <c r="GB417" s="99"/>
      <c r="GC417" s="119"/>
      <c r="GI417" s="99"/>
      <c r="GJ417" s="119"/>
      <c r="GP417" s="99"/>
      <c r="GQ417" s="119"/>
      <c r="GW417" s="99"/>
      <c r="GX417" s="119"/>
      <c r="HD417" s="99"/>
      <c r="HE417" s="119"/>
      <c r="HK417" s="99"/>
      <c r="HL417" s="119"/>
      <c r="HR417" s="99"/>
      <c r="HS417" s="119"/>
      <c r="HY417" s="99"/>
      <c r="HZ417" s="119"/>
      <c r="IF417" s="99"/>
      <c r="IG417" s="119"/>
      <c r="IM417" s="99"/>
      <c r="IN417" s="119"/>
      <c r="IT417" s="99"/>
      <c r="IU417" s="119"/>
    </row>
    <row r="418" spans="1:256" s="174" customFormat="1">
      <c r="A418" s="168" t="s">
        <v>785</v>
      </c>
      <c r="B418" s="168" t="s">
        <v>1475</v>
      </c>
      <c r="C418" s="169">
        <v>370702309001</v>
      </c>
      <c r="D418" s="168" t="s">
        <v>703</v>
      </c>
      <c r="E418" s="168" t="s">
        <v>1177</v>
      </c>
      <c r="F418" s="168" t="str">
        <f t="shared" si="22"/>
        <v>370702309001CAH</v>
      </c>
      <c r="G418" s="168" t="s">
        <v>1155</v>
      </c>
      <c r="H418" s="168" t="s">
        <v>1018</v>
      </c>
      <c r="I418" s="168" t="s">
        <v>833</v>
      </c>
      <c r="J418" s="170">
        <v>346.12</v>
      </c>
      <c r="K418" s="171">
        <v>1</v>
      </c>
      <c r="L418" s="168" t="s">
        <v>1247</v>
      </c>
      <c r="M418" s="168" t="s">
        <v>1247</v>
      </c>
      <c r="N418" s="172">
        <f t="shared" si="21"/>
        <v>346.12</v>
      </c>
      <c r="O418" s="172">
        <f t="shared" si="20"/>
        <v>346.12</v>
      </c>
      <c r="P418" s="168"/>
      <c r="Q418" s="168"/>
      <c r="R418" s="173"/>
      <c r="S418" s="173"/>
      <c r="W418" s="175"/>
      <c r="X418" s="173"/>
      <c r="AD418" s="175"/>
      <c r="AE418" s="173"/>
      <c r="AK418" s="175"/>
      <c r="AL418" s="173"/>
      <c r="AR418" s="175"/>
      <c r="AS418" s="173"/>
      <c r="AY418" s="175"/>
      <c r="AZ418" s="173"/>
      <c r="BF418" s="175"/>
      <c r="BG418" s="173"/>
      <c r="BM418" s="175"/>
      <c r="BN418" s="173"/>
      <c r="BT418" s="175"/>
      <c r="BU418" s="173"/>
      <c r="CA418" s="175"/>
      <c r="CB418" s="173"/>
      <c r="CH418" s="175"/>
      <c r="CI418" s="173"/>
      <c r="CO418" s="175"/>
      <c r="CP418" s="173"/>
      <c r="CV418" s="175"/>
      <c r="CW418" s="173"/>
      <c r="DC418" s="175"/>
      <c r="DD418" s="173"/>
      <c r="DJ418" s="175"/>
      <c r="DK418" s="173"/>
      <c r="DQ418" s="175"/>
      <c r="DR418" s="173"/>
      <c r="DX418" s="175"/>
      <c r="DY418" s="173"/>
      <c r="EE418" s="175"/>
      <c r="EF418" s="173"/>
      <c r="EL418" s="175"/>
      <c r="EM418" s="173"/>
      <c r="ES418" s="175"/>
      <c r="ET418" s="173"/>
      <c r="EZ418" s="175"/>
      <c r="FA418" s="173"/>
      <c r="FG418" s="175"/>
      <c r="FH418" s="173"/>
      <c r="FN418" s="175"/>
      <c r="FO418" s="173"/>
      <c r="FU418" s="175"/>
      <c r="FV418" s="173"/>
      <c r="GB418" s="175"/>
      <c r="GC418" s="173"/>
      <c r="GI418" s="175"/>
      <c r="GJ418" s="173"/>
      <c r="GP418" s="175"/>
      <c r="GQ418" s="173"/>
      <c r="GW418" s="175"/>
      <c r="GX418" s="173"/>
      <c r="HD418" s="175"/>
      <c r="HE418" s="173"/>
      <c r="HK418" s="175"/>
      <c r="HL418" s="173"/>
      <c r="HR418" s="175"/>
      <c r="HS418" s="173"/>
      <c r="HY418" s="175"/>
      <c r="HZ418" s="173"/>
      <c r="IF418" s="175"/>
      <c r="IG418" s="173"/>
      <c r="IM418" s="175"/>
      <c r="IN418" s="173"/>
      <c r="IT418" s="175"/>
      <c r="IU418" s="173"/>
    </row>
    <row r="419" spans="1:256">
      <c r="A419" s="126" t="s">
        <v>785</v>
      </c>
      <c r="B419" s="126" t="s">
        <v>1475</v>
      </c>
      <c r="C419" s="127">
        <v>370702309401</v>
      </c>
      <c r="D419" s="126" t="s">
        <v>703</v>
      </c>
      <c r="E419" s="126" t="s">
        <v>1177</v>
      </c>
      <c r="F419" s="126" t="str">
        <f t="shared" si="22"/>
        <v>370702309401CAH</v>
      </c>
      <c r="G419" s="126" t="s">
        <v>1155</v>
      </c>
      <c r="H419" s="126" t="s">
        <v>1018</v>
      </c>
      <c r="I419" s="126" t="s">
        <v>833</v>
      </c>
      <c r="J419" s="108">
        <v>346.12</v>
      </c>
      <c r="K419" s="129">
        <v>1</v>
      </c>
      <c r="L419" s="126" t="s">
        <v>1247</v>
      </c>
      <c r="M419" s="126" t="s">
        <v>1247</v>
      </c>
      <c r="N419" s="130">
        <f t="shared" si="21"/>
        <v>346.12</v>
      </c>
      <c r="O419" s="130">
        <f t="shared" si="20"/>
        <v>346.12</v>
      </c>
      <c r="P419" s="126"/>
      <c r="Q419" s="126"/>
      <c r="R419" s="119"/>
      <c r="S419" s="119"/>
      <c r="W419" s="99"/>
      <c r="X419" s="119"/>
      <c r="AD419" s="99"/>
      <c r="AE419" s="119"/>
      <c r="AK419" s="99"/>
      <c r="AL419" s="119"/>
      <c r="AR419" s="99"/>
      <c r="AS419" s="119"/>
      <c r="AY419" s="99"/>
      <c r="AZ419" s="119"/>
      <c r="BF419" s="99"/>
      <c r="BG419" s="119"/>
      <c r="BM419" s="99"/>
      <c r="BN419" s="119"/>
      <c r="BT419" s="99"/>
      <c r="BU419" s="119"/>
      <c r="CA419" s="99"/>
      <c r="CB419" s="119"/>
      <c r="CH419" s="99"/>
      <c r="CI419" s="119"/>
      <c r="CO419" s="99"/>
      <c r="CP419" s="119"/>
      <c r="CV419" s="99"/>
      <c r="CW419" s="119"/>
      <c r="DC419" s="99"/>
      <c r="DD419" s="119"/>
      <c r="DJ419" s="99"/>
      <c r="DK419" s="119"/>
      <c r="DQ419" s="99"/>
      <c r="DR419" s="119"/>
      <c r="DX419" s="99"/>
      <c r="DY419" s="119"/>
      <c r="EE419" s="99"/>
      <c r="EF419" s="119"/>
      <c r="EL419" s="99"/>
      <c r="EM419" s="119"/>
      <c r="ES419" s="99"/>
      <c r="ET419" s="119"/>
      <c r="EZ419" s="99"/>
      <c r="FA419" s="119"/>
      <c r="FG419" s="99"/>
      <c r="FH419" s="119"/>
      <c r="FN419" s="99"/>
      <c r="FO419" s="119"/>
      <c r="FU419" s="99"/>
      <c r="FV419" s="119"/>
      <c r="GB419" s="99"/>
      <c r="GC419" s="119"/>
      <c r="GI419" s="99"/>
      <c r="GJ419" s="119"/>
      <c r="GP419" s="99"/>
      <c r="GQ419" s="119"/>
      <c r="GW419" s="99"/>
      <c r="GX419" s="119"/>
      <c r="HD419" s="99"/>
      <c r="HE419" s="119"/>
      <c r="HK419" s="99"/>
      <c r="HL419" s="119"/>
      <c r="HR419" s="99"/>
      <c r="HS419" s="119"/>
      <c r="HY419" s="99"/>
      <c r="HZ419" s="119"/>
      <c r="IF419" s="99"/>
      <c r="IG419" s="119"/>
      <c r="IM419" s="99"/>
      <c r="IN419" s="119"/>
      <c r="IT419" s="99"/>
      <c r="IU419" s="119"/>
    </row>
    <row r="420" spans="1:256" s="174" customFormat="1">
      <c r="A420" s="168" t="s">
        <v>800</v>
      </c>
      <c r="B420" s="168" t="s">
        <v>1476</v>
      </c>
      <c r="C420" s="169">
        <v>370793762001</v>
      </c>
      <c r="D420" s="168" t="s">
        <v>718</v>
      </c>
      <c r="E420" s="168" t="s">
        <v>1190</v>
      </c>
      <c r="F420" s="168" t="str">
        <f t="shared" si="22"/>
        <v>370793762001CAH</v>
      </c>
      <c r="G420" s="168" t="s">
        <v>1155</v>
      </c>
      <c r="H420" s="168" t="s">
        <v>1018</v>
      </c>
      <c r="I420" s="168" t="s">
        <v>833</v>
      </c>
      <c r="J420" s="170">
        <v>677.53</v>
      </c>
      <c r="K420" s="171">
        <v>1</v>
      </c>
      <c r="L420" s="168" t="s">
        <v>1247</v>
      </c>
      <c r="M420" s="168" t="s">
        <v>1247</v>
      </c>
      <c r="N420" s="172">
        <f t="shared" si="21"/>
        <v>677.53</v>
      </c>
      <c r="O420" s="172">
        <f t="shared" si="20"/>
        <v>677.53</v>
      </c>
      <c r="P420" s="168"/>
      <c r="Q420" s="168"/>
      <c r="R420" s="173"/>
      <c r="S420" s="173"/>
      <c r="W420" s="175"/>
      <c r="X420" s="173"/>
      <c r="AD420" s="175"/>
      <c r="AE420" s="173"/>
      <c r="AK420" s="175"/>
      <c r="AL420" s="173"/>
      <c r="AR420" s="175"/>
      <c r="AS420" s="173"/>
      <c r="AY420" s="175"/>
      <c r="AZ420" s="173"/>
      <c r="BF420" s="175"/>
      <c r="BG420" s="173"/>
      <c r="BM420" s="175"/>
      <c r="BN420" s="173"/>
      <c r="BT420" s="175"/>
      <c r="BU420" s="173"/>
      <c r="CA420" s="175"/>
      <c r="CB420" s="173"/>
      <c r="CH420" s="175"/>
      <c r="CI420" s="173"/>
      <c r="CO420" s="175"/>
      <c r="CP420" s="173"/>
      <c r="CV420" s="175"/>
      <c r="CW420" s="173"/>
      <c r="DC420" s="175"/>
      <c r="DD420" s="173"/>
      <c r="DJ420" s="175"/>
      <c r="DK420" s="173"/>
      <c r="DQ420" s="175"/>
      <c r="DR420" s="173"/>
      <c r="DX420" s="175"/>
      <c r="DY420" s="173"/>
      <c r="EE420" s="175"/>
      <c r="EF420" s="173"/>
      <c r="EL420" s="175"/>
      <c r="EM420" s="173"/>
      <c r="ES420" s="175"/>
      <c r="ET420" s="173"/>
      <c r="EZ420" s="175"/>
      <c r="FA420" s="173"/>
      <c r="FG420" s="175"/>
      <c r="FH420" s="173"/>
      <c r="FN420" s="175"/>
      <c r="FO420" s="173"/>
      <c r="FU420" s="175"/>
      <c r="FV420" s="173"/>
      <c r="GB420" s="175"/>
      <c r="GC420" s="173"/>
      <c r="GI420" s="175"/>
      <c r="GJ420" s="173"/>
      <c r="GP420" s="175"/>
      <c r="GQ420" s="173"/>
      <c r="GW420" s="175"/>
      <c r="GX420" s="173"/>
      <c r="HD420" s="175"/>
      <c r="HE420" s="173"/>
      <c r="HK420" s="175"/>
      <c r="HL420" s="173"/>
      <c r="HR420" s="175"/>
      <c r="HS420" s="173"/>
      <c r="HY420" s="175"/>
      <c r="HZ420" s="173"/>
      <c r="IF420" s="175"/>
      <c r="IG420" s="173"/>
      <c r="IM420" s="175"/>
      <c r="IN420" s="173"/>
      <c r="IT420" s="175"/>
      <c r="IU420" s="173"/>
    </row>
    <row r="421" spans="1:256">
      <c r="A421" s="126" t="s">
        <v>800</v>
      </c>
      <c r="B421" s="126" t="s">
        <v>1476</v>
      </c>
      <c r="C421" s="127">
        <v>370793762401</v>
      </c>
      <c r="D421" s="126" t="s">
        <v>718</v>
      </c>
      <c r="E421" s="126" t="s">
        <v>1190</v>
      </c>
      <c r="F421" s="126" t="str">
        <f t="shared" si="22"/>
        <v>370793762401CAH</v>
      </c>
      <c r="G421" s="126" t="s">
        <v>1155</v>
      </c>
      <c r="H421" s="126" t="s">
        <v>1018</v>
      </c>
      <c r="I421" s="126" t="s">
        <v>833</v>
      </c>
      <c r="J421" s="108">
        <v>677.53</v>
      </c>
      <c r="K421" s="129">
        <v>1</v>
      </c>
      <c r="L421" s="126" t="s">
        <v>1247</v>
      </c>
      <c r="M421" s="126" t="s">
        <v>1247</v>
      </c>
      <c r="N421" s="130">
        <f t="shared" si="21"/>
        <v>677.53</v>
      </c>
      <c r="O421" s="130">
        <f t="shared" si="20"/>
        <v>677.53</v>
      </c>
      <c r="P421" s="126"/>
      <c r="Q421" s="126"/>
      <c r="R421" s="119"/>
      <c r="S421" s="119"/>
      <c r="W421" s="99"/>
      <c r="X421" s="119"/>
      <c r="AD421" s="99"/>
      <c r="AE421" s="119"/>
      <c r="AK421" s="99"/>
      <c r="AL421" s="119"/>
      <c r="AR421" s="99"/>
      <c r="AS421" s="119"/>
      <c r="AY421" s="99"/>
      <c r="AZ421" s="119"/>
      <c r="BF421" s="99"/>
      <c r="BG421" s="119"/>
      <c r="BM421" s="99"/>
      <c r="BN421" s="119"/>
      <c r="BT421" s="99"/>
      <c r="BU421" s="119"/>
      <c r="CA421" s="99"/>
      <c r="CB421" s="119"/>
      <c r="CH421" s="99"/>
      <c r="CI421" s="119"/>
      <c r="CO421" s="99"/>
      <c r="CP421" s="119"/>
      <c r="CV421" s="99"/>
      <c r="CW421" s="119"/>
      <c r="DC421" s="99"/>
      <c r="DD421" s="119"/>
      <c r="DJ421" s="99"/>
      <c r="DK421" s="119"/>
      <c r="DQ421" s="99"/>
      <c r="DR421" s="119"/>
      <c r="DX421" s="99"/>
      <c r="DY421" s="119"/>
      <c r="EE421" s="99"/>
      <c r="EF421" s="119"/>
      <c r="EL421" s="99"/>
      <c r="EM421" s="119"/>
      <c r="ES421" s="99"/>
      <c r="ET421" s="119"/>
      <c r="EZ421" s="99"/>
      <c r="FA421" s="119"/>
      <c r="FG421" s="99"/>
      <c r="FH421" s="119"/>
      <c r="FN421" s="99"/>
      <c r="FO421" s="119"/>
      <c r="FU421" s="99"/>
      <c r="FV421" s="119"/>
      <c r="GB421" s="99"/>
      <c r="GC421" s="119"/>
      <c r="GI421" s="99"/>
      <c r="GJ421" s="119"/>
      <c r="GP421" s="99"/>
      <c r="GQ421" s="119"/>
      <c r="GW421" s="99"/>
      <c r="GX421" s="119"/>
      <c r="HD421" s="99"/>
      <c r="HE421" s="119"/>
      <c r="HK421" s="99"/>
      <c r="HL421" s="119"/>
      <c r="HR421" s="99"/>
      <c r="HS421" s="119"/>
      <c r="HY421" s="99"/>
      <c r="HZ421" s="119"/>
      <c r="IF421" s="99"/>
      <c r="IG421" s="119"/>
      <c r="IM421" s="99"/>
      <c r="IN421" s="119"/>
      <c r="IT421" s="99"/>
      <c r="IU421" s="119"/>
    </row>
    <row r="422" spans="1:256">
      <c r="A422" s="126" t="s">
        <v>1002</v>
      </c>
      <c r="B422" s="126" t="s">
        <v>1477</v>
      </c>
      <c r="C422" s="127">
        <v>362170148001</v>
      </c>
      <c r="D422" s="128" t="s">
        <v>2109</v>
      </c>
      <c r="E422" s="128" t="s">
        <v>2141</v>
      </c>
      <c r="F422" s="126" t="str">
        <f t="shared" si="22"/>
        <v>362170148001Acute</v>
      </c>
      <c r="G422" s="126" t="s">
        <v>549</v>
      </c>
      <c r="H422" s="126" t="s">
        <v>1018</v>
      </c>
      <c r="I422" s="126" t="s">
        <v>1001</v>
      </c>
      <c r="J422" s="108">
        <v>363.8</v>
      </c>
      <c r="K422" s="129">
        <v>0.96479999999999999</v>
      </c>
      <c r="L422" s="126" t="s">
        <v>1245</v>
      </c>
      <c r="M422" s="126" t="s">
        <v>1245</v>
      </c>
      <c r="N422" s="130">
        <f t="shared" si="21"/>
        <v>470.71</v>
      </c>
      <c r="O422" s="130">
        <f t="shared" si="20"/>
        <v>465.59</v>
      </c>
      <c r="P422" s="126"/>
      <c r="Q422" s="126"/>
      <c r="W422" s="99"/>
      <c r="X422" s="119"/>
      <c r="AD422" s="99"/>
      <c r="AE422" s="119"/>
      <c r="AK422" s="99"/>
      <c r="AL422" s="119"/>
      <c r="AR422" s="99"/>
      <c r="AS422" s="119"/>
      <c r="AY422" s="99"/>
      <c r="AZ422" s="119"/>
      <c r="BF422" s="99"/>
      <c r="BG422" s="119"/>
      <c r="BM422" s="99"/>
      <c r="BN422" s="119"/>
      <c r="BT422" s="99"/>
      <c r="BU422" s="119"/>
      <c r="CA422" s="99"/>
      <c r="CB422" s="119"/>
      <c r="CH422" s="99"/>
      <c r="CI422" s="119"/>
      <c r="CO422" s="99"/>
      <c r="CP422" s="119"/>
      <c r="CV422" s="99"/>
      <c r="CW422" s="119"/>
      <c r="DC422" s="99"/>
      <c r="DD422" s="119"/>
      <c r="DJ422" s="99"/>
      <c r="DK422" s="119"/>
      <c r="DQ422" s="99"/>
      <c r="DR422" s="119"/>
      <c r="DX422" s="99"/>
      <c r="DY422" s="119"/>
      <c r="EE422" s="99"/>
      <c r="EF422" s="119"/>
      <c r="EL422" s="99"/>
      <c r="EM422" s="119"/>
      <c r="ES422" s="99"/>
      <c r="ET422" s="119"/>
      <c r="EZ422" s="99"/>
      <c r="FA422" s="119"/>
      <c r="FG422" s="99"/>
      <c r="FH422" s="119"/>
      <c r="FN422" s="99"/>
      <c r="FO422" s="119"/>
      <c r="FU422" s="99"/>
      <c r="FV422" s="119"/>
      <c r="GB422" s="99"/>
      <c r="GC422" s="119"/>
      <c r="GI422" s="99"/>
      <c r="GJ422" s="119"/>
      <c r="GP422" s="99"/>
      <c r="GQ422" s="119"/>
      <c r="GW422" s="99"/>
      <c r="GX422" s="119"/>
      <c r="HD422" s="99"/>
      <c r="HE422" s="119"/>
      <c r="HK422" s="99"/>
      <c r="HL422" s="119"/>
      <c r="HR422" s="99"/>
      <c r="HS422" s="119"/>
      <c r="HY422" s="99"/>
      <c r="HZ422" s="119"/>
      <c r="IF422" s="99"/>
      <c r="IG422" s="119"/>
      <c r="IM422" s="99"/>
      <c r="IN422" s="119"/>
      <c r="IT422" s="99"/>
      <c r="IU422" s="119"/>
    </row>
    <row r="423" spans="1:256">
      <c r="A423" s="126" t="s">
        <v>1002</v>
      </c>
      <c r="B423" s="126" t="s">
        <v>1477</v>
      </c>
      <c r="C423" s="127">
        <v>362170148401</v>
      </c>
      <c r="D423" s="128" t="s">
        <v>2109</v>
      </c>
      <c r="E423" s="128" t="s">
        <v>2141</v>
      </c>
      <c r="F423" s="126" t="str">
        <f t="shared" si="22"/>
        <v>362170148401Acute</v>
      </c>
      <c r="G423" s="126" t="s">
        <v>549</v>
      </c>
      <c r="H423" s="126" t="s">
        <v>1018</v>
      </c>
      <c r="I423" s="126" t="s">
        <v>1001</v>
      </c>
      <c r="J423" s="108">
        <v>363.8</v>
      </c>
      <c r="K423" s="129">
        <v>0.96479999999999999</v>
      </c>
      <c r="L423" s="126" t="s">
        <v>1245</v>
      </c>
      <c r="M423" s="126" t="s">
        <v>1245</v>
      </c>
      <c r="N423" s="130">
        <f t="shared" si="21"/>
        <v>470.71</v>
      </c>
      <c r="O423" s="130">
        <f t="shared" si="20"/>
        <v>465.59</v>
      </c>
      <c r="P423" s="126"/>
      <c r="Q423" s="126"/>
      <c r="W423" s="99"/>
      <c r="X423" s="119"/>
      <c r="AD423" s="99"/>
      <c r="AE423" s="119"/>
      <c r="AK423" s="99"/>
      <c r="AL423" s="119"/>
      <c r="AR423" s="99"/>
      <c r="AS423" s="119"/>
      <c r="AY423" s="99"/>
      <c r="AZ423" s="119"/>
      <c r="BF423" s="99"/>
      <c r="BG423" s="119"/>
      <c r="BM423" s="99"/>
      <c r="BN423" s="119"/>
      <c r="BT423" s="99"/>
      <c r="BU423" s="119"/>
      <c r="CA423" s="99"/>
      <c r="CB423" s="119"/>
      <c r="CH423" s="99"/>
      <c r="CI423" s="119"/>
      <c r="CO423" s="99"/>
      <c r="CP423" s="119"/>
      <c r="CV423" s="99"/>
      <c r="CW423" s="119"/>
      <c r="DC423" s="99"/>
      <c r="DD423" s="119"/>
      <c r="DJ423" s="99"/>
      <c r="DK423" s="119"/>
      <c r="DQ423" s="99"/>
      <c r="DR423" s="119"/>
      <c r="DX423" s="99"/>
      <c r="DY423" s="119"/>
      <c r="EE423" s="99"/>
      <c r="EF423" s="119"/>
      <c r="EL423" s="99"/>
      <c r="EM423" s="119"/>
      <c r="ES423" s="99"/>
      <c r="ET423" s="119"/>
      <c r="EZ423" s="99"/>
      <c r="FA423" s="119"/>
      <c r="FG423" s="99"/>
      <c r="FH423" s="119"/>
      <c r="FN423" s="99"/>
      <c r="FO423" s="119"/>
      <c r="FU423" s="99"/>
      <c r="FV423" s="119"/>
      <c r="GB423" s="99"/>
      <c r="GC423" s="119"/>
      <c r="GI423" s="99"/>
      <c r="GJ423" s="119"/>
      <c r="GP423" s="99"/>
      <c r="GQ423" s="119"/>
      <c r="GW423" s="99"/>
      <c r="GX423" s="119"/>
      <c r="HD423" s="99"/>
      <c r="HE423" s="119"/>
      <c r="HK423" s="99"/>
      <c r="HL423" s="119"/>
      <c r="HR423" s="99"/>
      <c r="HS423" s="119"/>
      <c r="HY423" s="99"/>
      <c r="HZ423" s="119"/>
      <c r="IF423" s="99"/>
      <c r="IG423" s="119"/>
      <c r="IM423" s="99"/>
      <c r="IN423" s="119"/>
      <c r="IT423" s="99"/>
      <c r="IU423" s="119"/>
    </row>
    <row r="424" spans="1:256">
      <c r="A424" s="126" t="s">
        <v>1002</v>
      </c>
      <c r="B424" s="126" t="s">
        <v>1477</v>
      </c>
      <c r="C424" s="127">
        <v>362739299001</v>
      </c>
      <c r="D424" s="128" t="s">
        <v>2109</v>
      </c>
      <c r="E424" s="128" t="s">
        <v>2141</v>
      </c>
      <c r="F424" s="126" t="str">
        <f t="shared" si="22"/>
        <v>362739299001Acute</v>
      </c>
      <c r="G424" s="126" t="s">
        <v>549</v>
      </c>
      <c r="H424" s="126" t="s">
        <v>1018</v>
      </c>
      <c r="I424" s="126" t="s">
        <v>1001</v>
      </c>
      <c r="J424" s="108">
        <v>363.8</v>
      </c>
      <c r="K424" s="129">
        <v>0.96479999999999999</v>
      </c>
      <c r="L424" s="126" t="s">
        <v>1245</v>
      </c>
      <c r="M424" s="126" t="s">
        <v>1245</v>
      </c>
      <c r="N424" s="130">
        <f t="shared" si="21"/>
        <v>470.71</v>
      </c>
      <c r="O424" s="130">
        <f t="shared" si="20"/>
        <v>465.59</v>
      </c>
      <c r="P424" s="126"/>
      <c r="Q424" s="126"/>
      <c r="W424" s="99"/>
      <c r="X424" s="119"/>
      <c r="AD424" s="99"/>
      <c r="AE424" s="119"/>
      <c r="AK424" s="99"/>
      <c r="AL424" s="119"/>
      <c r="AR424" s="99"/>
      <c r="AS424" s="119"/>
      <c r="AY424" s="99"/>
      <c r="AZ424" s="119"/>
      <c r="BF424" s="99"/>
      <c r="BG424" s="119"/>
      <c r="BM424" s="99"/>
      <c r="BN424" s="119"/>
      <c r="BT424" s="99"/>
      <c r="BU424" s="119"/>
      <c r="CA424" s="99"/>
      <c r="CB424" s="119"/>
      <c r="CH424" s="99"/>
      <c r="CI424" s="119"/>
      <c r="CO424" s="99"/>
      <c r="CP424" s="119"/>
      <c r="CV424" s="99"/>
      <c r="CW424" s="119"/>
      <c r="DC424" s="99"/>
      <c r="DD424" s="119"/>
      <c r="DJ424" s="99"/>
      <c r="DK424" s="119"/>
      <c r="DQ424" s="99"/>
      <c r="DR424" s="119"/>
      <c r="DX424" s="99"/>
      <c r="DY424" s="119"/>
      <c r="EE424" s="99"/>
      <c r="EF424" s="119"/>
      <c r="EL424" s="99"/>
      <c r="EM424" s="119"/>
      <c r="ES424" s="99"/>
      <c r="ET424" s="119"/>
      <c r="EZ424" s="99"/>
      <c r="FA424" s="119"/>
      <c r="FG424" s="99"/>
      <c r="FH424" s="119"/>
      <c r="FN424" s="99"/>
      <c r="FO424" s="119"/>
      <c r="FU424" s="99"/>
      <c r="FV424" s="119"/>
      <c r="GB424" s="99"/>
      <c r="GC424" s="119"/>
      <c r="GI424" s="99"/>
      <c r="GJ424" s="119"/>
      <c r="GP424" s="99"/>
      <c r="GQ424" s="119"/>
      <c r="GW424" s="99"/>
      <c r="GX424" s="119"/>
      <c r="HD424" s="99"/>
      <c r="HE424" s="119"/>
      <c r="HK424" s="99"/>
      <c r="HL424" s="119"/>
      <c r="HR424" s="99"/>
      <c r="HS424" s="119"/>
      <c r="HY424" s="99"/>
      <c r="HZ424" s="119"/>
      <c r="IF424" s="99"/>
      <c r="IG424" s="119"/>
      <c r="IM424" s="99"/>
      <c r="IN424" s="119"/>
      <c r="IT424" s="99"/>
      <c r="IU424" s="119"/>
    </row>
    <row r="425" spans="1:256">
      <c r="A425" s="126" t="s">
        <v>1002</v>
      </c>
      <c r="B425" s="126" t="s">
        <v>1477</v>
      </c>
      <c r="C425" s="127">
        <v>362739299001</v>
      </c>
      <c r="D425" s="128" t="s">
        <v>2109</v>
      </c>
      <c r="E425" s="128" t="s">
        <v>2141</v>
      </c>
      <c r="F425" s="126" t="str">
        <f t="shared" si="22"/>
        <v>362739299001Psych</v>
      </c>
      <c r="G425" s="126" t="s">
        <v>809</v>
      </c>
      <c r="H425" s="126" t="s">
        <v>1021</v>
      </c>
      <c r="I425" s="126" t="s">
        <v>1001</v>
      </c>
      <c r="J425" s="108">
        <v>140.66999999999999</v>
      </c>
      <c r="K425" s="129">
        <v>0.96479999999999999</v>
      </c>
      <c r="L425" s="126" t="s">
        <v>1245</v>
      </c>
      <c r="M425" s="126" t="s">
        <v>1245</v>
      </c>
      <c r="N425" s="130">
        <f t="shared" si="21"/>
        <v>182.01</v>
      </c>
      <c r="O425" s="130">
        <f t="shared" si="20"/>
        <v>182.01</v>
      </c>
      <c r="P425" s="126"/>
      <c r="Q425" s="126"/>
      <c r="W425" s="99"/>
      <c r="X425" s="119"/>
      <c r="AD425" s="99"/>
      <c r="AE425" s="119"/>
      <c r="AK425" s="99"/>
      <c r="AL425" s="119"/>
      <c r="AR425" s="99"/>
      <c r="AS425" s="119"/>
      <c r="AY425" s="99"/>
      <c r="AZ425" s="119"/>
      <c r="BF425" s="99"/>
      <c r="BG425" s="119"/>
      <c r="BM425" s="99"/>
      <c r="BN425" s="119"/>
      <c r="BT425" s="99"/>
      <c r="BU425" s="119"/>
      <c r="CA425" s="99"/>
      <c r="CB425" s="119"/>
      <c r="CH425" s="99"/>
      <c r="CI425" s="119"/>
      <c r="CO425" s="99"/>
      <c r="CP425" s="119"/>
      <c r="CV425" s="99"/>
      <c r="CW425" s="119"/>
      <c r="DC425" s="99"/>
      <c r="DD425" s="119"/>
      <c r="DJ425" s="99"/>
      <c r="DK425" s="119"/>
      <c r="DQ425" s="99"/>
      <c r="DR425" s="119"/>
      <c r="DX425" s="99"/>
      <c r="DY425" s="119"/>
      <c r="EE425" s="99"/>
      <c r="EF425" s="119"/>
      <c r="EL425" s="99"/>
      <c r="EM425" s="119"/>
      <c r="ES425" s="99"/>
      <c r="ET425" s="119"/>
      <c r="EZ425" s="99"/>
      <c r="FA425" s="119"/>
      <c r="FG425" s="99"/>
      <c r="FH425" s="119"/>
      <c r="FN425" s="99"/>
      <c r="FO425" s="119"/>
      <c r="FU425" s="99"/>
      <c r="FV425" s="119"/>
      <c r="GB425" s="99"/>
      <c r="GC425" s="119"/>
      <c r="GI425" s="99"/>
      <c r="GJ425" s="119"/>
      <c r="GP425" s="99"/>
      <c r="GQ425" s="119"/>
      <c r="GW425" s="99"/>
      <c r="GX425" s="119"/>
      <c r="HD425" s="99"/>
      <c r="HE425" s="119"/>
      <c r="HK425" s="99"/>
      <c r="HL425" s="119"/>
      <c r="HR425" s="99"/>
      <c r="HS425" s="119"/>
      <c r="HY425" s="99"/>
      <c r="HZ425" s="119"/>
      <c r="IF425" s="99"/>
      <c r="IG425" s="119"/>
      <c r="IM425" s="99"/>
      <c r="IN425" s="119"/>
      <c r="IT425" s="99"/>
      <c r="IU425" s="119"/>
    </row>
    <row r="426" spans="1:256">
      <c r="A426" s="126" t="s">
        <v>1002</v>
      </c>
      <c r="B426" s="126" t="s">
        <v>1477</v>
      </c>
      <c r="C426" s="127">
        <v>362739299001</v>
      </c>
      <c r="D426" s="103" t="s">
        <v>2109</v>
      </c>
      <c r="E426" s="128" t="s">
        <v>2141</v>
      </c>
      <c r="F426" s="126" t="str">
        <f t="shared" si="22"/>
        <v>362739299001Psych</v>
      </c>
      <c r="G426" s="126" t="s">
        <v>809</v>
      </c>
      <c r="H426" s="126" t="s">
        <v>1024</v>
      </c>
      <c r="I426" s="126" t="s">
        <v>1001</v>
      </c>
      <c r="J426" s="108">
        <v>140.66999999999999</v>
      </c>
      <c r="K426" s="129">
        <v>0.96479999999999999</v>
      </c>
      <c r="L426" s="126" t="s">
        <v>1245</v>
      </c>
      <c r="M426" s="126" t="s">
        <v>1245</v>
      </c>
      <c r="N426" s="130">
        <f t="shared" si="21"/>
        <v>182.01</v>
      </c>
      <c r="O426" s="130">
        <f t="shared" si="20"/>
        <v>182.01</v>
      </c>
      <c r="P426" s="126"/>
      <c r="Q426" s="126"/>
      <c r="W426" s="99"/>
      <c r="X426" s="119"/>
      <c r="AD426" s="99"/>
      <c r="AE426" s="119"/>
      <c r="AK426" s="99"/>
      <c r="AL426" s="119"/>
      <c r="AR426" s="99"/>
      <c r="AS426" s="119"/>
      <c r="AY426" s="99"/>
      <c r="AZ426" s="119"/>
      <c r="BF426" s="99"/>
      <c r="BG426" s="119"/>
      <c r="BM426" s="99"/>
      <c r="BN426" s="119"/>
      <c r="BT426" s="99"/>
      <c r="BU426" s="119"/>
      <c r="CA426" s="99"/>
      <c r="CB426" s="119"/>
      <c r="CH426" s="99"/>
      <c r="CI426" s="119"/>
      <c r="CO426" s="99"/>
      <c r="CP426" s="119"/>
      <c r="CV426" s="99"/>
      <c r="CW426" s="119"/>
      <c r="DC426" s="99"/>
      <c r="DD426" s="119"/>
      <c r="DJ426" s="99"/>
      <c r="DK426" s="119"/>
      <c r="DQ426" s="99"/>
      <c r="DR426" s="119"/>
      <c r="DX426" s="99"/>
      <c r="DY426" s="119"/>
      <c r="EE426" s="99"/>
      <c r="EF426" s="119"/>
      <c r="EL426" s="99"/>
      <c r="EM426" s="119"/>
      <c r="ES426" s="99"/>
      <c r="ET426" s="119"/>
      <c r="EZ426" s="99"/>
      <c r="FA426" s="119"/>
      <c r="FG426" s="99"/>
      <c r="FH426" s="119"/>
      <c r="FN426" s="99"/>
      <c r="FO426" s="119"/>
      <c r="FU426" s="99"/>
      <c r="FV426" s="119"/>
      <c r="GB426" s="99"/>
      <c r="GC426" s="119"/>
      <c r="GI426" s="99"/>
      <c r="GJ426" s="119"/>
      <c r="GP426" s="99"/>
      <c r="GQ426" s="119"/>
      <c r="GW426" s="99"/>
      <c r="GX426" s="119"/>
      <c r="HD426" s="99"/>
      <c r="HE426" s="119"/>
      <c r="HK426" s="99"/>
      <c r="HL426" s="119"/>
      <c r="HR426" s="99"/>
      <c r="HS426" s="119"/>
      <c r="HY426" s="99"/>
      <c r="HZ426" s="119"/>
      <c r="IF426" s="99"/>
      <c r="IG426" s="119"/>
      <c r="IM426" s="99"/>
      <c r="IN426" s="119"/>
      <c r="IT426" s="99"/>
      <c r="IU426" s="119"/>
    </row>
    <row r="427" spans="1:256">
      <c r="A427" s="126" t="s">
        <v>1002</v>
      </c>
      <c r="B427" s="126" t="s">
        <v>1477</v>
      </c>
      <c r="C427" s="127">
        <v>362739299004</v>
      </c>
      <c r="D427" s="103" t="s">
        <v>2109</v>
      </c>
      <c r="E427" s="128" t="s">
        <v>2141</v>
      </c>
      <c r="F427" s="126" t="str">
        <f t="shared" si="22"/>
        <v>362739299004Acute</v>
      </c>
      <c r="G427" s="126" t="s">
        <v>549</v>
      </c>
      <c r="H427" s="126" t="s">
        <v>1018</v>
      </c>
      <c r="I427" s="126" t="s">
        <v>1001</v>
      </c>
      <c r="J427" s="108">
        <v>363.8</v>
      </c>
      <c r="K427" s="129">
        <v>0.96479999999999999</v>
      </c>
      <c r="L427" s="126" t="s">
        <v>1245</v>
      </c>
      <c r="M427" s="126" t="s">
        <v>1245</v>
      </c>
      <c r="N427" s="130">
        <f t="shared" si="21"/>
        <v>470.71</v>
      </c>
      <c r="O427" s="130">
        <f t="shared" si="20"/>
        <v>465.59</v>
      </c>
      <c r="P427" s="126"/>
      <c r="Q427" s="126"/>
      <c r="W427" s="99"/>
      <c r="X427" s="119"/>
      <c r="AD427" s="99"/>
      <c r="AE427" s="119"/>
      <c r="AK427" s="99"/>
      <c r="AL427" s="119"/>
      <c r="AR427" s="99"/>
      <c r="AS427" s="119"/>
      <c r="AY427" s="99"/>
      <c r="AZ427" s="119"/>
      <c r="BF427" s="99"/>
      <c r="BG427" s="119"/>
      <c r="BM427" s="99"/>
      <c r="BN427" s="119"/>
      <c r="BT427" s="99"/>
      <c r="BU427" s="119"/>
      <c r="CA427" s="99"/>
      <c r="CB427" s="119"/>
      <c r="CH427" s="99"/>
      <c r="CI427" s="119"/>
      <c r="CO427" s="99"/>
      <c r="CP427" s="119"/>
      <c r="CV427" s="99"/>
      <c r="CW427" s="119"/>
      <c r="DC427" s="99"/>
      <c r="DD427" s="119"/>
      <c r="DJ427" s="99"/>
      <c r="DK427" s="119"/>
      <c r="DQ427" s="99"/>
      <c r="DR427" s="119"/>
      <c r="DX427" s="99"/>
      <c r="DY427" s="119"/>
      <c r="EE427" s="99"/>
      <c r="EF427" s="119"/>
      <c r="EL427" s="99"/>
      <c r="EM427" s="119"/>
      <c r="ES427" s="99"/>
      <c r="ET427" s="119"/>
      <c r="EZ427" s="99"/>
      <c r="FA427" s="119"/>
      <c r="FG427" s="99"/>
      <c r="FH427" s="119"/>
      <c r="FN427" s="99"/>
      <c r="FO427" s="119"/>
      <c r="FU427" s="99"/>
      <c r="FV427" s="119"/>
      <c r="GB427" s="99"/>
      <c r="GC427" s="119"/>
      <c r="GI427" s="99"/>
      <c r="GJ427" s="119"/>
      <c r="GP427" s="99"/>
      <c r="GQ427" s="119"/>
      <c r="GW427" s="99"/>
      <c r="GX427" s="119"/>
      <c r="HD427" s="99"/>
      <c r="HE427" s="119"/>
      <c r="HK427" s="99"/>
      <c r="HL427" s="119"/>
      <c r="HR427" s="99"/>
      <c r="HS427" s="119"/>
      <c r="HY427" s="99"/>
      <c r="HZ427" s="119"/>
      <c r="IF427" s="99"/>
      <c r="IG427" s="119"/>
      <c r="IM427" s="99"/>
      <c r="IN427" s="119"/>
      <c r="IT427" s="99"/>
      <c r="IU427" s="119"/>
    </row>
    <row r="428" spans="1:256">
      <c r="A428" s="126" t="s">
        <v>1002</v>
      </c>
      <c r="B428" s="126" t="s">
        <v>1477</v>
      </c>
      <c r="C428" s="127">
        <v>362739299007</v>
      </c>
      <c r="D428" s="103" t="s">
        <v>2109</v>
      </c>
      <c r="E428" s="128" t="s">
        <v>2141</v>
      </c>
      <c r="F428" s="126" t="str">
        <f t="shared" si="22"/>
        <v>362739299007Acute</v>
      </c>
      <c r="G428" s="126" t="s">
        <v>549</v>
      </c>
      <c r="H428" s="126" t="s">
        <v>1018</v>
      </c>
      <c r="I428" s="126" t="s">
        <v>1001</v>
      </c>
      <c r="J428" s="108">
        <v>363.8</v>
      </c>
      <c r="K428" s="129">
        <v>0.96479999999999999</v>
      </c>
      <c r="L428" s="126" t="s">
        <v>1245</v>
      </c>
      <c r="M428" s="126" t="s">
        <v>1245</v>
      </c>
      <c r="N428" s="130">
        <f t="shared" si="21"/>
        <v>470.71</v>
      </c>
      <c r="O428" s="130">
        <f t="shared" si="20"/>
        <v>465.59</v>
      </c>
      <c r="P428" s="126"/>
      <c r="Q428" s="126"/>
      <c r="W428" s="99"/>
      <c r="X428" s="119"/>
      <c r="AD428" s="99"/>
      <c r="AE428" s="119"/>
      <c r="AK428" s="99"/>
      <c r="AL428" s="119"/>
      <c r="AR428" s="99"/>
      <c r="AS428" s="119"/>
      <c r="AY428" s="99"/>
      <c r="AZ428" s="119"/>
      <c r="BF428" s="99"/>
      <c r="BG428" s="119"/>
      <c r="BM428" s="99"/>
      <c r="BN428" s="119"/>
      <c r="BT428" s="99"/>
      <c r="BU428" s="119"/>
      <c r="CA428" s="99"/>
      <c r="CB428" s="119"/>
      <c r="CH428" s="99"/>
      <c r="CI428" s="119"/>
      <c r="CO428" s="99"/>
      <c r="CP428" s="119"/>
      <c r="CV428" s="99"/>
      <c r="CW428" s="119"/>
      <c r="DC428" s="99"/>
      <c r="DD428" s="119"/>
      <c r="DJ428" s="99"/>
      <c r="DK428" s="119"/>
      <c r="DQ428" s="99"/>
      <c r="DR428" s="119"/>
      <c r="DX428" s="99"/>
      <c r="DY428" s="119"/>
      <c r="EE428" s="99"/>
      <c r="EF428" s="119"/>
      <c r="EL428" s="99"/>
      <c r="EM428" s="119"/>
      <c r="ES428" s="99"/>
      <c r="ET428" s="119"/>
      <c r="EZ428" s="99"/>
      <c r="FA428" s="119"/>
      <c r="FG428" s="99"/>
      <c r="FH428" s="119"/>
      <c r="FN428" s="99"/>
      <c r="FO428" s="119"/>
      <c r="FU428" s="99"/>
      <c r="FV428" s="119"/>
      <c r="GB428" s="99"/>
      <c r="GC428" s="119"/>
      <c r="GI428" s="99"/>
      <c r="GJ428" s="119"/>
      <c r="GP428" s="99"/>
      <c r="GQ428" s="119"/>
      <c r="GW428" s="99"/>
      <c r="GX428" s="119"/>
      <c r="HD428" s="99"/>
      <c r="HE428" s="119"/>
      <c r="HK428" s="99"/>
      <c r="HL428" s="119"/>
      <c r="HR428" s="99"/>
      <c r="HS428" s="119"/>
      <c r="HY428" s="99"/>
      <c r="HZ428" s="119"/>
      <c r="IF428" s="99"/>
      <c r="IG428" s="119"/>
      <c r="IM428" s="99"/>
      <c r="IN428" s="119"/>
      <c r="IT428" s="99"/>
      <c r="IU428" s="119"/>
    </row>
    <row r="429" spans="1:256">
      <c r="A429" s="126" t="s">
        <v>1002</v>
      </c>
      <c r="B429" s="126" t="s">
        <v>1477</v>
      </c>
      <c r="C429" s="127">
        <v>362739299401</v>
      </c>
      <c r="D429" s="103" t="s">
        <v>2109</v>
      </c>
      <c r="E429" s="128" t="s">
        <v>2141</v>
      </c>
      <c r="F429" s="126" t="str">
        <f t="shared" si="22"/>
        <v>362739299401Acute</v>
      </c>
      <c r="G429" s="126" t="s">
        <v>549</v>
      </c>
      <c r="H429" s="126" t="s">
        <v>1018</v>
      </c>
      <c r="I429" s="126" t="s">
        <v>1001</v>
      </c>
      <c r="J429" s="108">
        <v>363.8</v>
      </c>
      <c r="K429" s="129">
        <v>0.96479999999999999</v>
      </c>
      <c r="L429" s="126" t="s">
        <v>1245</v>
      </c>
      <c r="M429" s="126" t="s">
        <v>1245</v>
      </c>
      <c r="N429" s="130">
        <f t="shared" si="21"/>
        <v>470.71</v>
      </c>
      <c r="O429" s="130">
        <f t="shared" si="20"/>
        <v>465.59</v>
      </c>
      <c r="P429" s="126"/>
      <c r="Q429" s="126"/>
      <c r="W429" s="99"/>
      <c r="X429" s="119"/>
      <c r="AD429" s="99"/>
      <c r="AE429" s="119"/>
      <c r="AK429" s="99"/>
      <c r="AL429" s="119"/>
      <c r="AR429" s="99"/>
      <c r="AS429" s="119"/>
      <c r="AY429" s="99"/>
      <c r="AZ429" s="119"/>
      <c r="BF429" s="99"/>
      <c r="BG429" s="119"/>
      <c r="BM429" s="99"/>
      <c r="BN429" s="119"/>
      <c r="BT429" s="99"/>
      <c r="BU429" s="119"/>
      <c r="CA429" s="99"/>
      <c r="CB429" s="119"/>
      <c r="CH429" s="99"/>
      <c r="CI429" s="119"/>
      <c r="CO429" s="99"/>
      <c r="CP429" s="119"/>
      <c r="CV429" s="99"/>
      <c r="CW429" s="119"/>
      <c r="DC429" s="99"/>
      <c r="DD429" s="119"/>
      <c r="DJ429" s="99"/>
      <c r="DK429" s="119"/>
      <c r="DQ429" s="99"/>
      <c r="DR429" s="119"/>
      <c r="DX429" s="99"/>
      <c r="DY429" s="119"/>
      <c r="EE429" s="99"/>
      <c r="EF429" s="119"/>
      <c r="EL429" s="99"/>
      <c r="EM429" s="119"/>
      <c r="ES429" s="99"/>
      <c r="ET429" s="119"/>
      <c r="EZ429" s="99"/>
      <c r="FA429" s="119"/>
      <c r="FG429" s="99"/>
      <c r="FH429" s="119"/>
      <c r="FN429" s="99"/>
      <c r="FO429" s="119"/>
      <c r="FU429" s="99"/>
      <c r="FV429" s="119"/>
      <c r="GB429" s="99"/>
      <c r="GC429" s="119"/>
      <c r="GI429" s="99"/>
      <c r="GJ429" s="119"/>
      <c r="GP429" s="99"/>
      <c r="GQ429" s="119"/>
      <c r="GW429" s="99"/>
      <c r="GX429" s="119"/>
      <c r="HD429" s="99"/>
      <c r="HE429" s="119"/>
      <c r="HK429" s="99"/>
      <c r="HL429" s="119"/>
      <c r="HR429" s="99"/>
      <c r="HS429" s="119"/>
      <c r="HY429" s="99"/>
      <c r="HZ429" s="119"/>
      <c r="IF429" s="99"/>
      <c r="IG429" s="119"/>
      <c r="IM429" s="99"/>
      <c r="IN429" s="119"/>
      <c r="IT429" s="99"/>
      <c r="IU429" s="119"/>
    </row>
    <row r="430" spans="1:256">
      <c r="A430" s="126" t="s">
        <v>1002</v>
      </c>
      <c r="B430" s="126" t="s">
        <v>1477</v>
      </c>
      <c r="C430" s="127">
        <v>362739299601</v>
      </c>
      <c r="D430" s="103" t="s">
        <v>2109</v>
      </c>
      <c r="E430" s="128" t="s">
        <v>2141</v>
      </c>
      <c r="F430" s="126" t="str">
        <f t="shared" si="22"/>
        <v>362739299601Acute</v>
      </c>
      <c r="G430" s="126" t="s">
        <v>549</v>
      </c>
      <c r="H430" s="126" t="s">
        <v>1018</v>
      </c>
      <c r="I430" s="126" t="s">
        <v>1001</v>
      </c>
      <c r="J430" s="108">
        <v>363.8</v>
      </c>
      <c r="K430" s="129">
        <v>0.96479999999999999</v>
      </c>
      <c r="L430" s="126" t="s">
        <v>1245</v>
      </c>
      <c r="M430" s="126" t="s">
        <v>1245</v>
      </c>
      <c r="N430" s="130">
        <f t="shared" si="21"/>
        <v>470.71</v>
      </c>
      <c r="O430" s="130">
        <f t="shared" si="20"/>
        <v>465.59</v>
      </c>
      <c r="P430" s="126"/>
      <c r="Q430" s="126"/>
      <c r="W430" s="99"/>
      <c r="X430" s="119"/>
      <c r="AD430" s="99"/>
      <c r="AE430" s="119"/>
      <c r="AK430" s="99"/>
      <c r="AL430" s="119"/>
      <c r="AR430" s="99"/>
      <c r="AS430" s="119"/>
      <c r="AY430" s="99"/>
      <c r="AZ430" s="119"/>
      <c r="BF430" s="99"/>
      <c r="BG430" s="119"/>
      <c r="BM430" s="99"/>
      <c r="BN430" s="119"/>
      <c r="BT430" s="99"/>
      <c r="BU430" s="119"/>
      <c r="CA430" s="99"/>
      <c r="CB430" s="119"/>
      <c r="CH430" s="99"/>
      <c r="CI430" s="119"/>
      <c r="CO430" s="99"/>
      <c r="CP430" s="119"/>
      <c r="CV430" s="99"/>
      <c r="CW430" s="119"/>
      <c r="DC430" s="99"/>
      <c r="DD430" s="119"/>
      <c r="DJ430" s="99"/>
      <c r="DK430" s="119"/>
      <c r="DQ430" s="99"/>
      <c r="DR430" s="119"/>
      <c r="DX430" s="99"/>
      <c r="DY430" s="119"/>
      <c r="EE430" s="99"/>
      <c r="EF430" s="119"/>
      <c r="EL430" s="99"/>
      <c r="EM430" s="119"/>
      <c r="ES430" s="99"/>
      <c r="ET430" s="119"/>
      <c r="EZ430" s="99"/>
      <c r="FA430" s="119"/>
      <c r="FG430" s="99"/>
      <c r="FH430" s="119"/>
      <c r="FN430" s="99"/>
      <c r="FO430" s="119"/>
      <c r="FU430" s="99"/>
      <c r="FV430" s="119"/>
      <c r="GB430" s="99"/>
      <c r="GC430" s="119"/>
      <c r="GI430" s="99"/>
      <c r="GJ430" s="119"/>
      <c r="GP430" s="99"/>
      <c r="GQ430" s="119"/>
      <c r="GW430" s="99"/>
      <c r="GX430" s="119"/>
      <c r="HD430" s="99"/>
      <c r="HE430" s="119"/>
      <c r="HK430" s="99"/>
      <c r="HL430" s="119"/>
      <c r="HR430" s="99"/>
      <c r="HS430" s="119"/>
      <c r="HY430" s="99"/>
      <c r="HZ430" s="119"/>
      <c r="IF430" s="99"/>
      <c r="IG430" s="119"/>
      <c r="IM430" s="99"/>
      <c r="IN430" s="119"/>
      <c r="IT430" s="99"/>
      <c r="IU430" s="119"/>
    </row>
    <row r="431" spans="1:256">
      <c r="A431" s="126" t="s">
        <v>1002</v>
      </c>
      <c r="B431" s="126" t="s">
        <v>1477</v>
      </c>
      <c r="C431" s="127">
        <v>366001878001</v>
      </c>
      <c r="D431" s="103" t="s">
        <v>2109</v>
      </c>
      <c r="E431" s="128" t="s">
        <v>2141</v>
      </c>
      <c r="F431" s="126" t="str">
        <f t="shared" si="22"/>
        <v>366001878001Acute</v>
      </c>
      <c r="G431" s="126" t="s">
        <v>549</v>
      </c>
      <c r="H431" s="126" t="s">
        <v>1018</v>
      </c>
      <c r="I431" s="126" t="s">
        <v>1001</v>
      </c>
      <c r="J431" s="108">
        <v>363.8</v>
      </c>
      <c r="K431" s="129">
        <v>0.96479999999999999</v>
      </c>
      <c r="L431" s="126" t="s">
        <v>1245</v>
      </c>
      <c r="M431" s="126" t="s">
        <v>1245</v>
      </c>
      <c r="N431" s="130">
        <f t="shared" si="21"/>
        <v>470.71</v>
      </c>
      <c r="O431" s="130">
        <f t="shared" si="20"/>
        <v>465.59</v>
      </c>
      <c r="P431" s="126"/>
      <c r="Q431" s="126"/>
      <c r="T431" s="119"/>
      <c r="U431" s="119"/>
      <c r="V431" s="119"/>
      <c r="W431" s="119"/>
      <c r="X431" s="119"/>
      <c r="Y431" s="119"/>
      <c r="Z431" s="119"/>
      <c r="AA431" s="119"/>
      <c r="AB431" s="119"/>
      <c r="AC431" s="119"/>
      <c r="AD431" s="119"/>
      <c r="AE431" s="119"/>
      <c r="AF431" s="119"/>
      <c r="AG431" s="119"/>
      <c r="AH431" s="119"/>
      <c r="AI431" s="119"/>
      <c r="AJ431" s="119"/>
      <c r="AK431" s="119"/>
      <c r="AL431" s="119"/>
      <c r="AM431" s="119"/>
      <c r="AN431" s="119"/>
      <c r="AO431" s="119"/>
      <c r="AP431" s="119"/>
      <c r="AQ431" s="119"/>
      <c r="AR431" s="119"/>
      <c r="AS431" s="119"/>
      <c r="AT431" s="119"/>
      <c r="AU431" s="119"/>
      <c r="AV431" s="119"/>
      <c r="AW431" s="119"/>
      <c r="AX431" s="119"/>
      <c r="AY431" s="119"/>
      <c r="AZ431" s="119"/>
      <c r="BA431" s="119"/>
      <c r="BB431" s="119"/>
      <c r="BC431" s="119"/>
      <c r="BD431" s="119"/>
      <c r="BE431" s="119"/>
      <c r="BF431" s="119"/>
      <c r="BG431" s="119"/>
      <c r="BH431" s="119"/>
      <c r="BI431" s="119"/>
      <c r="BJ431" s="119"/>
      <c r="BK431" s="119"/>
      <c r="BL431" s="119"/>
      <c r="BM431" s="119"/>
      <c r="BN431" s="119"/>
      <c r="BO431" s="119"/>
      <c r="BP431" s="119"/>
      <c r="BQ431" s="119"/>
      <c r="BR431" s="119"/>
      <c r="BS431" s="119"/>
      <c r="BT431" s="119"/>
      <c r="BU431" s="119"/>
      <c r="BV431" s="119"/>
      <c r="BW431" s="119"/>
      <c r="BX431" s="119"/>
      <c r="BY431" s="119"/>
      <c r="BZ431" s="119"/>
      <c r="CA431" s="119"/>
      <c r="CB431" s="119"/>
      <c r="CC431" s="119"/>
      <c r="CD431" s="119"/>
      <c r="CE431" s="119"/>
      <c r="CF431" s="119"/>
      <c r="CG431" s="119"/>
      <c r="CH431" s="119"/>
      <c r="CI431" s="119"/>
      <c r="CJ431" s="119"/>
      <c r="CK431" s="119"/>
      <c r="CL431" s="119"/>
      <c r="CM431" s="119"/>
      <c r="CN431" s="119"/>
      <c r="CO431" s="119"/>
      <c r="CP431" s="119"/>
      <c r="CQ431" s="119"/>
      <c r="CR431" s="119"/>
      <c r="CS431" s="119"/>
      <c r="CT431" s="119"/>
      <c r="CU431" s="119"/>
      <c r="CV431" s="119"/>
      <c r="CW431" s="119"/>
      <c r="CX431" s="119"/>
      <c r="CY431" s="119"/>
      <c r="CZ431" s="119"/>
      <c r="DA431" s="119"/>
      <c r="DB431" s="119"/>
      <c r="DC431" s="119"/>
      <c r="DD431" s="119"/>
      <c r="DE431" s="119"/>
      <c r="DF431" s="119"/>
      <c r="DG431" s="119"/>
      <c r="DH431" s="119"/>
      <c r="DI431" s="119"/>
      <c r="DJ431" s="119"/>
      <c r="DK431" s="119"/>
      <c r="DL431" s="119"/>
      <c r="DM431" s="119"/>
      <c r="DN431" s="119"/>
      <c r="DO431" s="119"/>
      <c r="DP431" s="119"/>
      <c r="DQ431" s="119"/>
      <c r="DR431" s="119"/>
      <c r="DS431" s="119"/>
      <c r="DT431" s="119"/>
      <c r="DU431" s="119"/>
      <c r="DV431" s="119"/>
      <c r="DW431" s="119"/>
      <c r="DX431" s="119"/>
      <c r="DY431" s="119"/>
      <c r="DZ431" s="119"/>
      <c r="EA431" s="119"/>
      <c r="EB431" s="119"/>
      <c r="EC431" s="119"/>
      <c r="ED431" s="119"/>
      <c r="EE431" s="119"/>
      <c r="EF431" s="119"/>
      <c r="EG431" s="119"/>
      <c r="EH431" s="119"/>
      <c r="EI431" s="119"/>
      <c r="EJ431" s="119"/>
      <c r="EK431" s="119"/>
      <c r="EL431" s="119"/>
      <c r="EM431" s="119"/>
      <c r="EN431" s="119"/>
      <c r="EO431" s="119"/>
      <c r="EP431" s="119"/>
      <c r="EQ431" s="119"/>
      <c r="ER431" s="119"/>
      <c r="ES431" s="119"/>
      <c r="ET431" s="119"/>
      <c r="EU431" s="119"/>
      <c r="EV431" s="119"/>
      <c r="EW431" s="119"/>
      <c r="EX431" s="119"/>
      <c r="EY431" s="119"/>
      <c r="EZ431" s="119"/>
      <c r="FA431" s="119"/>
      <c r="FB431" s="119"/>
      <c r="FC431" s="119"/>
      <c r="FD431" s="119"/>
      <c r="FE431" s="119"/>
      <c r="FF431" s="119"/>
      <c r="FG431" s="119"/>
      <c r="FH431" s="119"/>
      <c r="FI431" s="119"/>
      <c r="FJ431" s="119"/>
      <c r="FK431" s="119"/>
      <c r="FL431" s="119"/>
      <c r="FM431" s="119"/>
      <c r="FN431" s="119"/>
      <c r="FO431" s="119"/>
      <c r="FP431" s="119"/>
      <c r="FQ431" s="119"/>
      <c r="FR431" s="119"/>
      <c r="FS431" s="119"/>
      <c r="FT431" s="119"/>
      <c r="FU431" s="119"/>
      <c r="FV431" s="119"/>
      <c r="FW431" s="119"/>
      <c r="FX431" s="119"/>
      <c r="FY431" s="119"/>
      <c r="FZ431" s="119"/>
      <c r="GA431" s="119"/>
      <c r="GB431" s="119"/>
      <c r="GC431" s="119"/>
      <c r="GD431" s="119"/>
      <c r="GE431" s="119"/>
      <c r="GF431" s="119"/>
      <c r="GG431" s="119"/>
      <c r="GH431" s="119"/>
      <c r="GI431" s="119"/>
      <c r="GJ431" s="119"/>
      <c r="GK431" s="119"/>
      <c r="GL431" s="119"/>
      <c r="GM431" s="119"/>
      <c r="GN431" s="119"/>
      <c r="GO431" s="119"/>
      <c r="GP431" s="119"/>
      <c r="GQ431" s="119"/>
      <c r="GR431" s="119"/>
      <c r="GS431" s="119"/>
      <c r="GT431" s="119"/>
      <c r="GU431" s="119"/>
      <c r="GV431" s="119"/>
      <c r="GW431" s="119"/>
      <c r="GX431" s="119"/>
      <c r="GY431" s="119"/>
      <c r="GZ431" s="119"/>
      <c r="HA431" s="119"/>
      <c r="HB431" s="119"/>
      <c r="HC431" s="119"/>
      <c r="HD431" s="119"/>
      <c r="HE431" s="119"/>
      <c r="HF431" s="119"/>
      <c r="HG431" s="119"/>
      <c r="HH431" s="119"/>
      <c r="HI431" s="119"/>
      <c r="HJ431" s="119"/>
      <c r="HK431" s="119"/>
      <c r="HL431" s="119"/>
      <c r="HM431" s="119"/>
      <c r="HN431" s="119"/>
      <c r="HO431" s="119"/>
      <c r="HP431" s="119"/>
      <c r="HQ431" s="119"/>
      <c r="HR431" s="119"/>
      <c r="HS431" s="119"/>
      <c r="HT431" s="119"/>
      <c r="HU431" s="119"/>
      <c r="HV431" s="119"/>
      <c r="HW431" s="119"/>
      <c r="HX431" s="119"/>
      <c r="HY431" s="119"/>
      <c r="HZ431" s="119"/>
      <c r="IA431" s="119"/>
      <c r="IB431" s="119"/>
      <c r="IC431" s="119"/>
      <c r="ID431" s="119"/>
      <c r="IE431" s="119"/>
      <c r="IF431" s="119"/>
      <c r="IG431" s="119"/>
      <c r="IH431" s="119"/>
      <c r="II431" s="119"/>
      <c r="IJ431" s="119"/>
      <c r="IK431" s="119"/>
      <c r="IL431" s="119"/>
      <c r="IM431" s="119"/>
      <c r="IN431" s="119"/>
      <c r="IO431" s="119"/>
      <c r="IP431" s="119"/>
      <c r="IQ431" s="119"/>
      <c r="IR431" s="119"/>
      <c r="IS431" s="119"/>
      <c r="IT431" s="119"/>
      <c r="IU431" s="119"/>
      <c r="IV431" s="119"/>
    </row>
    <row r="432" spans="1:256">
      <c r="A432" s="126" t="s">
        <v>1002</v>
      </c>
      <c r="B432" s="126" t="s">
        <v>1477</v>
      </c>
      <c r="C432" s="127">
        <v>362739299001</v>
      </c>
      <c r="D432" s="128" t="s">
        <v>666</v>
      </c>
      <c r="E432" s="126" t="s">
        <v>1144</v>
      </c>
      <c r="F432" s="126" t="str">
        <f t="shared" si="22"/>
        <v>362739299001Acute</v>
      </c>
      <c r="G432" s="126" t="s">
        <v>549</v>
      </c>
      <c r="H432" s="126" t="s">
        <v>1018</v>
      </c>
      <c r="I432" s="126" t="s">
        <v>1001</v>
      </c>
      <c r="J432" s="108">
        <v>363.8</v>
      </c>
      <c r="K432" s="129">
        <v>0.96479999999999999</v>
      </c>
      <c r="L432" s="126" t="s">
        <v>1245</v>
      </c>
      <c r="M432" s="126" t="s">
        <v>1245</v>
      </c>
      <c r="N432" s="130">
        <f t="shared" si="21"/>
        <v>470.71</v>
      </c>
      <c r="O432" s="130">
        <f t="shared" si="20"/>
        <v>465.59</v>
      </c>
      <c r="P432" s="126"/>
      <c r="Q432" s="126"/>
      <c r="T432" s="119"/>
      <c r="U432" s="119"/>
      <c r="V432" s="119"/>
      <c r="W432" s="119"/>
      <c r="X432" s="119"/>
      <c r="Y432" s="119"/>
      <c r="Z432" s="119"/>
      <c r="AA432" s="119"/>
      <c r="AB432" s="119"/>
      <c r="AC432" s="119"/>
      <c r="AD432" s="119"/>
      <c r="AE432" s="119"/>
      <c r="AF432" s="119"/>
      <c r="AG432" s="119"/>
      <c r="AH432" s="119"/>
      <c r="AI432" s="119"/>
      <c r="AJ432" s="119"/>
      <c r="AK432" s="119"/>
      <c r="AL432" s="119"/>
      <c r="AM432" s="119"/>
      <c r="AN432" s="119"/>
      <c r="AO432" s="119"/>
      <c r="AP432" s="119"/>
      <c r="AQ432" s="119"/>
      <c r="AR432" s="119"/>
      <c r="AS432" s="119"/>
      <c r="AT432" s="119"/>
      <c r="AU432" s="119"/>
      <c r="AV432" s="119"/>
      <c r="AW432" s="119"/>
      <c r="AX432" s="119"/>
      <c r="AY432" s="119"/>
      <c r="AZ432" s="119"/>
      <c r="BA432" s="119"/>
      <c r="BB432" s="119"/>
      <c r="BC432" s="119"/>
      <c r="BD432" s="119"/>
      <c r="BE432" s="119"/>
      <c r="BF432" s="119"/>
      <c r="BG432" s="119"/>
      <c r="BH432" s="119"/>
      <c r="BI432" s="119"/>
      <c r="BJ432" s="119"/>
      <c r="BK432" s="119"/>
      <c r="BL432" s="119"/>
      <c r="BM432" s="119"/>
      <c r="BN432" s="119"/>
      <c r="BO432" s="119"/>
      <c r="BP432" s="119"/>
      <c r="BQ432" s="119"/>
      <c r="BR432" s="119"/>
      <c r="BS432" s="119"/>
      <c r="BT432" s="119"/>
      <c r="BU432" s="119"/>
      <c r="BV432" s="119"/>
      <c r="BW432" s="119"/>
      <c r="BX432" s="119"/>
      <c r="BY432" s="119"/>
      <c r="BZ432" s="119"/>
      <c r="CA432" s="119"/>
      <c r="CB432" s="119"/>
      <c r="CC432" s="119"/>
      <c r="CD432" s="119"/>
      <c r="CE432" s="119"/>
      <c r="CF432" s="119"/>
      <c r="CG432" s="119"/>
      <c r="CH432" s="119"/>
      <c r="CI432" s="119"/>
      <c r="CJ432" s="119"/>
      <c r="CK432" s="119"/>
      <c r="CL432" s="119"/>
      <c r="CM432" s="119"/>
      <c r="CN432" s="119"/>
      <c r="CO432" s="119"/>
      <c r="CP432" s="119"/>
      <c r="CQ432" s="119"/>
      <c r="CR432" s="119"/>
      <c r="CS432" s="119"/>
      <c r="CT432" s="119"/>
      <c r="CU432" s="119"/>
      <c r="CV432" s="119"/>
      <c r="CW432" s="119"/>
      <c r="CX432" s="119"/>
      <c r="CY432" s="119"/>
      <c r="CZ432" s="119"/>
      <c r="DA432" s="119"/>
      <c r="DB432" s="119"/>
      <c r="DC432" s="119"/>
      <c r="DD432" s="119"/>
      <c r="DE432" s="119"/>
      <c r="DF432" s="119"/>
      <c r="DG432" s="119"/>
      <c r="DH432" s="119"/>
      <c r="DI432" s="119"/>
      <c r="DJ432" s="119"/>
      <c r="DK432" s="119"/>
      <c r="DL432" s="119"/>
      <c r="DM432" s="119"/>
      <c r="DN432" s="119"/>
      <c r="DO432" s="119"/>
      <c r="DP432" s="119"/>
      <c r="DQ432" s="119"/>
      <c r="DR432" s="119"/>
      <c r="DS432" s="119"/>
      <c r="DT432" s="119"/>
      <c r="DU432" s="119"/>
      <c r="DV432" s="119"/>
      <c r="DW432" s="119"/>
      <c r="DX432" s="119"/>
      <c r="DY432" s="119"/>
      <c r="DZ432" s="119"/>
      <c r="EA432" s="119"/>
      <c r="EB432" s="119"/>
      <c r="EC432" s="119"/>
      <c r="ED432" s="119"/>
      <c r="EE432" s="119"/>
      <c r="EF432" s="119"/>
      <c r="EG432" s="119"/>
      <c r="EH432" s="119"/>
      <c r="EI432" s="119"/>
      <c r="EJ432" s="119"/>
      <c r="EK432" s="119"/>
      <c r="EL432" s="119"/>
      <c r="EM432" s="119"/>
      <c r="EN432" s="119"/>
      <c r="EO432" s="119"/>
      <c r="EP432" s="119"/>
      <c r="EQ432" s="119"/>
      <c r="ER432" s="119"/>
      <c r="ES432" s="119"/>
      <c r="ET432" s="119"/>
      <c r="EU432" s="119"/>
      <c r="EV432" s="119"/>
      <c r="EW432" s="119"/>
      <c r="EX432" s="119"/>
      <c r="EY432" s="119"/>
      <c r="EZ432" s="119"/>
      <c r="FA432" s="119"/>
      <c r="FB432" s="119"/>
      <c r="FC432" s="119"/>
      <c r="FD432" s="119"/>
      <c r="FE432" s="119"/>
      <c r="FF432" s="119"/>
      <c r="FG432" s="119"/>
      <c r="FH432" s="119"/>
      <c r="FI432" s="119"/>
      <c r="FJ432" s="119"/>
      <c r="FK432" s="119"/>
      <c r="FL432" s="119"/>
      <c r="FM432" s="119"/>
      <c r="FN432" s="119"/>
      <c r="FO432" s="119"/>
      <c r="FP432" s="119"/>
      <c r="FQ432" s="119"/>
      <c r="FR432" s="119"/>
      <c r="FS432" s="119"/>
      <c r="FT432" s="119"/>
      <c r="FU432" s="119"/>
      <c r="FV432" s="119"/>
      <c r="FW432" s="119"/>
      <c r="FX432" s="119"/>
      <c r="FY432" s="119"/>
      <c r="FZ432" s="119"/>
      <c r="GA432" s="119"/>
      <c r="GB432" s="119"/>
      <c r="GC432" s="119"/>
      <c r="GD432" s="119"/>
      <c r="GE432" s="119"/>
      <c r="GF432" s="119"/>
      <c r="GG432" s="119"/>
      <c r="GH432" s="119"/>
      <c r="GI432" s="119"/>
      <c r="GJ432" s="119"/>
      <c r="GK432" s="119"/>
      <c r="GL432" s="119"/>
      <c r="GM432" s="119"/>
      <c r="GN432" s="119"/>
      <c r="GO432" s="119"/>
      <c r="GP432" s="119"/>
      <c r="GQ432" s="119"/>
      <c r="GR432" s="119"/>
      <c r="GS432" s="119"/>
      <c r="GT432" s="119"/>
      <c r="GU432" s="119"/>
      <c r="GV432" s="119"/>
      <c r="GW432" s="119"/>
      <c r="GX432" s="119"/>
      <c r="GY432" s="119"/>
      <c r="GZ432" s="119"/>
      <c r="HA432" s="119"/>
      <c r="HB432" s="119"/>
      <c r="HC432" s="119"/>
      <c r="HD432" s="119"/>
      <c r="HE432" s="119"/>
      <c r="HF432" s="119"/>
      <c r="HG432" s="119"/>
      <c r="HH432" s="119"/>
      <c r="HI432" s="119"/>
      <c r="HJ432" s="119"/>
      <c r="HK432" s="119"/>
      <c r="HL432" s="119"/>
      <c r="HM432" s="119"/>
      <c r="HN432" s="119"/>
      <c r="HO432" s="119"/>
      <c r="HP432" s="119"/>
      <c r="HQ432" s="119"/>
      <c r="HR432" s="119"/>
      <c r="HS432" s="119"/>
      <c r="HT432" s="119"/>
      <c r="HU432" s="119"/>
      <c r="HV432" s="119"/>
      <c r="HW432" s="119"/>
      <c r="HX432" s="119"/>
      <c r="HY432" s="119"/>
      <c r="HZ432" s="119"/>
      <c r="IA432" s="119"/>
      <c r="IB432" s="119"/>
      <c r="IC432" s="119"/>
      <c r="ID432" s="119"/>
      <c r="IE432" s="119"/>
      <c r="IF432" s="119"/>
      <c r="IG432" s="119"/>
      <c r="IH432" s="119"/>
      <c r="II432" s="119"/>
      <c r="IJ432" s="119"/>
      <c r="IK432" s="119"/>
      <c r="IL432" s="119"/>
      <c r="IM432" s="119"/>
      <c r="IN432" s="119"/>
      <c r="IO432" s="119"/>
      <c r="IP432" s="119"/>
      <c r="IQ432" s="119"/>
      <c r="IR432" s="119"/>
      <c r="IS432" s="119"/>
      <c r="IT432" s="119"/>
      <c r="IU432" s="119"/>
      <c r="IV432" s="119"/>
    </row>
    <row r="433" spans="1:256">
      <c r="A433" s="126" t="s">
        <v>1002</v>
      </c>
      <c r="B433" s="126" t="s">
        <v>1477</v>
      </c>
      <c r="C433" s="127">
        <v>362739299001</v>
      </c>
      <c r="D433" s="128" t="s">
        <v>666</v>
      </c>
      <c r="E433" s="126" t="s">
        <v>1144</v>
      </c>
      <c r="F433" s="126" t="str">
        <f t="shared" si="22"/>
        <v>362739299001Psych</v>
      </c>
      <c r="G433" s="126" t="s">
        <v>809</v>
      </c>
      <c r="H433" s="126" t="s">
        <v>1021</v>
      </c>
      <c r="I433" s="126" t="s">
        <v>1001</v>
      </c>
      <c r="J433" s="108">
        <v>140.66999999999999</v>
      </c>
      <c r="K433" s="129">
        <v>0.96479999999999999</v>
      </c>
      <c r="L433" s="126" t="s">
        <v>1245</v>
      </c>
      <c r="M433" s="126" t="s">
        <v>1245</v>
      </c>
      <c r="N433" s="130">
        <f t="shared" si="21"/>
        <v>182.01</v>
      </c>
      <c r="O433" s="130">
        <f t="shared" si="20"/>
        <v>182.01</v>
      </c>
      <c r="P433" s="126"/>
      <c r="Q433" s="126"/>
      <c r="T433" s="119"/>
      <c r="U433" s="119"/>
      <c r="V433" s="119"/>
      <c r="W433" s="119"/>
      <c r="X433" s="119"/>
      <c r="Y433" s="119"/>
      <c r="Z433" s="119"/>
      <c r="AA433" s="119"/>
      <c r="AB433" s="119"/>
      <c r="AC433" s="119"/>
      <c r="AD433" s="119"/>
      <c r="AE433" s="119"/>
      <c r="AF433" s="119"/>
      <c r="AG433" s="119"/>
      <c r="AH433" s="119"/>
      <c r="AI433" s="119"/>
      <c r="AJ433" s="119"/>
      <c r="AK433" s="119"/>
      <c r="AL433" s="119"/>
      <c r="AM433" s="119"/>
      <c r="AN433" s="119"/>
      <c r="AO433" s="119"/>
      <c r="AP433" s="119"/>
      <c r="AQ433" s="119"/>
      <c r="AR433" s="119"/>
      <c r="AS433" s="119"/>
      <c r="AT433" s="119"/>
      <c r="AU433" s="119"/>
      <c r="AV433" s="119"/>
      <c r="AW433" s="119"/>
      <c r="AX433" s="119"/>
      <c r="AY433" s="119"/>
      <c r="AZ433" s="119"/>
      <c r="BA433" s="119"/>
      <c r="BB433" s="119"/>
      <c r="BC433" s="119"/>
      <c r="BD433" s="119"/>
      <c r="BE433" s="119"/>
      <c r="BF433" s="119"/>
      <c r="BG433" s="119"/>
      <c r="BH433" s="119"/>
      <c r="BI433" s="119"/>
      <c r="BJ433" s="119"/>
      <c r="BK433" s="119"/>
      <c r="BL433" s="119"/>
      <c r="BM433" s="119"/>
      <c r="BN433" s="119"/>
      <c r="BO433" s="119"/>
      <c r="BP433" s="119"/>
      <c r="BQ433" s="119"/>
      <c r="BR433" s="119"/>
      <c r="BS433" s="119"/>
      <c r="BT433" s="119"/>
      <c r="BU433" s="119"/>
      <c r="BV433" s="119"/>
      <c r="BW433" s="119"/>
      <c r="BX433" s="119"/>
      <c r="BY433" s="119"/>
      <c r="BZ433" s="119"/>
      <c r="CA433" s="119"/>
      <c r="CB433" s="119"/>
      <c r="CC433" s="119"/>
      <c r="CD433" s="119"/>
      <c r="CE433" s="119"/>
      <c r="CF433" s="119"/>
      <c r="CG433" s="119"/>
      <c r="CH433" s="119"/>
      <c r="CI433" s="119"/>
      <c r="CJ433" s="119"/>
      <c r="CK433" s="119"/>
      <c r="CL433" s="119"/>
      <c r="CM433" s="119"/>
      <c r="CN433" s="119"/>
      <c r="CO433" s="119"/>
      <c r="CP433" s="119"/>
      <c r="CQ433" s="119"/>
      <c r="CR433" s="119"/>
      <c r="CS433" s="119"/>
      <c r="CT433" s="119"/>
      <c r="CU433" s="119"/>
      <c r="CV433" s="119"/>
      <c r="CW433" s="119"/>
      <c r="CX433" s="119"/>
      <c r="CY433" s="119"/>
      <c r="CZ433" s="119"/>
      <c r="DA433" s="119"/>
      <c r="DB433" s="119"/>
      <c r="DC433" s="119"/>
      <c r="DD433" s="119"/>
      <c r="DE433" s="119"/>
      <c r="DF433" s="119"/>
      <c r="DG433" s="119"/>
      <c r="DH433" s="119"/>
      <c r="DI433" s="119"/>
      <c r="DJ433" s="119"/>
      <c r="DK433" s="119"/>
      <c r="DL433" s="119"/>
      <c r="DM433" s="119"/>
      <c r="DN433" s="119"/>
      <c r="DO433" s="119"/>
      <c r="DP433" s="119"/>
      <c r="DQ433" s="119"/>
      <c r="DR433" s="119"/>
      <c r="DS433" s="119"/>
      <c r="DT433" s="119"/>
      <c r="DU433" s="119"/>
      <c r="DV433" s="119"/>
      <c r="DW433" s="119"/>
      <c r="DX433" s="119"/>
      <c r="DY433" s="119"/>
      <c r="DZ433" s="119"/>
      <c r="EA433" s="119"/>
      <c r="EB433" s="119"/>
      <c r="EC433" s="119"/>
      <c r="ED433" s="119"/>
      <c r="EE433" s="119"/>
      <c r="EF433" s="119"/>
      <c r="EG433" s="119"/>
      <c r="EH433" s="119"/>
      <c r="EI433" s="119"/>
      <c r="EJ433" s="119"/>
      <c r="EK433" s="119"/>
      <c r="EL433" s="119"/>
      <c r="EM433" s="119"/>
      <c r="EN433" s="119"/>
      <c r="EO433" s="119"/>
      <c r="EP433" s="119"/>
      <c r="EQ433" s="119"/>
      <c r="ER433" s="119"/>
      <c r="ES433" s="119"/>
      <c r="ET433" s="119"/>
      <c r="EU433" s="119"/>
      <c r="EV433" s="119"/>
      <c r="EW433" s="119"/>
      <c r="EX433" s="119"/>
      <c r="EY433" s="119"/>
      <c r="EZ433" s="119"/>
      <c r="FA433" s="119"/>
      <c r="FB433" s="119"/>
      <c r="FC433" s="119"/>
      <c r="FD433" s="119"/>
      <c r="FE433" s="119"/>
      <c r="FF433" s="119"/>
      <c r="FG433" s="119"/>
      <c r="FH433" s="119"/>
      <c r="FI433" s="119"/>
      <c r="FJ433" s="119"/>
      <c r="FK433" s="119"/>
      <c r="FL433" s="119"/>
      <c r="FM433" s="119"/>
      <c r="FN433" s="119"/>
      <c r="FO433" s="119"/>
      <c r="FP433" s="119"/>
      <c r="FQ433" s="119"/>
      <c r="FR433" s="119"/>
      <c r="FS433" s="119"/>
      <c r="FT433" s="119"/>
      <c r="FU433" s="119"/>
      <c r="FV433" s="119"/>
      <c r="FW433" s="119"/>
      <c r="FX433" s="119"/>
      <c r="FY433" s="119"/>
      <c r="FZ433" s="119"/>
      <c r="GA433" s="119"/>
      <c r="GB433" s="119"/>
      <c r="GC433" s="119"/>
      <c r="GD433" s="119"/>
      <c r="GE433" s="119"/>
      <c r="GF433" s="119"/>
      <c r="GG433" s="119"/>
      <c r="GH433" s="119"/>
      <c r="GI433" s="119"/>
      <c r="GJ433" s="119"/>
      <c r="GK433" s="119"/>
      <c r="GL433" s="119"/>
      <c r="GM433" s="119"/>
      <c r="GN433" s="119"/>
      <c r="GO433" s="119"/>
      <c r="GP433" s="119"/>
      <c r="GQ433" s="119"/>
      <c r="GR433" s="119"/>
      <c r="GS433" s="119"/>
      <c r="GT433" s="119"/>
      <c r="GU433" s="119"/>
      <c r="GV433" s="119"/>
      <c r="GW433" s="119"/>
      <c r="GX433" s="119"/>
      <c r="GY433" s="119"/>
      <c r="GZ433" s="119"/>
      <c r="HA433" s="119"/>
      <c r="HB433" s="119"/>
      <c r="HC433" s="119"/>
      <c r="HD433" s="119"/>
      <c r="HE433" s="119"/>
      <c r="HF433" s="119"/>
      <c r="HG433" s="119"/>
      <c r="HH433" s="119"/>
      <c r="HI433" s="119"/>
      <c r="HJ433" s="119"/>
      <c r="HK433" s="119"/>
      <c r="HL433" s="119"/>
      <c r="HM433" s="119"/>
      <c r="HN433" s="119"/>
      <c r="HO433" s="119"/>
      <c r="HP433" s="119"/>
      <c r="HQ433" s="119"/>
      <c r="HR433" s="119"/>
      <c r="HS433" s="119"/>
      <c r="HT433" s="119"/>
      <c r="HU433" s="119"/>
      <c r="HV433" s="119"/>
      <c r="HW433" s="119"/>
      <c r="HX433" s="119"/>
      <c r="HY433" s="119"/>
      <c r="HZ433" s="119"/>
      <c r="IA433" s="119"/>
      <c r="IB433" s="119"/>
      <c r="IC433" s="119"/>
      <c r="ID433" s="119"/>
      <c r="IE433" s="119"/>
      <c r="IF433" s="119"/>
      <c r="IG433" s="119"/>
      <c r="IH433" s="119"/>
      <c r="II433" s="119"/>
      <c r="IJ433" s="119"/>
      <c r="IK433" s="119"/>
      <c r="IL433" s="119"/>
      <c r="IM433" s="119"/>
      <c r="IN433" s="119"/>
      <c r="IO433" s="119"/>
      <c r="IP433" s="119"/>
      <c r="IQ433" s="119"/>
      <c r="IR433" s="119"/>
      <c r="IS433" s="119"/>
      <c r="IT433" s="119"/>
      <c r="IU433" s="119"/>
      <c r="IV433" s="119"/>
    </row>
    <row r="434" spans="1:256">
      <c r="A434" s="126" t="s">
        <v>802</v>
      </c>
      <c r="B434" s="126" t="s">
        <v>1478</v>
      </c>
      <c r="C434" s="127">
        <v>370925318001</v>
      </c>
      <c r="D434" s="126" t="s">
        <v>720</v>
      </c>
      <c r="E434" s="126" t="s">
        <v>1192</v>
      </c>
      <c r="F434" s="126" t="str">
        <f t="shared" si="22"/>
        <v>370925318001CAH</v>
      </c>
      <c r="G434" s="126" t="s">
        <v>1155</v>
      </c>
      <c r="H434" s="126" t="s">
        <v>1018</v>
      </c>
      <c r="I434" s="126" t="s">
        <v>833</v>
      </c>
      <c r="J434" s="108">
        <v>874.18</v>
      </c>
      <c r="K434" s="129">
        <v>1</v>
      </c>
      <c r="L434" s="126" t="s">
        <v>1247</v>
      </c>
      <c r="M434" s="126" t="s">
        <v>1247</v>
      </c>
      <c r="N434" s="130">
        <f t="shared" si="21"/>
        <v>874.18</v>
      </c>
      <c r="O434" s="130">
        <f t="shared" si="20"/>
        <v>874.18</v>
      </c>
      <c r="P434" s="126"/>
      <c r="Q434" s="126"/>
      <c r="T434" s="119"/>
      <c r="U434" s="119"/>
      <c r="V434" s="119"/>
      <c r="W434" s="119"/>
      <c r="X434" s="119"/>
      <c r="Y434" s="119"/>
      <c r="Z434" s="119"/>
      <c r="AA434" s="119"/>
      <c r="AB434" s="119"/>
      <c r="AC434" s="119"/>
      <c r="AD434" s="119"/>
      <c r="AE434" s="119"/>
      <c r="AF434" s="119"/>
      <c r="AG434" s="119"/>
      <c r="AH434" s="119"/>
      <c r="AI434" s="119"/>
      <c r="AJ434" s="119"/>
      <c r="AK434" s="119"/>
      <c r="AL434" s="119"/>
      <c r="AM434" s="119"/>
      <c r="AN434" s="119"/>
      <c r="AO434" s="119"/>
      <c r="AP434" s="119"/>
      <c r="AQ434" s="119"/>
      <c r="AR434" s="119"/>
      <c r="AS434" s="119"/>
      <c r="AT434" s="119"/>
      <c r="AU434" s="119"/>
      <c r="AV434" s="119"/>
      <c r="AW434" s="119"/>
      <c r="AX434" s="119"/>
      <c r="AY434" s="119"/>
      <c r="AZ434" s="119"/>
      <c r="BA434" s="119"/>
      <c r="BB434" s="119"/>
      <c r="BC434" s="119"/>
      <c r="BD434" s="119"/>
      <c r="BE434" s="119"/>
      <c r="BF434" s="119"/>
      <c r="BG434" s="119"/>
      <c r="BH434" s="119"/>
      <c r="BI434" s="119"/>
      <c r="BJ434" s="119"/>
      <c r="BK434" s="119"/>
      <c r="BL434" s="119"/>
      <c r="BM434" s="119"/>
      <c r="BN434" s="119"/>
      <c r="BO434" s="119"/>
      <c r="BP434" s="119"/>
      <c r="BQ434" s="119"/>
      <c r="BR434" s="119"/>
      <c r="BS434" s="119"/>
      <c r="BT434" s="119"/>
      <c r="BU434" s="119"/>
      <c r="BV434" s="119"/>
      <c r="BW434" s="119"/>
      <c r="BX434" s="119"/>
      <c r="BY434" s="119"/>
      <c r="BZ434" s="119"/>
      <c r="CA434" s="119"/>
      <c r="CB434" s="119"/>
      <c r="CC434" s="119"/>
      <c r="CD434" s="119"/>
      <c r="CE434" s="119"/>
      <c r="CF434" s="119"/>
      <c r="CG434" s="119"/>
      <c r="CH434" s="119"/>
      <c r="CI434" s="119"/>
      <c r="CJ434" s="119"/>
      <c r="CK434" s="119"/>
      <c r="CL434" s="119"/>
      <c r="CM434" s="119"/>
      <c r="CN434" s="119"/>
      <c r="CO434" s="119"/>
      <c r="CP434" s="119"/>
      <c r="CQ434" s="119"/>
      <c r="CR434" s="119"/>
      <c r="CS434" s="119"/>
      <c r="CT434" s="119"/>
      <c r="CU434" s="119"/>
      <c r="CV434" s="119"/>
      <c r="CW434" s="119"/>
      <c r="CX434" s="119"/>
      <c r="CY434" s="119"/>
      <c r="CZ434" s="119"/>
      <c r="DA434" s="119"/>
      <c r="DB434" s="119"/>
      <c r="DC434" s="119"/>
      <c r="DD434" s="119"/>
      <c r="DE434" s="119"/>
      <c r="DF434" s="119"/>
      <c r="DG434" s="119"/>
      <c r="DH434" s="119"/>
      <c r="DI434" s="119"/>
      <c r="DJ434" s="119"/>
      <c r="DK434" s="119"/>
      <c r="DL434" s="119"/>
      <c r="DM434" s="119"/>
      <c r="DN434" s="119"/>
      <c r="DO434" s="119"/>
      <c r="DP434" s="119"/>
      <c r="DQ434" s="119"/>
      <c r="DR434" s="119"/>
      <c r="DS434" s="119"/>
      <c r="DT434" s="119"/>
      <c r="DU434" s="119"/>
      <c r="DV434" s="119"/>
      <c r="DW434" s="119"/>
      <c r="DX434" s="119"/>
      <c r="DY434" s="119"/>
      <c r="DZ434" s="119"/>
      <c r="EA434" s="119"/>
      <c r="EB434" s="119"/>
      <c r="EC434" s="119"/>
      <c r="ED434" s="119"/>
      <c r="EE434" s="119"/>
      <c r="EF434" s="119"/>
      <c r="EG434" s="119"/>
      <c r="EH434" s="119"/>
      <c r="EI434" s="119"/>
      <c r="EJ434" s="119"/>
      <c r="EK434" s="119"/>
      <c r="EL434" s="119"/>
      <c r="EM434" s="119"/>
      <c r="EN434" s="119"/>
      <c r="EO434" s="119"/>
      <c r="EP434" s="119"/>
      <c r="EQ434" s="119"/>
      <c r="ER434" s="119"/>
      <c r="ES434" s="119"/>
      <c r="ET434" s="119"/>
      <c r="EU434" s="119"/>
      <c r="EV434" s="119"/>
      <c r="EW434" s="119"/>
      <c r="EX434" s="119"/>
      <c r="EY434" s="119"/>
      <c r="EZ434" s="119"/>
      <c r="FA434" s="119"/>
      <c r="FB434" s="119"/>
      <c r="FC434" s="119"/>
      <c r="FD434" s="119"/>
      <c r="FE434" s="119"/>
      <c r="FF434" s="119"/>
      <c r="FG434" s="119"/>
      <c r="FH434" s="119"/>
      <c r="FI434" s="119"/>
      <c r="FJ434" s="119"/>
      <c r="FK434" s="119"/>
      <c r="FL434" s="119"/>
      <c r="FM434" s="119"/>
      <c r="FN434" s="119"/>
      <c r="FO434" s="119"/>
      <c r="FP434" s="119"/>
      <c r="FQ434" s="119"/>
      <c r="FR434" s="119"/>
      <c r="FS434" s="119"/>
      <c r="FT434" s="119"/>
      <c r="FU434" s="119"/>
      <c r="FV434" s="119"/>
      <c r="FW434" s="119"/>
      <c r="FX434" s="119"/>
      <c r="FY434" s="119"/>
      <c r="FZ434" s="119"/>
      <c r="GA434" s="119"/>
      <c r="GB434" s="119"/>
      <c r="GC434" s="119"/>
      <c r="GD434" s="119"/>
      <c r="GE434" s="119"/>
      <c r="GF434" s="119"/>
      <c r="GG434" s="119"/>
      <c r="GH434" s="119"/>
      <c r="GI434" s="119"/>
      <c r="GJ434" s="119"/>
      <c r="GK434" s="119"/>
      <c r="GL434" s="119"/>
      <c r="GM434" s="119"/>
      <c r="GN434" s="119"/>
      <c r="GO434" s="119"/>
      <c r="GP434" s="119"/>
      <c r="GQ434" s="119"/>
      <c r="GR434" s="119"/>
      <c r="GS434" s="119"/>
      <c r="GT434" s="119"/>
      <c r="GU434" s="119"/>
      <c r="GV434" s="119"/>
      <c r="GW434" s="119"/>
      <c r="GX434" s="119"/>
      <c r="GY434" s="119"/>
      <c r="GZ434" s="119"/>
      <c r="HA434" s="119"/>
      <c r="HB434" s="119"/>
      <c r="HC434" s="119"/>
      <c r="HD434" s="119"/>
      <c r="HE434" s="119"/>
      <c r="HF434" s="119"/>
      <c r="HG434" s="119"/>
      <c r="HH434" s="119"/>
      <c r="HI434" s="119"/>
      <c r="HJ434" s="119"/>
      <c r="HK434" s="119"/>
      <c r="HL434" s="119"/>
      <c r="HM434" s="119"/>
      <c r="HN434" s="119"/>
      <c r="HO434" s="119"/>
      <c r="HP434" s="119"/>
      <c r="HQ434" s="119"/>
      <c r="HR434" s="119"/>
      <c r="HS434" s="119"/>
      <c r="HT434" s="119"/>
      <c r="HU434" s="119"/>
      <c r="HV434" s="119"/>
      <c r="HW434" s="119"/>
      <c r="HX434" s="119"/>
      <c r="HY434" s="119"/>
      <c r="HZ434" s="119"/>
      <c r="IA434" s="119"/>
      <c r="IB434" s="119"/>
      <c r="IC434" s="119"/>
      <c r="ID434" s="119"/>
      <c r="IE434" s="119"/>
      <c r="IF434" s="119"/>
      <c r="IG434" s="119"/>
      <c r="IH434" s="119"/>
      <c r="II434" s="119"/>
      <c r="IJ434" s="119"/>
      <c r="IK434" s="119"/>
      <c r="IL434" s="119"/>
      <c r="IM434" s="119"/>
      <c r="IN434" s="119"/>
      <c r="IO434" s="119"/>
      <c r="IP434" s="119"/>
      <c r="IQ434" s="119"/>
      <c r="IR434" s="119"/>
      <c r="IS434" s="119"/>
      <c r="IT434" s="119"/>
      <c r="IU434" s="119"/>
      <c r="IV434" s="119"/>
    </row>
    <row r="435" spans="1:256" s="174" customFormat="1">
      <c r="A435" s="168" t="s">
        <v>802</v>
      </c>
      <c r="B435" s="168" t="s">
        <v>1478</v>
      </c>
      <c r="C435" s="169">
        <v>370925318007</v>
      </c>
      <c r="D435" s="168" t="s">
        <v>720</v>
      </c>
      <c r="E435" s="168" t="s">
        <v>1192</v>
      </c>
      <c r="F435" s="168" t="str">
        <f t="shared" si="22"/>
        <v>370925318007CAH</v>
      </c>
      <c r="G435" s="168" t="s">
        <v>1155</v>
      </c>
      <c r="H435" s="168" t="s">
        <v>1018</v>
      </c>
      <c r="I435" s="168" t="s">
        <v>833</v>
      </c>
      <c r="J435" s="170">
        <v>874.18</v>
      </c>
      <c r="K435" s="171">
        <v>1</v>
      </c>
      <c r="L435" s="168" t="s">
        <v>1247</v>
      </c>
      <c r="M435" s="168" t="s">
        <v>1247</v>
      </c>
      <c r="N435" s="172">
        <f t="shared" si="21"/>
        <v>874.18</v>
      </c>
      <c r="O435" s="172">
        <f t="shared" si="20"/>
        <v>874.18</v>
      </c>
      <c r="P435" s="168"/>
      <c r="Q435" s="168"/>
      <c r="W435" s="175"/>
    </row>
    <row r="436" spans="1:256">
      <c r="A436" s="126" t="s">
        <v>802</v>
      </c>
      <c r="B436" s="126" t="s">
        <v>1478</v>
      </c>
      <c r="C436" s="127">
        <v>370925318401</v>
      </c>
      <c r="D436" s="126" t="s">
        <v>720</v>
      </c>
      <c r="E436" s="126" t="s">
        <v>1192</v>
      </c>
      <c r="F436" s="126" t="str">
        <f t="shared" si="22"/>
        <v>370925318401CAH</v>
      </c>
      <c r="G436" s="126" t="s">
        <v>1155</v>
      </c>
      <c r="H436" s="126" t="s">
        <v>1018</v>
      </c>
      <c r="I436" s="126" t="s">
        <v>833</v>
      </c>
      <c r="J436" s="108">
        <v>874.18</v>
      </c>
      <c r="K436" s="129">
        <v>1</v>
      </c>
      <c r="L436" s="126" t="s">
        <v>1247</v>
      </c>
      <c r="M436" s="126" t="s">
        <v>1247</v>
      </c>
      <c r="N436" s="130">
        <f t="shared" si="21"/>
        <v>874.18</v>
      </c>
      <c r="O436" s="130">
        <f t="shared" si="20"/>
        <v>874.18</v>
      </c>
      <c r="P436" s="126"/>
      <c r="Q436" s="126"/>
      <c r="W436" s="99"/>
    </row>
    <row r="437" spans="1:256">
      <c r="A437" s="126" t="s">
        <v>802</v>
      </c>
      <c r="B437" s="126" t="s">
        <v>1478</v>
      </c>
      <c r="C437" s="127">
        <v>370925318407</v>
      </c>
      <c r="D437" s="126" t="s">
        <v>720</v>
      </c>
      <c r="E437" s="126" t="s">
        <v>1192</v>
      </c>
      <c r="F437" s="126" t="str">
        <f t="shared" si="22"/>
        <v>370925318407CAH</v>
      </c>
      <c r="G437" s="126" t="s">
        <v>1155</v>
      </c>
      <c r="H437" s="126" t="s">
        <v>1018</v>
      </c>
      <c r="I437" s="126" t="s">
        <v>833</v>
      </c>
      <c r="J437" s="108">
        <v>874.18</v>
      </c>
      <c r="K437" s="129">
        <v>1</v>
      </c>
      <c r="L437" s="126" t="s">
        <v>1247</v>
      </c>
      <c r="M437" s="126" t="s">
        <v>1247</v>
      </c>
      <c r="N437" s="130">
        <f t="shared" si="21"/>
        <v>874.18</v>
      </c>
      <c r="O437" s="130">
        <f t="shared" si="20"/>
        <v>874.18</v>
      </c>
      <c r="P437" s="126"/>
      <c r="Q437" s="126"/>
      <c r="W437" s="99"/>
    </row>
    <row r="438" spans="1:256">
      <c r="A438" s="126" t="s">
        <v>1045</v>
      </c>
      <c r="B438" s="126" t="s">
        <v>1479</v>
      </c>
      <c r="C438" s="127">
        <v>370661238009</v>
      </c>
      <c r="D438" s="126" t="s">
        <v>575</v>
      </c>
      <c r="E438" s="126" t="s">
        <v>1046</v>
      </c>
      <c r="F438" s="126" t="str">
        <f t="shared" si="22"/>
        <v>370661238009Acute</v>
      </c>
      <c r="G438" s="126" t="s">
        <v>549</v>
      </c>
      <c r="H438" s="126" t="s">
        <v>1018</v>
      </c>
      <c r="I438" s="126" t="s">
        <v>971</v>
      </c>
      <c r="J438" s="108">
        <v>363.8</v>
      </c>
      <c r="K438" s="129">
        <v>0.90119999999999989</v>
      </c>
      <c r="L438" s="126" t="s">
        <v>1245</v>
      </c>
      <c r="M438" s="126" t="s">
        <v>1245</v>
      </c>
      <c r="N438" s="130">
        <f t="shared" si="21"/>
        <v>452.36</v>
      </c>
      <c r="O438" s="130">
        <f t="shared" si="20"/>
        <v>447.44</v>
      </c>
      <c r="P438" s="126"/>
      <c r="Q438" s="126"/>
      <c r="W438" s="99"/>
    </row>
    <row r="439" spans="1:256">
      <c r="A439" s="126" t="s">
        <v>965</v>
      </c>
      <c r="B439" s="126" t="s">
        <v>1480</v>
      </c>
      <c r="C439" s="127">
        <v>370512290001</v>
      </c>
      <c r="D439" s="126" t="s">
        <v>561</v>
      </c>
      <c r="E439" s="126" t="s">
        <v>1031</v>
      </c>
      <c r="F439" s="126" t="str">
        <f t="shared" si="22"/>
        <v>370512290001Acute</v>
      </c>
      <c r="G439" s="126" t="s">
        <v>549</v>
      </c>
      <c r="H439" s="126" t="s">
        <v>1018</v>
      </c>
      <c r="I439" s="126" t="s">
        <v>833</v>
      </c>
      <c r="J439" s="108">
        <v>363.8</v>
      </c>
      <c r="K439" s="129">
        <v>0.8395999999999999</v>
      </c>
      <c r="L439" s="126" t="s">
        <v>1247</v>
      </c>
      <c r="M439" s="126" t="s">
        <v>1245</v>
      </c>
      <c r="N439" s="130">
        <f t="shared" si="21"/>
        <v>328.79</v>
      </c>
      <c r="O439" s="130">
        <f t="shared" si="20"/>
        <v>325.20999999999998</v>
      </c>
      <c r="P439" s="126"/>
      <c r="Q439" s="126"/>
      <c r="W439" s="99"/>
    </row>
    <row r="440" spans="1:256">
      <c r="A440" s="126" t="s">
        <v>965</v>
      </c>
      <c r="B440" s="126" t="s">
        <v>1480</v>
      </c>
      <c r="C440" s="127">
        <v>370512290401</v>
      </c>
      <c r="D440" s="126" t="s">
        <v>561</v>
      </c>
      <c r="E440" s="126" t="s">
        <v>1031</v>
      </c>
      <c r="F440" s="126" t="str">
        <f t="shared" si="22"/>
        <v>370512290401Acute</v>
      </c>
      <c r="G440" s="126" t="s">
        <v>549</v>
      </c>
      <c r="H440" s="126" t="s">
        <v>1018</v>
      </c>
      <c r="I440" s="126" t="s">
        <v>833</v>
      </c>
      <c r="J440" s="108">
        <v>363.8</v>
      </c>
      <c r="K440" s="129">
        <v>0.8395999999999999</v>
      </c>
      <c r="L440" s="126" t="s">
        <v>1247</v>
      </c>
      <c r="M440" s="126" t="s">
        <v>1245</v>
      </c>
      <c r="N440" s="130">
        <f t="shared" si="21"/>
        <v>328.79</v>
      </c>
      <c r="O440" s="130">
        <f t="shared" si="20"/>
        <v>325.20999999999998</v>
      </c>
      <c r="P440" s="126"/>
      <c r="Q440" s="126"/>
      <c r="W440" s="99"/>
    </row>
    <row r="441" spans="1:256">
      <c r="A441" s="126" t="s">
        <v>828</v>
      </c>
      <c r="B441" s="126" t="s">
        <v>1481</v>
      </c>
      <c r="C441" s="127">
        <v>364251848001</v>
      </c>
      <c r="D441" s="126" t="s">
        <v>827</v>
      </c>
      <c r="E441" s="126" t="s">
        <v>1208</v>
      </c>
      <c r="F441" s="126" t="str">
        <f t="shared" si="22"/>
        <v>364251848001Psych</v>
      </c>
      <c r="G441" s="126" t="s">
        <v>809</v>
      </c>
      <c r="H441" s="126" t="s">
        <v>1021</v>
      </c>
      <c r="I441" s="126" t="s">
        <v>829</v>
      </c>
      <c r="J441" s="108">
        <v>140.66999999999999</v>
      </c>
      <c r="K441" s="129">
        <v>1.0282</v>
      </c>
      <c r="L441" s="126" t="s">
        <v>1247</v>
      </c>
      <c r="M441" s="126" t="s">
        <v>1245</v>
      </c>
      <c r="N441" s="130">
        <f t="shared" si="21"/>
        <v>143.05000000000001</v>
      </c>
      <c r="O441" s="130">
        <f t="shared" si="20"/>
        <v>143.05000000000001</v>
      </c>
      <c r="P441" s="126"/>
      <c r="Q441" s="126"/>
      <c r="R441" s="119"/>
      <c r="S441" s="119"/>
      <c r="W441" s="99"/>
    </row>
    <row r="442" spans="1:256">
      <c r="A442" s="126" t="s">
        <v>828</v>
      </c>
      <c r="B442" s="126" t="s">
        <v>1481</v>
      </c>
      <c r="C442" s="127">
        <v>364251848001</v>
      </c>
      <c r="D442" s="126" t="s">
        <v>827</v>
      </c>
      <c r="E442" s="126" t="s">
        <v>1208</v>
      </c>
      <c r="F442" s="126" t="str">
        <f t="shared" si="22"/>
        <v>364251848001Psych</v>
      </c>
      <c r="G442" s="126" t="s">
        <v>809</v>
      </c>
      <c r="H442" s="126" t="s">
        <v>1024</v>
      </c>
      <c r="I442" s="126" t="s">
        <v>829</v>
      </c>
      <c r="J442" s="108">
        <v>140.66999999999999</v>
      </c>
      <c r="K442" s="129">
        <v>1.0282</v>
      </c>
      <c r="L442" s="126" t="s">
        <v>1247</v>
      </c>
      <c r="M442" s="126" t="s">
        <v>1245</v>
      </c>
      <c r="N442" s="130">
        <f t="shared" si="21"/>
        <v>143.05000000000001</v>
      </c>
      <c r="O442" s="130">
        <f t="shared" si="20"/>
        <v>143.05000000000001</v>
      </c>
      <c r="P442" s="126"/>
      <c r="Q442" s="126"/>
      <c r="R442" s="119"/>
      <c r="S442" s="119"/>
      <c r="W442" s="99"/>
    </row>
    <row r="443" spans="1:256">
      <c r="A443" s="126" t="s">
        <v>828</v>
      </c>
      <c r="B443" s="126" t="s">
        <v>1481</v>
      </c>
      <c r="C443" s="127">
        <v>364251848401</v>
      </c>
      <c r="D443" s="126" t="s">
        <v>827</v>
      </c>
      <c r="E443" s="126" t="s">
        <v>1208</v>
      </c>
      <c r="F443" s="126" t="str">
        <f t="shared" si="22"/>
        <v>364251848401Psych</v>
      </c>
      <c r="G443" s="126" t="s">
        <v>809</v>
      </c>
      <c r="H443" s="126" t="s">
        <v>1021</v>
      </c>
      <c r="I443" s="126" t="s">
        <v>829</v>
      </c>
      <c r="J443" s="108">
        <v>140.66999999999999</v>
      </c>
      <c r="K443" s="129">
        <v>1.0282</v>
      </c>
      <c r="L443" s="126" t="s">
        <v>1247</v>
      </c>
      <c r="M443" s="126" t="s">
        <v>1245</v>
      </c>
      <c r="N443" s="130">
        <f t="shared" si="21"/>
        <v>143.05000000000001</v>
      </c>
      <c r="O443" s="130">
        <f t="shared" ref="O443:O506" si="23">ROUND(IF(G443="CAH",N443,IF(K443=1,N443,IF(H443="024",N443*0.98912,N443))),2)</f>
        <v>143.05000000000001</v>
      </c>
      <c r="P443" s="126"/>
      <c r="Q443" s="126"/>
      <c r="R443" s="119"/>
      <c r="S443" s="119"/>
      <c r="W443" s="99"/>
    </row>
    <row r="444" spans="1:256">
      <c r="A444" s="126" t="s">
        <v>828</v>
      </c>
      <c r="B444" s="126" t="s">
        <v>1481</v>
      </c>
      <c r="C444" s="127">
        <v>621410321002</v>
      </c>
      <c r="D444" s="126" t="s">
        <v>827</v>
      </c>
      <c r="E444" s="126" t="s">
        <v>1208</v>
      </c>
      <c r="F444" s="126" t="str">
        <f t="shared" si="22"/>
        <v>621410321002Psych</v>
      </c>
      <c r="G444" s="126" t="s">
        <v>809</v>
      </c>
      <c r="H444" s="126" t="s">
        <v>1021</v>
      </c>
      <c r="I444" s="126" t="s">
        <v>829</v>
      </c>
      <c r="J444" s="108">
        <v>140.66999999999999</v>
      </c>
      <c r="K444" s="129">
        <v>1.0282</v>
      </c>
      <c r="L444" s="126" t="s">
        <v>1247</v>
      </c>
      <c r="M444" s="126" t="s">
        <v>1245</v>
      </c>
      <c r="N444" s="130">
        <f t="shared" si="21"/>
        <v>143.05000000000001</v>
      </c>
      <c r="O444" s="130">
        <f t="shared" si="23"/>
        <v>143.05000000000001</v>
      </c>
      <c r="P444" s="126"/>
      <c r="Q444" s="126"/>
      <c r="R444" s="119"/>
      <c r="S444" s="119"/>
      <c r="W444" s="99"/>
    </row>
    <row r="445" spans="1:256">
      <c r="A445" s="126" t="s">
        <v>908</v>
      </c>
      <c r="B445" s="126" t="s">
        <v>1482</v>
      </c>
      <c r="C445" s="127">
        <v>370661220001</v>
      </c>
      <c r="D445" s="126" t="s">
        <v>617</v>
      </c>
      <c r="E445" s="126" t="s">
        <v>1091</v>
      </c>
      <c r="F445" s="126" t="str">
        <f t="shared" si="22"/>
        <v>370661220001Acute</v>
      </c>
      <c r="G445" s="126" t="s">
        <v>549</v>
      </c>
      <c r="H445" s="126" t="s">
        <v>1018</v>
      </c>
      <c r="I445" s="126" t="s">
        <v>811</v>
      </c>
      <c r="J445" s="108">
        <v>363.8</v>
      </c>
      <c r="K445" s="129">
        <v>0.90119999999999989</v>
      </c>
      <c r="L445" s="126" t="s">
        <v>1245</v>
      </c>
      <c r="M445" s="126" t="s">
        <v>1245</v>
      </c>
      <c r="N445" s="130">
        <f t="shared" si="21"/>
        <v>452.36</v>
      </c>
      <c r="O445" s="130">
        <f t="shared" si="23"/>
        <v>447.44</v>
      </c>
      <c r="P445" s="126"/>
      <c r="Q445" s="126"/>
      <c r="W445" s="99"/>
    </row>
    <row r="446" spans="1:256">
      <c r="A446" s="126" t="s">
        <v>908</v>
      </c>
      <c r="B446" s="126" t="s">
        <v>1482</v>
      </c>
      <c r="C446" s="127">
        <v>370661220001</v>
      </c>
      <c r="D446" s="126" t="s">
        <v>617</v>
      </c>
      <c r="E446" s="126" t="s">
        <v>1091</v>
      </c>
      <c r="F446" s="126" t="str">
        <f t="shared" si="22"/>
        <v>370661220001Psych</v>
      </c>
      <c r="G446" s="126" t="s">
        <v>809</v>
      </c>
      <c r="H446" s="126" t="s">
        <v>1021</v>
      </c>
      <c r="I446" s="126" t="s">
        <v>811</v>
      </c>
      <c r="J446" s="108">
        <v>140.66999999999999</v>
      </c>
      <c r="K446" s="129">
        <v>0.90119999999999989</v>
      </c>
      <c r="L446" s="126" t="s">
        <v>1245</v>
      </c>
      <c r="M446" s="126" t="s">
        <v>1245</v>
      </c>
      <c r="N446" s="130">
        <f t="shared" si="21"/>
        <v>174.92</v>
      </c>
      <c r="O446" s="130">
        <f t="shared" si="23"/>
        <v>174.92</v>
      </c>
      <c r="P446" s="126"/>
      <c r="Q446" s="126"/>
      <c r="W446" s="99"/>
    </row>
    <row r="447" spans="1:256">
      <c r="A447" s="126" t="s">
        <v>908</v>
      </c>
      <c r="B447" s="126" t="s">
        <v>1482</v>
      </c>
      <c r="C447" s="127">
        <v>370661220001</v>
      </c>
      <c r="D447" s="126" t="s">
        <v>617</v>
      </c>
      <c r="E447" s="126" t="s">
        <v>1091</v>
      </c>
      <c r="F447" s="126" t="str">
        <f t="shared" si="22"/>
        <v>370661220001Psych</v>
      </c>
      <c r="G447" s="126" t="s">
        <v>809</v>
      </c>
      <c r="H447" s="126" t="s">
        <v>1024</v>
      </c>
      <c r="I447" s="126" t="s">
        <v>811</v>
      </c>
      <c r="J447" s="108">
        <v>140.66999999999999</v>
      </c>
      <c r="K447" s="129">
        <v>0.90119999999999989</v>
      </c>
      <c r="L447" s="126" t="s">
        <v>1245</v>
      </c>
      <c r="M447" s="126" t="s">
        <v>1245</v>
      </c>
      <c r="N447" s="130">
        <f t="shared" si="21"/>
        <v>174.92</v>
      </c>
      <c r="O447" s="130">
        <f t="shared" si="23"/>
        <v>174.92</v>
      </c>
      <c r="P447" s="126"/>
      <c r="Q447" s="126"/>
      <c r="W447" s="99"/>
      <c r="X447" s="119"/>
      <c r="AD447" s="99"/>
      <c r="AE447" s="119"/>
      <c r="AK447" s="99"/>
      <c r="AL447" s="119"/>
      <c r="AR447" s="99"/>
      <c r="AS447" s="119"/>
      <c r="AY447" s="99"/>
      <c r="AZ447" s="119"/>
      <c r="BF447" s="99"/>
      <c r="BG447" s="119"/>
      <c r="BM447" s="99"/>
      <c r="BN447" s="119"/>
      <c r="BT447" s="99"/>
      <c r="BU447" s="119"/>
      <c r="CA447" s="99"/>
      <c r="CB447" s="119"/>
      <c r="CH447" s="99"/>
      <c r="CI447" s="119"/>
      <c r="CO447" s="99"/>
      <c r="CP447" s="119"/>
      <c r="CV447" s="99"/>
      <c r="CW447" s="119"/>
      <c r="DC447" s="99"/>
      <c r="DD447" s="119"/>
      <c r="DJ447" s="99"/>
      <c r="DK447" s="119"/>
      <c r="DQ447" s="99"/>
      <c r="DR447" s="119"/>
      <c r="DX447" s="99"/>
      <c r="DY447" s="119"/>
      <c r="EE447" s="99"/>
      <c r="EF447" s="119"/>
      <c r="EL447" s="99"/>
      <c r="EM447" s="119"/>
      <c r="ES447" s="99"/>
      <c r="ET447" s="119"/>
      <c r="EZ447" s="99"/>
      <c r="FA447" s="119"/>
      <c r="FG447" s="99"/>
      <c r="FH447" s="119"/>
      <c r="FN447" s="99"/>
      <c r="FO447" s="119"/>
      <c r="FU447" s="99"/>
      <c r="FV447" s="119"/>
      <c r="GB447" s="99"/>
      <c r="GC447" s="119"/>
      <c r="GI447" s="99"/>
      <c r="GJ447" s="119"/>
      <c r="GP447" s="99"/>
      <c r="GQ447" s="119"/>
      <c r="GW447" s="99"/>
      <c r="GX447" s="119"/>
      <c r="HD447" s="99"/>
      <c r="HE447" s="119"/>
      <c r="HK447" s="99"/>
      <c r="HL447" s="119"/>
      <c r="HR447" s="99"/>
      <c r="HS447" s="119"/>
      <c r="HY447" s="99"/>
      <c r="HZ447" s="119"/>
      <c r="IF447" s="99"/>
      <c r="IG447" s="119"/>
      <c r="IM447" s="99"/>
      <c r="IN447" s="119"/>
      <c r="IT447" s="99"/>
      <c r="IU447" s="119"/>
    </row>
    <row r="448" spans="1:256">
      <c r="A448" s="126" t="s">
        <v>908</v>
      </c>
      <c r="B448" s="126" t="s">
        <v>1482</v>
      </c>
      <c r="C448" s="127">
        <v>370661220003</v>
      </c>
      <c r="D448" s="126" t="s">
        <v>617</v>
      </c>
      <c r="E448" s="126" t="s">
        <v>1091</v>
      </c>
      <c r="F448" s="126" t="str">
        <f t="shared" si="22"/>
        <v>370661220003Acute</v>
      </c>
      <c r="G448" s="126" t="s">
        <v>549</v>
      </c>
      <c r="H448" s="126" t="s">
        <v>1018</v>
      </c>
      <c r="I448" s="126" t="s">
        <v>811</v>
      </c>
      <c r="J448" s="108">
        <v>363.8</v>
      </c>
      <c r="K448" s="129">
        <v>0.90119999999999989</v>
      </c>
      <c r="L448" s="126" t="s">
        <v>1245</v>
      </c>
      <c r="M448" s="126" t="s">
        <v>1245</v>
      </c>
      <c r="N448" s="130">
        <f t="shared" si="21"/>
        <v>452.36</v>
      </c>
      <c r="O448" s="130">
        <f t="shared" si="23"/>
        <v>447.44</v>
      </c>
      <c r="P448" s="126"/>
      <c r="Q448" s="126"/>
      <c r="W448" s="99"/>
      <c r="X448" s="119"/>
      <c r="AD448" s="99"/>
      <c r="AE448" s="119"/>
      <c r="AK448" s="99"/>
      <c r="AL448" s="119"/>
      <c r="AR448" s="99"/>
      <c r="AS448" s="119"/>
      <c r="AY448" s="99"/>
      <c r="AZ448" s="119"/>
      <c r="BF448" s="99"/>
      <c r="BG448" s="119"/>
      <c r="BM448" s="99"/>
      <c r="BN448" s="119"/>
      <c r="BT448" s="99"/>
      <c r="BU448" s="119"/>
      <c r="CA448" s="99"/>
      <c r="CB448" s="119"/>
      <c r="CH448" s="99"/>
      <c r="CI448" s="119"/>
      <c r="CO448" s="99"/>
      <c r="CP448" s="119"/>
      <c r="CV448" s="99"/>
      <c r="CW448" s="119"/>
      <c r="DC448" s="99"/>
      <c r="DD448" s="119"/>
      <c r="DJ448" s="99"/>
      <c r="DK448" s="119"/>
      <c r="DQ448" s="99"/>
      <c r="DR448" s="119"/>
      <c r="DX448" s="99"/>
      <c r="DY448" s="119"/>
      <c r="EE448" s="99"/>
      <c r="EF448" s="119"/>
      <c r="EL448" s="99"/>
      <c r="EM448" s="119"/>
      <c r="ES448" s="99"/>
      <c r="ET448" s="119"/>
      <c r="EZ448" s="99"/>
      <c r="FA448" s="119"/>
      <c r="FG448" s="99"/>
      <c r="FH448" s="119"/>
      <c r="FN448" s="99"/>
      <c r="FO448" s="119"/>
      <c r="FU448" s="99"/>
      <c r="FV448" s="119"/>
      <c r="GB448" s="99"/>
      <c r="GC448" s="119"/>
      <c r="GI448" s="99"/>
      <c r="GJ448" s="119"/>
      <c r="GP448" s="99"/>
      <c r="GQ448" s="119"/>
      <c r="GW448" s="99"/>
      <c r="GX448" s="119"/>
      <c r="HD448" s="99"/>
      <c r="HE448" s="119"/>
      <c r="HK448" s="99"/>
      <c r="HL448" s="119"/>
      <c r="HR448" s="99"/>
      <c r="HS448" s="119"/>
      <c r="HY448" s="99"/>
      <c r="HZ448" s="119"/>
      <c r="IF448" s="99"/>
      <c r="IG448" s="119"/>
      <c r="IM448" s="99"/>
      <c r="IN448" s="119"/>
      <c r="IT448" s="99"/>
      <c r="IU448" s="119"/>
    </row>
    <row r="449" spans="1:256">
      <c r="A449" s="126" t="s">
        <v>908</v>
      </c>
      <c r="B449" s="126" t="s">
        <v>1482</v>
      </c>
      <c r="C449" s="127">
        <v>370661220004</v>
      </c>
      <c r="D449" s="126" t="s">
        <v>617</v>
      </c>
      <c r="E449" s="126" t="s">
        <v>1091</v>
      </c>
      <c r="F449" s="126" t="str">
        <f t="shared" si="22"/>
        <v>370661220004Acute</v>
      </c>
      <c r="G449" s="126" t="s">
        <v>549</v>
      </c>
      <c r="H449" s="126" t="s">
        <v>1018</v>
      </c>
      <c r="I449" s="126" t="s">
        <v>811</v>
      </c>
      <c r="J449" s="108">
        <v>363.8</v>
      </c>
      <c r="K449" s="129">
        <v>0.90119999999999989</v>
      </c>
      <c r="L449" s="126" t="s">
        <v>1245</v>
      </c>
      <c r="M449" s="126" t="s">
        <v>1245</v>
      </c>
      <c r="N449" s="130">
        <f t="shared" si="21"/>
        <v>452.36</v>
      </c>
      <c r="O449" s="130">
        <f t="shared" si="23"/>
        <v>447.44</v>
      </c>
      <c r="P449" s="126"/>
      <c r="Q449" s="126"/>
      <c r="W449" s="99"/>
      <c r="X449" s="119"/>
      <c r="AD449" s="99"/>
      <c r="AE449" s="119"/>
      <c r="AK449" s="99"/>
      <c r="AL449" s="119"/>
      <c r="AR449" s="99"/>
      <c r="AS449" s="119"/>
      <c r="AY449" s="99"/>
      <c r="AZ449" s="119"/>
      <c r="BF449" s="99"/>
      <c r="BG449" s="119"/>
      <c r="BM449" s="99"/>
      <c r="BN449" s="119"/>
      <c r="BT449" s="99"/>
      <c r="BU449" s="119"/>
      <c r="CA449" s="99"/>
      <c r="CB449" s="119"/>
      <c r="CH449" s="99"/>
      <c r="CI449" s="119"/>
      <c r="CO449" s="99"/>
      <c r="CP449" s="119"/>
      <c r="CV449" s="99"/>
      <c r="CW449" s="119"/>
      <c r="DC449" s="99"/>
      <c r="DD449" s="119"/>
      <c r="DJ449" s="99"/>
      <c r="DK449" s="119"/>
      <c r="DQ449" s="99"/>
      <c r="DR449" s="119"/>
      <c r="DX449" s="99"/>
      <c r="DY449" s="119"/>
      <c r="EE449" s="99"/>
      <c r="EF449" s="119"/>
      <c r="EL449" s="99"/>
      <c r="EM449" s="119"/>
      <c r="ES449" s="99"/>
      <c r="ET449" s="119"/>
      <c r="EZ449" s="99"/>
      <c r="FA449" s="119"/>
      <c r="FG449" s="99"/>
      <c r="FH449" s="119"/>
      <c r="FN449" s="99"/>
      <c r="FO449" s="119"/>
      <c r="FU449" s="99"/>
      <c r="FV449" s="119"/>
      <c r="GB449" s="99"/>
      <c r="GC449" s="119"/>
      <c r="GI449" s="99"/>
      <c r="GJ449" s="119"/>
      <c r="GP449" s="99"/>
      <c r="GQ449" s="119"/>
      <c r="GW449" s="99"/>
      <c r="GX449" s="119"/>
      <c r="HD449" s="99"/>
      <c r="HE449" s="119"/>
      <c r="HK449" s="99"/>
      <c r="HL449" s="119"/>
      <c r="HR449" s="99"/>
      <c r="HS449" s="119"/>
      <c r="HY449" s="99"/>
      <c r="HZ449" s="119"/>
      <c r="IF449" s="99"/>
      <c r="IG449" s="119"/>
      <c r="IM449" s="99"/>
      <c r="IN449" s="119"/>
      <c r="IT449" s="99"/>
      <c r="IU449" s="119"/>
    </row>
    <row r="450" spans="1:256">
      <c r="A450" s="126" t="s">
        <v>908</v>
      </c>
      <c r="B450" s="126" t="s">
        <v>1482</v>
      </c>
      <c r="C450" s="127">
        <v>370661220005</v>
      </c>
      <c r="D450" s="126" t="s">
        <v>617</v>
      </c>
      <c r="E450" s="126" t="s">
        <v>1091</v>
      </c>
      <c r="F450" s="126" t="str">
        <f t="shared" si="22"/>
        <v>370661220005Acute</v>
      </c>
      <c r="G450" s="126" t="s">
        <v>549</v>
      </c>
      <c r="H450" s="126" t="s">
        <v>1018</v>
      </c>
      <c r="I450" s="126" t="s">
        <v>811</v>
      </c>
      <c r="J450" s="108">
        <v>363.8</v>
      </c>
      <c r="K450" s="129">
        <v>0.90119999999999989</v>
      </c>
      <c r="L450" s="126" t="s">
        <v>1245</v>
      </c>
      <c r="M450" s="126" t="s">
        <v>1245</v>
      </c>
      <c r="N450" s="130">
        <f t="shared" ref="N450:N513" si="24">ROUND(IF(L450="YES",(((J450*60%*K450)+(J450*40%))+(((J450*60%*K450)+(J450*40%))*0.3218)),((J450*60%*K450)+(J450*40%))),2)</f>
        <v>452.36</v>
      </c>
      <c r="O450" s="130">
        <f t="shared" si="23"/>
        <v>447.44</v>
      </c>
      <c r="P450" s="126"/>
      <c r="Q450" s="126"/>
      <c r="R450" s="93"/>
      <c r="W450" s="99"/>
      <c r="X450" s="119"/>
      <c r="AD450" s="99"/>
      <c r="AE450" s="119"/>
      <c r="AK450" s="99"/>
      <c r="AL450" s="119"/>
      <c r="AR450" s="99"/>
      <c r="AS450" s="119"/>
      <c r="AY450" s="99"/>
      <c r="AZ450" s="119"/>
      <c r="BF450" s="99"/>
      <c r="BG450" s="119"/>
      <c r="BM450" s="99"/>
      <c r="BN450" s="119"/>
      <c r="BT450" s="99"/>
      <c r="BU450" s="119"/>
      <c r="CA450" s="99"/>
      <c r="CB450" s="119"/>
      <c r="CH450" s="99"/>
      <c r="CI450" s="119"/>
      <c r="CO450" s="99"/>
      <c r="CP450" s="119"/>
      <c r="CV450" s="99"/>
      <c r="CW450" s="119"/>
      <c r="DC450" s="99"/>
      <c r="DD450" s="119"/>
      <c r="DJ450" s="99"/>
      <c r="DK450" s="119"/>
      <c r="DQ450" s="99"/>
      <c r="DR450" s="119"/>
      <c r="DX450" s="99"/>
      <c r="DY450" s="119"/>
      <c r="EE450" s="99"/>
      <c r="EF450" s="119"/>
      <c r="EL450" s="99"/>
      <c r="EM450" s="119"/>
      <c r="ES450" s="99"/>
      <c r="ET450" s="119"/>
      <c r="EZ450" s="99"/>
      <c r="FA450" s="119"/>
      <c r="FG450" s="99"/>
      <c r="FH450" s="119"/>
      <c r="FN450" s="99"/>
      <c r="FO450" s="119"/>
      <c r="FU450" s="99"/>
      <c r="FV450" s="119"/>
      <c r="GB450" s="99"/>
      <c r="GC450" s="119"/>
      <c r="GI450" s="99"/>
      <c r="GJ450" s="119"/>
      <c r="GP450" s="99"/>
      <c r="GQ450" s="119"/>
      <c r="GW450" s="99"/>
      <c r="GX450" s="119"/>
      <c r="HD450" s="99"/>
      <c r="HE450" s="119"/>
      <c r="HK450" s="99"/>
      <c r="HL450" s="119"/>
      <c r="HR450" s="99"/>
      <c r="HS450" s="119"/>
      <c r="HY450" s="99"/>
      <c r="HZ450" s="119"/>
      <c r="IF450" s="99"/>
      <c r="IG450" s="119"/>
      <c r="IM450" s="99"/>
      <c r="IN450" s="119"/>
      <c r="IT450" s="99"/>
      <c r="IU450" s="119"/>
    </row>
    <row r="451" spans="1:256">
      <c r="A451" s="126" t="s">
        <v>908</v>
      </c>
      <c r="B451" s="126" t="s">
        <v>1482</v>
      </c>
      <c r="C451" s="127">
        <v>370661220006</v>
      </c>
      <c r="D451" s="126" t="s">
        <v>617</v>
      </c>
      <c r="E451" s="126" t="s">
        <v>1091</v>
      </c>
      <c r="F451" s="126" t="str">
        <f t="shared" si="22"/>
        <v>370661220006Acute</v>
      </c>
      <c r="G451" s="126" t="s">
        <v>549</v>
      </c>
      <c r="H451" s="126" t="s">
        <v>1018</v>
      </c>
      <c r="I451" s="126" t="s">
        <v>811</v>
      </c>
      <c r="J451" s="108">
        <v>363.8</v>
      </c>
      <c r="K451" s="129">
        <v>0.90119999999999989</v>
      </c>
      <c r="L451" s="126" t="s">
        <v>1245</v>
      </c>
      <c r="M451" s="126" t="s">
        <v>1245</v>
      </c>
      <c r="N451" s="130">
        <f t="shared" si="24"/>
        <v>452.36</v>
      </c>
      <c r="O451" s="130">
        <f t="shared" si="23"/>
        <v>447.44</v>
      </c>
      <c r="P451" s="126"/>
      <c r="Q451" s="126"/>
      <c r="R451" s="93"/>
      <c r="W451" s="99"/>
      <c r="X451" s="119"/>
      <c r="AD451" s="99"/>
      <c r="AE451" s="119"/>
      <c r="AK451" s="99"/>
      <c r="AL451" s="119"/>
      <c r="AR451" s="99"/>
      <c r="AS451" s="119"/>
      <c r="AY451" s="99"/>
      <c r="AZ451" s="119"/>
      <c r="BF451" s="99"/>
      <c r="BG451" s="119"/>
      <c r="BM451" s="99"/>
      <c r="BN451" s="119"/>
      <c r="BT451" s="99"/>
      <c r="BU451" s="119"/>
      <c r="CA451" s="99"/>
      <c r="CB451" s="119"/>
      <c r="CH451" s="99"/>
      <c r="CI451" s="119"/>
      <c r="CO451" s="99"/>
      <c r="CP451" s="119"/>
      <c r="CV451" s="99"/>
      <c r="CW451" s="119"/>
      <c r="DC451" s="99"/>
      <c r="DD451" s="119"/>
      <c r="DJ451" s="99"/>
      <c r="DK451" s="119"/>
      <c r="DQ451" s="99"/>
      <c r="DR451" s="119"/>
      <c r="DX451" s="99"/>
      <c r="DY451" s="119"/>
      <c r="EE451" s="99"/>
      <c r="EF451" s="119"/>
      <c r="EL451" s="99"/>
      <c r="EM451" s="119"/>
      <c r="ES451" s="99"/>
      <c r="ET451" s="119"/>
      <c r="EZ451" s="99"/>
      <c r="FA451" s="119"/>
      <c r="FG451" s="99"/>
      <c r="FH451" s="119"/>
      <c r="FN451" s="99"/>
      <c r="FO451" s="119"/>
      <c r="FU451" s="99"/>
      <c r="FV451" s="119"/>
      <c r="GB451" s="99"/>
      <c r="GC451" s="119"/>
      <c r="GI451" s="99"/>
      <c r="GJ451" s="119"/>
      <c r="GP451" s="99"/>
      <c r="GQ451" s="119"/>
      <c r="GW451" s="99"/>
      <c r="GX451" s="119"/>
      <c r="HD451" s="99"/>
      <c r="HE451" s="119"/>
      <c r="HK451" s="99"/>
      <c r="HL451" s="119"/>
      <c r="HR451" s="99"/>
      <c r="HS451" s="119"/>
      <c r="HY451" s="99"/>
      <c r="HZ451" s="119"/>
      <c r="IF451" s="99"/>
      <c r="IG451" s="119"/>
      <c r="IM451" s="99"/>
      <c r="IN451" s="119"/>
      <c r="IT451" s="99"/>
      <c r="IU451" s="119"/>
    </row>
    <row r="452" spans="1:256">
      <c r="A452" s="126" t="s">
        <v>908</v>
      </c>
      <c r="B452" s="126" t="s">
        <v>1482</v>
      </c>
      <c r="C452" s="127">
        <v>370661220008</v>
      </c>
      <c r="D452" s="126" t="s">
        <v>617</v>
      </c>
      <c r="E452" s="126" t="s">
        <v>1091</v>
      </c>
      <c r="F452" s="126" t="str">
        <f t="shared" si="22"/>
        <v>370661220008Acute</v>
      </c>
      <c r="G452" s="126" t="s">
        <v>549</v>
      </c>
      <c r="H452" s="126" t="s">
        <v>1018</v>
      </c>
      <c r="I452" s="126" t="s">
        <v>811</v>
      </c>
      <c r="J452" s="108">
        <v>363.8</v>
      </c>
      <c r="K452" s="129">
        <v>0.90119999999999989</v>
      </c>
      <c r="L452" s="126" t="s">
        <v>1245</v>
      </c>
      <c r="M452" s="126" t="s">
        <v>1245</v>
      </c>
      <c r="N452" s="130">
        <f t="shared" si="24"/>
        <v>452.36</v>
      </c>
      <c r="O452" s="130">
        <f t="shared" si="23"/>
        <v>447.44</v>
      </c>
      <c r="P452" s="126"/>
      <c r="Q452" s="126"/>
      <c r="R452" s="93"/>
      <c r="W452" s="99"/>
      <c r="X452" s="119"/>
      <c r="AD452" s="99"/>
      <c r="AE452" s="119"/>
      <c r="AK452" s="99"/>
      <c r="AL452" s="119"/>
      <c r="AR452" s="99"/>
      <c r="AS452" s="119"/>
      <c r="AY452" s="99"/>
      <c r="AZ452" s="119"/>
      <c r="BF452" s="99"/>
      <c r="BG452" s="119"/>
      <c r="BM452" s="99"/>
      <c r="BN452" s="119"/>
      <c r="BT452" s="99"/>
      <c r="BU452" s="119"/>
      <c r="CA452" s="99"/>
      <c r="CB452" s="119"/>
      <c r="CH452" s="99"/>
      <c r="CI452" s="119"/>
      <c r="CO452" s="99"/>
      <c r="CP452" s="119"/>
      <c r="CV452" s="99"/>
      <c r="CW452" s="119"/>
      <c r="DC452" s="99"/>
      <c r="DD452" s="119"/>
      <c r="DJ452" s="99"/>
      <c r="DK452" s="119"/>
      <c r="DQ452" s="99"/>
      <c r="DR452" s="119"/>
      <c r="DX452" s="99"/>
      <c r="DY452" s="119"/>
      <c r="EE452" s="99"/>
      <c r="EF452" s="119"/>
      <c r="EL452" s="99"/>
      <c r="EM452" s="119"/>
      <c r="ES452" s="99"/>
      <c r="ET452" s="119"/>
      <c r="EZ452" s="99"/>
      <c r="FA452" s="119"/>
      <c r="FG452" s="99"/>
      <c r="FH452" s="119"/>
      <c r="FN452" s="99"/>
      <c r="FO452" s="119"/>
      <c r="FU452" s="99"/>
      <c r="FV452" s="119"/>
      <c r="GB452" s="99"/>
      <c r="GC452" s="119"/>
      <c r="GI452" s="99"/>
      <c r="GJ452" s="119"/>
      <c r="GP452" s="99"/>
      <c r="GQ452" s="119"/>
      <c r="GW452" s="99"/>
      <c r="GX452" s="119"/>
      <c r="HD452" s="99"/>
      <c r="HE452" s="119"/>
      <c r="HK452" s="99"/>
      <c r="HL452" s="119"/>
      <c r="HR452" s="99"/>
      <c r="HS452" s="119"/>
      <c r="HY452" s="99"/>
      <c r="HZ452" s="119"/>
      <c r="IF452" s="99"/>
      <c r="IG452" s="119"/>
      <c r="IM452" s="99"/>
      <c r="IN452" s="119"/>
      <c r="IT452" s="99"/>
      <c r="IU452" s="119"/>
    </row>
    <row r="453" spans="1:256">
      <c r="A453" s="126" t="s">
        <v>908</v>
      </c>
      <c r="B453" s="126" t="s">
        <v>1482</v>
      </c>
      <c r="C453" s="127">
        <v>370661220009</v>
      </c>
      <c r="D453" s="126" t="s">
        <v>617</v>
      </c>
      <c r="E453" s="126" t="s">
        <v>1091</v>
      </c>
      <c r="F453" s="126" t="str">
        <f t="shared" si="22"/>
        <v>370661220009Acute</v>
      </c>
      <c r="G453" s="126" t="s">
        <v>549</v>
      </c>
      <c r="H453" s="126" t="s">
        <v>1018</v>
      </c>
      <c r="I453" s="126" t="s">
        <v>811</v>
      </c>
      <c r="J453" s="108">
        <v>363.8</v>
      </c>
      <c r="K453" s="129">
        <v>0.90119999999999989</v>
      </c>
      <c r="L453" s="126" t="s">
        <v>1245</v>
      </c>
      <c r="M453" s="126" t="s">
        <v>1245</v>
      </c>
      <c r="N453" s="130">
        <f t="shared" si="24"/>
        <v>452.36</v>
      </c>
      <c r="O453" s="130">
        <f t="shared" si="23"/>
        <v>447.44</v>
      </c>
      <c r="P453" s="126"/>
      <c r="Q453" s="126"/>
      <c r="R453" s="93"/>
      <c r="W453" s="99"/>
      <c r="X453" s="119"/>
      <c r="AD453" s="99"/>
      <c r="AE453" s="119"/>
      <c r="AK453" s="99"/>
      <c r="AL453" s="119"/>
      <c r="AR453" s="99"/>
      <c r="AS453" s="119"/>
      <c r="AY453" s="99"/>
      <c r="AZ453" s="119"/>
      <c r="BF453" s="99"/>
      <c r="BG453" s="119"/>
      <c r="BM453" s="99"/>
      <c r="BN453" s="119"/>
      <c r="BT453" s="99"/>
      <c r="BU453" s="119"/>
      <c r="CA453" s="99"/>
      <c r="CB453" s="119"/>
      <c r="CH453" s="99"/>
      <c r="CI453" s="119"/>
      <c r="CO453" s="99"/>
      <c r="CP453" s="119"/>
      <c r="CV453" s="99"/>
      <c r="CW453" s="119"/>
      <c r="DC453" s="99"/>
      <c r="DD453" s="119"/>
      <c r="DJ453" s="99"/>
      <c r="DK453" s="119"/>
      <c r="DQ453" s="99"/>
      <c r="DR453" s="119"/>
      <c r="DX453" s="99"/>
      <c r="DY453" s="119"/>
      <c r="EE453" s="99"/>
      <c r="EF453" s="119"/>
      <c r="EL453" s="99"/>
      <c r="EM453" s="119"/>
      <c r="ES453" s="99"/>
      <c r="ET453" s="119"/>
      <c r="EZ453" s="99"/>
      <c r="FA453" s="119"/>
      <c r="FG453" s="99"/>
      <c r="FH453" s="119"/>
      <c r="FN453" s="99"/>
      <c r="FO453" s="119"/>
      <c r="FU453" s="99"/>
      <c r="FV453" s="119"/>
      <c r="GB453" s="99"/>
      <c r="GC453" s="119"/>
      <c r="GI453" s="99"/>
      <c r="GJ453" s="119"/>
      <c r="GP453" s="99"/>
      <c r="GQ453" s="119"/>
      <c r="GW453" s="99"/>
      <c r="GX453" s="119"/>
      <c r="HD453" s="99"/>
      <c r="HE453" s="119"/>
      <c r="HK453" s="99"/>
      <c r="HL453" s="119"/>
      <c r="HR453" s="99"/>
      <c r="HS453" s="119"/>
      <c r="HY453" s="99"/>
      <c r="HZ453" s="119"/>
      <c r="IF453" s="99"/>
      <c r="IG453" s="119"/>
      <c r="IM453" s="99"/>
      <c r="IN453" s="119"/>
      <c r="IT453" s="99"/>
      <c r="IU453" s="119"/>
    </row>
    <row r="454" spans="1:256">
      <c r="A454" s="126" t="s">
        <v>908</v>
      </c>
      <c r="B454" s="126" t="s">
        <v>1482</v>
      </c>
      <c r="C454" s="127">
        <v>370661220010</v>
      </c>
      <c r="D454" s="126" t="s">
        <v>617</v>
      </c>
      <c r="E454" s="126" t="s">
        <v>1091</v>
      </c>
      <c r="F454" s="126" t="str">
        <f t="shared" si="22"/>
        <v>370661220010Acute</v>
      </c>
      <c r="G454" s="126" t="s">
        <v>549</v>
      </c>
      <c r="H454" s="126" t="s">
        <v>1018</v>
      </c>
      <c r="I454" s="126" t="s">
        <v>811</v>
      </c>
      <c r="J454" s="108">
        <v>363.8</v>
      </c>
      <c r="K454" s="129">
        <v>0.90119999999999989</v>
      </c>
      <c r="L454" s="126" t="s">
        <v>1245</v>
      </c>
      <c r="M454" s="126" t="s">
        <v>1245</v>
      </c>
      <c r="N454" s="130">
        <f t="shared" si="24"/>
        <v>452.36</v>
      </c>
      <c r="O454" s="130">
        <f t="shared" si="23"/>
        <v>447.44</v>
      </c>
      <c r="P454" s="126"/>
      <c r="Q454" s="126"/>
      <c r="R454" s="93"/>
      <c r="T454" s="119"/>
      <c r="U454" s="119"/>
      <c r="V454" s="119"/>
      <c r="W454" s="119"/>
      <c r="X454" s="119"/>
      <c r="Y454" s="119"/>
      <c r="Z454" s="119"/>
      <c r="AA454" s="119"/>
      <c r="AB454" s="119"/>
      <c r="AC454" s="119"/>
      <c r="AD454" s="119"/>
      <c r="AE454" s="119"/>
      <c r="AF454" s="119"/>
      <c r="AG454" s="119"/>
      <c r="AH454" s="119"/>
      <c r="AI454" s="119"/>
      <c r="AJ454" s="119"/>
      <c r="AK454" s="119"/>
      <c r="AL454" s="119"/>
      <c r="AM454" s="119"/>
      <c r="AN454" s="119"/>
      <c r="AO454" s="119"/>
      <c r="AP454" s="119"/>
      <c r="AQ454" s="119"/>
      <c r="AR454" s="119"/>
      <c r="AS454" s="119"/>
      <c r="AT454" s="119"/>
      <c r="AU454" s="119"/>
      <c r="AV454" s="119"/>
      <c r="AW454" s="119"/>
      <c r="AX454" s="119"/>
      <c r="AY454" s="119"/>
      <c r="AZ454" s="119"/>
      <c r="BA454" s="119"/>
      <c r="BB454" s="119"/>
      <c r="BC454" s="119"/>
      <c r="BD454" s="119"/>
      <c r="BE454" s="119"/>
      <c r="BF454" s="119"/>
      <c r="BG454" s="119"/>
      <c r="BH454" s="119"/>
      <c r="BI454" s="119"/>
      <c r="BJ454" s="119"/>
      <c r="BK454" s="119"/>
      <c r="BL454" s="119"/>
      <c r="BM454" s="119"/>
      <c r="BN454" s="119"/>
      <c r="BO454" s="119"/>
      <c r="BP454" s="119"/>
      <c r="BQ454" s="119"/>
      <c r="BR454" s="119"/>
      <c r="BS454" s="119"/>
      <c r="BT454" s="119"/>
      <c r="BU454" s="119"/>
      <c r="BV454" s="119"/>
      <c r="BW454" s="119"/>
      <c r="BX454" s="119"/>
      <c r="BY454" s="119"/>
      <c r="BZ454" s="119"/>
      <c r="CA454" s="119"/>
      <c r="CB454" s="119"/>
      <c r="CC454" s="119"/>
      <c r="CD454" s="119"/>
      <c r="CE454" s="119"/>
      <c r="CF454" s="119"/>
      <c r="CG454" s="119"/>
      <c r="CH454" s="119"/>
      <c r="CI454" s="119"/>
      <c r="CJ454" s="119"/>
      <c r="CK454" s="119"/>
      <c r="CL454" s="119"/>
      <c r="CM454" s="119"/>
      <c r="CN454" s="119"/>
      <c r="CO454" s="119"/>
      <c r="CP454" s="119"/>
      <c r="CQ454" s="119"/>
      <c r="CR454" s="119"/>
      <c r="CS454" s="119"/>
      <c r="CT454" s="119"/>
      <c r="CU454" s="119"/>
      <c r="CV454" s="119"/>
      <c r="CW454" s="119"/>
      <c r="CX454" s="119"/>
      <c r="CY454" s="119"/>
      <c r="CZ454" s="119"/>
      <c r="DA454" s="119"/>
      <c r="DB454" s="119"/>
      <c r="DC454" s="119"/>
      <c r="DD454" s="119"/>
      <c r="DE454" s="119"/>
      <c r="DF454" s="119"/>
      <c r="DG454" s="119"/>
      <c r="DH454" s="119"/>
      <c r="DI454" s="119"/>
      <c r="DJ454" s="119"/>
      <c r="DK454" s="119"/>
      <c r="DL454" s="119"/>
      <c r="DM454" s="119"/>
      <c r="DN454" s="119"/>
      <c r="DO454" s="119"/>
      <c r="DP454" s="119"/>
      <c r="DQ454" s="119"/>
      <c r="DR454" s="119"/>
      <c r="DS454" s="119"/>
      <c r="DT454" s="119"/>
      <c r="DU454" s="119"/>
      <c r="DV454" s="119"/>
      <c r="DW454" s="119"/>
      <c r="DX454" s="119"/>
      <c r="DY454" s="119"/>
      <c r="DZ454" s="119"/>
      <c r="EA454" s="119"/>
      <c r="EB454" s="119"/>
      <c r="EC454" s="119"/>
      <c r="ED454" s="119"/>
      <c r="EE454" s="119"/>
      <c r="EF454" s="119"/>
      <c r="EG454" s="119"/>
      <c r="EH454" s="119"/>
      <c r="EI454" s="119"/>
      <c r="EJ454" s="119"/>
      <c r="EK454" s="119"/>
      <c r="EL454" s="119"/>
      <c r="EM454" s="119"/>
      <c r="EN454" s="119"/>
      <c r="EO454" s="119"/>
      <c r="EP454" s="119"/>
      <c r="EQ454" s="119"/>
      <c r="ER454" s="119"/>
      <c r="ES454" s="119"/>
      <c r="ET454" s="119"/>
      <c r="EU454" s="119"/>
      <c r="EV454" s="119"/>
      <c r="EW454" s="119"/>
      <c r="EX454" s="119"/>
      <c r="EY454" s="119"/>
      <c r="EZ454" s="119"/>
      <c r="FA454" s="119"/>
      <c r="FB454" s="119"/>
      <c r="FC454" s="119"/>
      <c r="FD454" s="119"/>
      <c r="FE454" s="119"/>
      <c r="FF454" s="119"/>
      <c r="FG454" s="119"/>
      <c r="FH454" s="119"/>
      <c r="FI454" s="119"/>
      <c r="FJ454" s="119"/>
      <c r="FK454" s="119"/>
      <c r="FL454" s="119"/>
      <c r="FM454" s="119"/>
      <c r="FN454" s="119"/>
      <c r="FO454" s="119"/>
      <c r="FP454" s="119"/>
      <c r="FQ454" s="119"/>
      <c r="FR454" s="119"/>
      <c r="FS454" s="119"/>
      <c r="FT454" s="119"/>
      <c r="FU454" s="119"/>
      <c r="FV454" s="119"/>
      <c r="FW454" s="119"/>
      <c r="FX454" s="119"/>
      <c r="FY454" s="119"/>
      <c r="FZ454" s="119"/>
      <c r="GA454" s="119"/>
      <c r="GB454" s="119"/>
      <c r="GC454" s="119"/>
      <c r="GD454" s="119"/>
      <c r="GE454" s="119"/>
      <c r="GF454" s="119"/>
      <c r="GG454" s="119"/>
      <c r="GH454" s="119"/>
      <c r="GI454" s="119"/>
      <c r="GJ454" s="119"/>
      <c r="GK454" s="119"/>
      <c r="GL454" s="119"/>
      <c r="GM454" s="119"/>
      <c r="GN454" s="119"/>
      <c r="GO454" s="119"/>
      <c r="GP454" s="119"/>
      <c r="GQ454" s="119"/>
      <c r="GR454" s="119"/>
      <c r="GS454" s="119"/>
      <c r="GT454" s="119"/>
      <c r="GU454" s="119"/>
      <c r="GV454" s="119"/>
      <c r="GW454" s="119"/>
      <c r="GX454" s="119"/>
      <c r="GY454" s="119"/>
      <c r="GZ454" s="119"/>
      <c r="HA454" s="119"/>
      <c r="HB454" s="119"/>
      <c r="HC454" s="119"/>
      <c r="HD454" s="119"/>
      <c r="HE454" s="119"/>
      <c r="HF454" s="119"/>
      <c r="HG454" s="119"/>
      <c r="HH454" s="119"/>
      <c r="HI454" s="119"/>
      <c r="HJ454" s="119"/>
      <c r="HK454" s="119"/>
      <c r="HL454" s="119"/>
      <c r="HM454" s="119"/>
      <c r="HN454" s="119"/>
      <c r="HO454" s="119"/>
      <c r="HP454" s="119"/>
      <c r="HQ454" s="119"/>
      <c r="HR454" s="119"/>
      <c r="HS454" s="119"/>
      <c r="HT454" s="119"/>
      <c r="HU454" s="119"/>
      <c r="HV454" s="119"/>
      <c r="HW454" s="119"/>
      <c r="HX454" s="119"/>
      <c r="HY454" s="119"/>
      <c r="HZ454" s="119"/>
      <c r="IA454" s="119"/>
      <c r="IB454" s="119"/>
      <c r="IC454" s="119"/>
      <c r="ID454" s="119"/>
      <c r="IE454" s="119"/>
      <c r="IF454" s="119"/>
      <c r="IG454" s="119"/>
      <c r="IH454" s="119"/>
      <c r="II454" s="119"/>
      <c r="IJ454" s="119"/>
      <c r="IK454" s="119"/>
      <c r="IL454" s="119"/>
      <c r="IM454" s="119"/>
      <c r="IN454" s="119"/>
      <c r="IO454" s="119"/>
      <c r="IP454" s="119"/>
      <c r="IQ454" s="119"/>
      <c r="IR454" s="119"/>
      <c r="IS454" s="119"/>
      <c r="IT454" s="119"/>
      <c r="IU454" s="119"/>
      <c r="IV454" s="119"/>
    </row>
    <row r="455" spans="1:256">
      <c r="A455" s="126" t="s">
        <v>908</v>
      </c>
      <c r="B455" s="126" t="s">
        <v>1482</v>
      </c>
      <c r="C455" s="127">
        <v>370661220011</v>
      </c>
      <c r="D455" s="126" t="s">
        <v>617</v>
      </c>
      <c r="E455" s="126" t="s">
        <v>1091</v>
      </c>
      <c r="F455" s="126" t="str">
        <f t="shared" si="22"/>
        <v>370661220011Acute</v>
      </c>
      <c r="G455" s="126" t="s">
        <v>549</v>
      </c>
      <c r="H455" s="126" t="s">
        <v>1018</v>
      </c>
      <c r="I455" s="126" t="s">
        <v>811</v>
      </c>
      <c r="J455" s="108">
        <v>363.8</v>
      </c>
      <c r="K455" s="129">
        <v>0.90119999999999989</v>
      </c>
      <c r="L455" s="126" t="s">
        <v>1245</v>
      </c>
      <c r="M455" s="126" t="s">
        <v>1245</v>
      </c>
      <c r="N455" s="130">
        <f t="shared" si="24"/>
        <v>452.36</v>
      </c>
      <c r="O455" s="130">
        <f t="shared" si="23"/>
        <v>447.44</v>
      </c>
      <c r="P455" s="126"/>
      <c r="Q455" s="126"/>
      <c r="R455" s="93"/>
      <c r="T455" s="119"/>
      <c r="U455" s="119"/>
      <c r="V455" s="119"/>
      <c r="W455" s="119"/>
      <c r="X455" s="119"/>
      <c r="Y455" s="119"/>
      <c r="Z455" s="119"/>
      <c r="AA455" s="119"/>
      <c r="AB455" s="119"/>
      <c r="AC455" s="119"/>
      <c r="AD455" s="119"/>
      <c r="AE455" s="119"/>
      <c r="AF455" s="119"/>
      <c r="AG455" s="119"/>
      <c r="AH455" s="119"/>
      <c r="AI455" s="119"/>
      <c r="AJ455" s="119"/>
      <c r="AK455" s="119"/>
      <c r="AL455" s="119"/>
      <c r="AM455" s="119"/>
      <c r="AN455" s="119"/>
      <c r="AO455" s="119"/>
      <c r="AP455" s="119"/>
      <c r="AQ455" s="119"/>
      <c r="AR455" s="119"/>
      <c r="AS455" s="119"/>
      <c r="AT455" s="119"/>
      <c r="AU455" s="119"/>
      <c r="AV455" s="119"/>
      <c r="AW455" s="119"/>
      <c r="AX455" s="119"/>
      <c r="AY455" s="119"/>
      <c r="AZ455" s="119"/>
      <c r="BA455" s="119"/>
      <c r="BB455" s="119"/>
      <c r="BC455" s="119"/>
      <c r="BD455" s="119"/>
      <c r="BE455" s="119"/>
      <c r="BF455" s="119"/>
      <c r="BG455" s="119"/>
      <c r="BH455" s="119"/>
      <c r="BI455" s="119"/>
      <c r="BJ455" s="119"/>
      <c r="BK455" s="119"/>
      <c r="BL455" s="119"/>
      <c r="BM455" s="119"/>
      <c r="BN455" s="119"/>
      <c r="BO455" s="119"/>
      <c r="BP455" s="119"/>
      <c r="BQ455" s="119"/>
      <c r="BR455" s="119"/>
      <c r="BS455" s="119"/>
      <c r="BT455" s="119"/>
      <c r="BU455" s="119"/>
      <c r="BV455" s="119"/>
      <c r="BW455" s="119"/>
      <c r="BX455" s="119"/>
      <c r="BY455" s="119"/>
      <c r="BZ455" s="119"/>
      <c r="CA455" s="119"/>
      <c r="CB455" s="119"/>
      <c r="CC455" s="119"/>
      <c r="CD455" s="119"/>
      <c r="CE455" s="119"/>
      <c r="CF455" s="119"/>
      <c r="CG455" s="119"/>
      <c r="CH455" s="119"/>
      <c r="CI455" s="119"/>
      <c r="CJ455" s="119"/>
      <c r="CK455" s="119"/>
      <c r="CL455" s="119"/>
      <c r="CM455" s="119"/>
      <c r="CN455" s="119"/>
      <c r="CO455" s="119"/>
      <c r="CP455" s="119"/>
      <c r="CQ455" s="119"/>
      <c r="CR455" s="119"/>
      <c r="CS455" s="119"/>
      <c r="CT455" s="119"/>
      <c r="CU455" s="119"/>
      <c r="CV455" s="119"/>
      <c r="CW455" s="119"/>
      <c r="CX455" s="119"/>
      <c r="CY455" s="119"/>
      <c r="CZ455" s="119"/>
      <c r="DA455" s="119"/>
      <c r="DB455" s="119"/>
      <c r="DC455" s="119"/>
      <c r="DD455" s="119"/>
      <c r="DE455" s="119"/>
      <c r="DF455" s="119"/>
      <c r="DG455" s="119"/>
      <c r="DH455" s="119"/>
      <c r="DI455" s="119"/>
      <c r="DJ455" s="119"/>
      <c r="DK455" s="119"/>
      <c r="DL455" s="119"/>
      <c r="DM455" s="119"/>
      <c r="DN455" s="119"/>
      <c r="DO455" s="119"/>
      <c r="DP455" s="119"/>
      <c r="DQ455" s="119"/>
      <c r="DR455" s="119"/>
      <c r="DS455" s="119"/>
      <c r="DT455" s="119"/>
      <c r="DU455" s="119"/>
      <c r="DV455" s="119"/>
      <c r="DW455" s="119"/>
      <c r="DX455" s="119"/>
      <c r="DY455" s="119"/>
      <c r="DZ455" s="119"/>
      <c r="EA455" s="119"/>
      <c r="EB455" s="119"/>
      <c r="EC455" s="119"/>
      <c r="ED455" s="119"/>
      <c r="EE455" s="119"/>
      <c r="EF455" s="119"/>
      <c r="EG455" s="119"/>
      <c r="EH455" s="119"/>
      <c r="EI455" s="119"/>
      <c r="EJ455" s="119"/>
      <c r="EK455" s="119"/>
      <c r="EL455" s="119"/>
      <c r="EM455" s="119"/>
      <c r="EN455" s="119"/>
      <c r="EO455" s="119"/>
      <c r="EP455" s="119"/>
      <c r="EQ455" s="119"/>
      <c r="ER455" s="119"/>
      <c r="ES455" s="119"/>
      <c r="ET455" s="119"/>
      <c r="EU455" s="119"/>
      <c r="EV455" s="119"/>
      <c r="EW455" s="119"/>
      <c r="EX455" s="119"/>
      <c r="EY455" s="119"/>
      <c r="EZ455" s="119"/>
      <c r="FA455" s="119"/>
      <c r="FB455" s="119"/>
      <c r="FC455" s="119"/>
      <c r="FD455" s="119"/>
      <c r="FE455" s="119"/>
      <c r="FF455" s="119"/>
      <c r="FG455" s="119"/>
      <c r="FH455" s="119"/>
      <c r="FI455" s="119"/>
      <c r="FJ455" s="119"/>
      <c r="FK455" s="119"/>
      <c r="FL455" s="119"/>
      <c r="FM455" s="119"/>
      <c r="FN455" s="119"/>
      <c r="FO455" s="119"/>
      <c r="FP455" s="119"/>
      <c r="FQ455" s="119"/>
      <c r="FR455" s="119"/>
      <c r="FS455" s="119"/>
      <c r="FT455" s="119"/>
      <c r="FU455" s="119"/>
      <c r="FV455" s="119"/>
      <c r="FW455" s="119"/>
      <c r="FX455" s="119"/>
      <c r="FY455" s="119"/>
      <c r="FZ455" s="119"/>
      <c r="GA455" s="119"/>
      <c r="GB455" s="119"/>
      <c r="GC455" s="119"/>
      <c r="GD455" s="119"/>
      <c r="GE455" s="119"/>
      <c r="GF455" s="119"/>
      <c r="GG455" s="119"/>
      <c r="GH455" s="119"/>
      <c r="GI455" s="119"/>
      <c r="GJ455" s="119"/>
      <c r="GK455" s="119"/>
      <c r="GL455" s="119"/>
      <c r="GM455" s="119"/>
      <c r="GN455" s="119"/>
      <c r="GO455" s="119"/>
      <c r="GP455" s="119"/>
      <c r="GQ455" s="119"/>
      <c r="GR455" s="119"/>
      <c r="GS455" s="119"/>
      <c r="GT455" s="119"/>
      <c r="GU455" s="119"/>
      <c r="GV455" s="119"/>
      <c r="GW455" s="119"/>
      <c r="GX455" s="119"/>
      <c r="GY455" s="119"/>
      <c r="GZ455" s="119"/>
      <c r="HA455" s="119"/>
      <c r="HB455" s="119"/>
      <c r="HC455" s="119"/>
      <c r="HD455" s="119"/>
      <c r="HE455" s="119"/>
      <c r="HF455" s="119"/>
      <c r="HG455" s="119"/>
      <c r="HH455" s="119"/>
      <c r="HI455" s="119"/>
      <c r="HJ455" s="119"/>
      <c r="HK455" s="119"/>
      <c r="HL455" s="119"/>
      <c r="HM455" s="119"/>
      <c r="HN455" s="119"/>
      <c r="HO455" s="119"/>
      <c r="HP455" s="119"/>
      <c r="HQ455" s="119"/>
      <c r="HR455" s="119"/>
      <c r="HS455" s="119"/>
      <c r="HT455" s="119"/>
      <c r="HU455" s="119"/>
      <c r="HV455" s="119"/>
      <c r="HW455" s="119"/>
      <c r="HX455" s="119"/>
      <c r="HY455" s="119"/>
      <c r="HZ455" s="119"/>
      <c r="IA455" s="119"/>
      <c r="IB455" s="119"/>
      <c r="IC455" s="119"/>
      <c r="ID455" s="119"/>
      <c r="IE455" s="119"/>
      <c r="IF455" s="119"/>
      <c r="IG455" s="119"/>
      <c r="IH455" s="119"/>
      <c r="II455" s="119"/>
      <c r="IJ455" s="119"/>
      <c r="IK455" s="119"/>
      <c r="IL455" s="119"/>
      <c r="IM455" s="119"/>
      <c r="IN455" s="119"/>
      <c r="IO455" s="119"/>
      <c r="IP455" s="119"/>
      <c r="IQ455" s="119"/>
      <c r="IR455" s="119"/>
      <c r="IS455" s="119"/>
      <c r="IT455" s="119"/>
      <c r="IU455" s="119"/>
      <c r="IV455" s="119"/>
    </row>
    <row r="456" spans="1:256">
      <c r="A456" s="126" t="s">
        <v>908</v>
      </c>
      <c r="B456" s="126" t="s">
        <v>1482</v>
      </c>
      <c r="C456" s="127">
        <v>370661220401</v>
      </c>
      <c r="D456" s="126" t="s">
        <v>617</v>
      </c>
      <c r="E456" s="126" t="s">
        <v>1091</v>
      </c>
      <c r="F456" s="126" t="str">
        <f t="shared" si="22"/>
        <v>370661220401Acute</v>
      </c>
      <c r="G456" s="126" t="s">
        <v>549</v>
      </c>
      <c r="H456" s="126" t="s">
        <v>1018</v>
      </c>
      <c r="I456" s="126" t="s">
        <v>811</v>
      </c>
      <c r="J456" s="108">
        <v>363.8</v>
      </c>
      <c r="K456" s="129">
        <v>0.90119999999999989</v>
      </c>
      <c r="L456" s="126" t="s">
        <v>1245</v>
      </c>
      <c r="M456" s="126" t="s">
        <v>1245</v>
      </c>
      <c r="N456" s="130">
        <f t="shared" si="24"/>
        <v>452.36</v>
      </c>
      <c r="O456" s="130">
        <f t="shared" si="23"/>
        <v>447.44</v>
      </c>
      <c r="P456" s="126"/>
      <c r="Q456" s="126"/>
      <c r="R456" s="93"/>
      <c r="T456" s="119"/>
      <c r="U456" s="119"/>
      <c r="V456" s="119"/>
      <c r="W456" s="119"/>
      <c r="X456" s="119"/>
      <c r="Y456" s="119"/>
      <c r="Z456" s="119"/>
      <c r="AA456" s="119"/>
      <c r="AB456" s="119"/>
      <c r="AC456" s="119"/>
      <c r="AD456" s="119"/>
      <c r="AE456" s="119"/>
      <c r="AF456" s="119"/>
      <c r="AG456" s="119"/>
      <c r="AH456" s="119"/>
      <c r="AI456" s="119"/>
      <c r="AJ456" s="119"/>
      <c r="AK456" s="119"/>
      <c r="AL456" s="119"/>
      <c r="AM456" s="119"/>
      <c r="AN456" s="119"/>
      <c r="AO456" s="119"/>
      <c r="AP456" s="119"/>
      <c r="AQ456" s="119"/>
      <c r="AR456" s="119"/>
      <c r="AS456" s="119"/>
      <c r="AT456" s="119"/>
      <c r="AU456" s="119"/>
      <c r="AV456" s="119"/>
      <c r="AW456" s="119"/>
      <c r="AX456" s="119"/>
      <c r="AY456" s="119"/>
      <c r="AZ456" s="119"/>
      <c r="BA456" s="119"/>
      <c r="BB456" s="119"/>
      <c r="BC456" s="119"/>
      <c r="BD456" s="119"/>
      <c r="BE456" s="119"/>
      <c r="BF456" s="119"/>
      <c r="BG456" s="119"/>
      <c r="BH456" s="119"/>
      <c r="BI456" s="119"/>
      <c r="BJ456" s="119"/>
      <c r="BK456" s="119"/>
      <c r="BL456" s="119"/>
      <c r="BM456" s="119"/>
      <c r="BN456" s="119"/>
      <c r="BO456" s="119"/>
      <c r="BP456" s="119"/>
      <c r="BQ456" s="119"/>
      <c r="BR456" s="119"/>
      <c r="BS456" s="119"/>
      <c r="BT456" s="119"/>
      <c r="BU456" s="119"/>
      <c r="BV456" s="119"/>
      <c r="BW456" s="119"/>
      <c r="BX456" s="119"/>
      <c r="BY456" s="119"/>
      <c r="BZ456" s="119"/>
      <c r="CA456" s="119"/>
      <c r="CB456" s="119"/>
      <c r="CC456" s="119"/>
      <c r="CD456" s="119"/>
      <c r="CE456" s="119"/>
      <c r="CF456" s="119"/>
      <c r="CG456" s="119"/>
      <c r="CH456" s="119"/>
      <c r="CI456" s="119"/>
      <c r="CJ456" s="119"/>
      <c r="CK456" s="119"/>
      <c r="CL456" s="119"/>
      <c r="CM456" s="119"/>
      <c r="CN456" s="119"/>
      <c r="CO456" s="119"/>
      <c r="CP456" s="119"/>
      <c r="CQ456" s="119"/>
      <c r="CR456" s="119"/>
      <c r="CS456" s="119"/>
      <c r="CT456" s="119"/>
      <c r="CU456" s="119"/>
      <c r="CV456" s="119"/>
      <c r="CW456" s="119"/>
      <c r="CX456" s="119"/>
      <c r="CY456" s="119"/>
      <c r="CZ456" s="119"/>
      <c r="DA456" s="119"/>
      <c r="DB456" s="119"/>
      <c r="DC456" s="119"/>
      <c r="DD456" s="119"/>
      <c r="DE456" s="119"/>
      <c r="DF456" s="119"/>
      <c r="DG456" s="119"/>
      <c r="DH456" s="119"/>
      <c r="DI456" s="119"/>
      <c r="DJ456" s="119"/>
      <c r="DK456" s="119"/>
      <c r="DL456" s="119"/>
      <c r="DM456" s="119"/>
      <c r="DN456" s="119"/>
      <c r="DO456" s="119"/>
      <c r="DP456" s="119"/>
      <c r="DQ456" s="119"/>
      <c r="DR456" s="119"/>
      <c r="DS456" s="119"/>
      <c r="DT456" s="119"/>
      <c r="DU456" s="119"/>
      <c r="DV456" s="119"/>
      <c r="DW456" s="119"/>
      <c r="DX456" s="119"/>
      <c r="DY456" s="119"/>
      <c r="DZ456" s="119"/>
      <c r="EA456" s="119"/>
      <c r="EB456" s="119"/>
      <c r="EC456" s="119"/>
      <c r="ED456" s="119"/>
      <c r="EE456" s="119"/>
      <c r="EF456" s="119"/>
      <c r="EG456" s="119"/>
      <c r="EH456" s="119"/>
      <c r="EI456" s="119"/>
      <c r="EJ456" s="119"/>
      <c r="EK456" s="119"/>
      <c r="EL456" s="119"/>
      <c r="EM456" s="119"/>
      <c r="EN456" s="119"/>
      <c r="EO456" s="119"/>
      <c r="EP456" s="119"/>
      <c r="EQ456" s="119"/>
      <c r="ER456" s="119"/>
      <c r="ES456" s="119"/>
      <c r="ET456" s="119"/>
      <c r="EU456" s="119"/>
      <c r="EV456" s="119"/>
      <c r="EW456" s="119"/>
      <c r="EX456" s="119"/>
      <c r="EY456" s="119"/>
      <c r="EZ456" s="119"/>
      <c r="FA456" s="119"/>
      <c r="FB456" s="119"/>
      <c r="FC456" s="119"/>
      <c r="FD456" s="119"/>
      <c r="FE456" s="119"/>
      <c r="FF456" s="119"/>
      <c r="FG456" s="119"/>
      <c r="FH456" s="119"/>
      <c r="FI456" s="119"/>
      <c r="FJ456" s="119"/>
      <c r="FK456" s="119"/>
      <c r="FL456" s="119"/>
      <c r="FM456" s="119"/>
      <c r="FN456" s="119"/>
      <c r="FO456" s="119"/>
      <c r="FP456" s="119"/>
      <c r="FQ456" s="119"/>
      <c r="FR456" s="119"/>
      <c r="FS456" s="119"/>
      <c r="FT456" s="119"/>
      <c r="FU456" s="119"/>
      <c r="FV456" s="119"/>
      <c r="FW456" s="119"/>
      <c r="FX456" s="119"/>
      <c r="FY456" s="119"/>
      <c r="FZ456" s="119"/>
      <c r="GA456" s="119"/>
      <c r="GB456" s="119"/>
      <c r="GC456" s="119"/>
      <c r="GD456" s="119"/>
      <c r="GE456" s="119"/>
      <c r="GF456" s="119"/>
      <c r="GG456" s="119"/>
      <c r="GH456" s="119"/>
      <c r="GI456" s="119"/>
      <c r="GJ456" s="119"/>
      <c r="GK456" s="119"/>
      <c r="GL456" s="119"/>
      <c r="GM456" s="119"/>
      <c r="GN456" s="119"/>
      <c r="GO456" s="119"/>
      <c r="GP456" s="119"/>
      <c r="GQ456" s="119"/>
      <c r="GR456" s="119"/>
      <c r="GS456" s="119"/>
      <c r="GT456" s="119"/>
      <c r="GU456" s="119"/>
      <c r="GV456" s="119"/>
      <c r="GW456" s="119"/>
      <c r="GX456" s="119"/>
      <c r="GY456" s="119"/>
      <c r="GZ456" s="119"/>
      <c r="HA456" s="119"/>
      <c r="HB456" s="119"/>
      <c r="HC456" s="119"/>
      <c r="HD456" s="119"/>
      <c r="HE456" s="119"/>
      <c r="HF456" s="119"/>
      <c r="HG456" s="119"/>
      <c r="HH456" s="119"/>
      <c r="HI456" s="119"/>
      <c r="HJ456" s="119"/>
      <c r="HK456" s="119"/>
      <c r="HL456" s="119"/>
      <c r="HM456" s="119"/>
      <c r="HN456" s="119"/>
      <c r="HO456" s="119"/>
      <c r="HP456" s="119"/>
      <c r="HQ456" s="119"/>
      <c r="HR456" s="119"/>
      <c r="HS456" s="119"/>
      <c r="HT456" s="119"/>
      <c r="HU456" s="119"/>
      <c r="HV456" s="119"/>
      <c r="HW456" s="119"/>
      <c r="HX456" s="119"/>
      <c r="HY456" s="119"/>
      <c r="HZ456" s="119"/>
      <c r="IA456" s="119"/>
      <c r="IB456" s="119"/>
      <c r="IC456" s="119"/>
      <c r="ID456" s="119"/>
      <c r="IE456" s="119"/>
      <c r="IF456" s="119"/>
      <c r="IG456" s="119"/>
      <c r="IH456" s="119"/>
      <c r="II456" s="119"/>
      <c r="IJ456" s="119"/>
      <c r="IK456" s="119"/>
      <c r="IL456" s="119"/>
      <c r="IM456" s="119"/>
      <c r="IN456" s="119"/>
      <c r="IO456" s="119"/>
      <c r="IP456" s="119"/>
      <c r="IQ456" s="119"/>
      <c r="IR456" s="119"/>
      <c r="IS456" s="119"/>
      <c r="IT456" s="119"/>
      <c r="IU456" s="119"/>
      <c r="IV456" s="119"/>
    </row>
    <row r="457" spans="1:256">
      <c r="A457" s="126" t="s">
        <v>974</v>
      </c>
      <c r="B457" s="126" t="s">
        <v>1483</v>
      </c>
      <c r="C457" s="127">
        <v>370661238001</v>
      </c>
      <c r="D457" s="126" t="s">
        <v>575</v>
      </c>
      <c r="E457" s="126" t="s">
        <v>1046</v>
      </c>
      <c r="F457" s="126" t="str">
        <f t="shared" si="22"/>
        <v>370661238001Acute</v>
      </c>
      <c r="G457" s="126" t="s">
        <v>549</v>
      </c>
      <c r="H457" s="126" t="s">
        <v>1018</v>
      </c>
      <c r="I457" s="126" t="s">
        <v>971</v>
      </c>
      <c r="J457" s="108">
        <v>363.8</v>
      </c>
      <c r="K457" s="129">
        <v>0.90119999999999989</v>
      </c>
      <c r="L457" s="126" t="s">
        <v>1245</v>
      </c>
      <c r="M457" s="126" t="s">
        <v>1245</v>
      </c>
      <c r="N457" s="130">
        <f t="shared" si="24"/>
        <v>452.36</v>
      </c>
      <c r="O457" s="130">
        <f t="shared" si="23"/>
        <v>447.44</v>
      </c>
      <c r="P457" s="126"/>
      <c r="Q457" s="126"/>
      <c r="T457" s="119"/>
      <c r="U457" s="119"/>
      <c r="V457" s="119"/>
      <c r="W457" s="119"/>
      <c r="X457" s="119"/>
      <c r="Y457" s="119"/>
      <c r="Z457" s="119"/>
      <c r="AA457" s="119"/>
      <c r="AB457" s="119"/>
      <c r="AC457" s="119"/>
      <c r="AD457" s="119"/>
      <c r="AE457" s="119"/>
      <c r="AF457" s="119"/>
      <c r="AG457" s="119"/>
      <c r="AH457" s="119"/>
      <c r="AI457" s="119"/>
      <c r="AJ457" s="119"/>
      <c r="AK457" s="119"/>
      <c r="AL457" s="119"/>
      <c r="AM457" s="119"/>
      <c r="AN457" s="119"/>
      <c r="AO457" s="119"/>
      <c r="AP457" s="119"/>
      <c r="AQ457" s="119"/>
      <c r="AR457" s="119"/>
      <c r="AS457" s="119"/>
      <c r="AT457" s="119"/>
      <c r="AU457" s="119"/>
      <c r="AV457" s="119"/>
      <c r="AW457" s="119"/>
      <c r="AX457" s="119"/>
      <c r="AY457" s="119"/>
      <c r="AZ457" s="119"/>
      <c r="BA457" s="119"/>
      <c r="BB457" s="119"/>
      <c r="BC457" s="119"/>
      <c r="BD457" s="119"/>
      <c r="BE457" s="119"/>
      <c r="BF457" s="119"/>
      <c r="BG457" s="119"/>
      <c r="BH457" s="119"/>
      <c r="BI457" s="119"/>
      <c r="BJ457" s="119"/>
      <c r="BK457" s="119"/>
      <c r="BL457" s="119"/>
      <c r="BM457" s="119"/>
      <c r="BN457" s="119"/>
      <c r="BO457" s="119"/>
      <c r="BP457" s="119"/>
      <c r="BQ457" s="119"/>
      <c r="BR457" s="119"/>
      <c r="BS457" s="119"/>
      <c r="BT457" s="119"/>
      <c r="BU457" s="119"/>
      <c r="BV457" s="119"/>
      <c r="BW457" s="119"/>
      <c r="BX457" s="119"/>
      <c r="BY457" s="119"/>
      <c r="BZ457" s="119"/>
      <c r="CA457" s="119"/>
      <c r="CB457" s="119"/>
      <c r="CC457" s="119"/>
      <c r="CD457" s="119"/>
      <c r="CE457" s="119"/>
      <c r="CF457" s="119"/>
      <c r="CG457" s="119"/>
      <c r="CH457" s="119"/>
      <c r="CI457" s="119"/>
      <c r="CJ457" s="119"/>
      <c r="CK457" s="119"/>
      <c r="CL457" s="119"/>
      <c r="CM457" s="119"/>
      <c r="CN457" s="119"/>
      <c r="CO457" s="119"/>
      <c r="CP457" s="119"/>
      <c r="CQ457" s="119"/>
      <c r="CR457" s="119"/>
      <c r="CS457" s="119"/>
      <c r="CT457" s="119"/>
      <c r="CU457" s="119"/>
      <c r="CV457" s="119"/>
      <c r="CW457" s="119"/>
      <c r="CX457" s="119"/>
      <c r="CY457" s="119"/>
      <c r="CZ457" s="119"/>
      <c r="DA457" s="119"/>
      <c r="DB457" s="119"/>
      <c r="DC457" s="119"/>
      <c r="DD457" s="119"/>
      <c r="DE457" s="119"/>
      <c r="DF457" s="119"/>
      <c r="DG457" s="119"/>
      <c r="DH457" s="119"/>
      <c r="DI457" s="119"/>
      <c r="DJ457" s="119"/>
      <c r="DK457" s="119"/>
      <c r="DL457" s="119"/>
      <c r="DM457" s="119"/>
      <c r="DN457" s="119"/>
      <c r="DO457" s="119"/>
      <c r="DP457" s="119"/>
      <c r="DQ457" s="119"/>
      <c r="DR457" s="119"/>
      <c r="DS457" s="119"/>
      <c r="DT457" s="119"/>
      <c r="DU457" s="119"/>
      <c r="DV457" s="119"/>
      <c r="DW457" s="119"/>
      <c r="DX457" s="119"/>
      <c r="DY457" s="119"/>
      <c r="DZ457" s="119"/>
      <c r="EA457" s="119"/>
      <c r="EB457" s="119"/>
      <c r="EC457" s="119"/>
      <c r="ED457" s="119"/>
      <c r="EE457" s="119"/>
      <c r="EF457" s="119"/>
      <c r="EG457" s="119"/>
      <c r="EH457" s="119"/>
      <c r="EI457" s="119"/>
      <c r="EJ457" s="119"/>
      <c r="EK457" s="119"/>
      <c r="EL457" s="119"/>
      <c r="EM457" s="119"/>
      <c r="EN457" s="119"/>
      <c r="EO457" s="119"/>
      <c r="EP457" s="119"/>
      <c r="EQ457" s="119"/>
      <c r="ER457" s="119"/>
      <c r="ES457" s="119"/>
      <c r="ET457" s="119"/>
      <c r="EU457" s="119"/>
      <c r="EV457" s="119"/>
      <c r="EW457" s="119"/>
      <c r="EX457" s="119"/>
      <c r="EY457" s="119"/>
      <c r="EZ457" s="119"/>
      <c r="FA457" s="119"/>
      <c r="FB457" s="119"/>
      <c r="FC457" s="119"/>
      <c r="FD457" s="119"/>
      <c r="FE457" s="119"/>
      <c r="FF457" s="119"/>
      <c r="FG457" s="119"/>
      <c r="FH457" s="119"/>
      <c r="FI457" s="119"/>
      <c r="FJ457" s="119"/>
      <c r="FK457" s="119"/>
      <c r="FL457" s="119"/>
      <c r="FM457" s="119"/>
      <c r="FN457" s="119"/>
      <c r="FO457" s="119"/>
      <c r="FP457" s="119"/>
      <c r="FQ457" s="119"/>
      <c r="FR457" s="119"/>
      <c r="FS457" s="119"/>
      <c r="FT457" s="119"/>
      <c r="FU457" s="119"/>
      <c r="FV457" s="119"/>
      <c r="FW457" s="119"/>
      <c r="FX457" s="119"/>
      <c r="FY457" s="119"/>
      <c r="FZ457" s="119"/>
      <c r="GA457" s="119"/>
      <c r="GB457" s="119"/>
      <c r="GC457" s="119"/>
      <c r="GD457" s="119"/>
      <c r="GE457" s="119"/>
      <c r="GF457" s="119"/>
      <c r="GG457" s="119"/>
      <c r="GH457" s="119"/>
      <c r="GI457" s="119"/>
      <c r="GJ457" s="119"/>
      <c r="GK457" s="119"/>
      <c r="GL457" s="119"/>
      <c r="GM457" s="119"/>
      <c r="GN457" s="119"/>
      <c r="GO457" s="119"/>
      <c r="GP457" s="119"/>
      <c r="GQ457" s="119"/>
      <c r="GR457" s="119"/>
      <c r="GS457" s="119"/>
      <c r="GT457" s="119"/>
      <c r="GU457" s="119"/>
      <c r="GV457" s="119"/>
      <c r="GW457" s="119"/>
      <c r="GX457" s="119"/>
      <c r="GY457" s="119"/>
      <c r="GZ457" s="119"/>
      <c r="HA457" s="119"/>
      <c r="HB457" s="119"/>
      <c r="HC457" s="119"/>
      <c r="HD457" s="119"/>
      <c r="HE457" s="119"/>
      <c r="HF457" s="119"/>
      <c r="HG457" s="119"/>
      <c r="HH457" s="119"/>
      <c r="HI457" s="119"/>
      <c r="HJ457" s="119"/>
      <c r="HK457" s="119"/>
      <c r="HL457" s="119"/>
      <c r="HM457" s="119"/>
      <c r="HN457" s="119"/>
      <c r="HO457" s="119"/>
      <c r="HP457" s="119"/>
      <c r="HQ457" s="119"/>
      <c r="HR457" s="119"/>
      <c r="HS457" s="119"/>
      <c r="HT457" s="119"/>
      <c r="HU457" s="119"/>
      <c r="HV457" s="119"/>
      <c r="HW457" s="119"/>
      <c r="HX457" s="119"/>
      <c r="HY457" s="119"/>
      <c r="HZ457" s="119"/>
      <c r="IA457" s="119"/>
      <c r="IB457" s="119"/>
      <c r="IC457" s="119"/>
      <c r="ID457" s="119"/>
      <c r="IE457" s="119"/>
      <c r="IF457" s="119"/>
      <c r="IG457" s="119"/>
      <c r="IH457" s="119"/>
      <c r="II457" s="119"/>
      <c r="IJ457" s="119"/>
      <c r="IK457" s="119"/>
      <c r="IL457" s="119"/>
      <c r="IM457" s="119"/>
      <c r="IN457" s="119"/>
      <c r="IO457" s="119"/>
      <c r="IP457" s="119"/>
      <c r="IQ457" s="119"/>
      <c r="IR457" s="119"/>
      <c r="IS457" s="119"/>
      <c r="IT457" s="119"/>
      <c r="IU457" s="119"/>
      <c r="IV457" s="119"/>
    </row>
    <row r="458" spans="1:256">
      <c r="A458" s="126" t="s">
        <v>974</v>
      </c>
      <c r="B458" s="126" t="s">
        <v>1483</v>
      </c>
      <c r="C458" s="127">
        <v>370661238001</v>
      </c>
      <c r="D458" s="126" t="s">
        <v>575</v>
      </c>
      <c r="E458" s="126" t="s">
        <v>1046</v>
      </c>
      <c r="F458" s="126" t="str">
        <f t="shared" si="22"/>
        <v>370661238001Psych</v>
      </c>
      <c r="G458" s="126" t="s">
        <v>809</v>
      </c>
      <c r="H458" s="126" t="s">
        <v>1021</v>
      </c>
      <c r="I458" s="126" t="s">
        <v>971</v>
      </c>
      <c r="J458" s="108">
        <v>140.66999999999999</v>
      </c>
      <c r="K458" s="129">
        <v>0.90119999999999989</v>
      </c>
      <c r="L458" s="126" t="s">
        <v>1245</v>
      </c>
      <c r="M458" s="126" t="s">
        <v>1245</v>
      </c>
      <c r="N458" s="130">
        <f t="shared" si="24"/>
        <v>174.92</v>
      </c>
      <c r="O458" s="130">
        <f t="shared" si="23"/>
        <v>174.92</v>
      </c>
      <c r="P458" s="126"/>
      <c r="Q458" s="126"/>
      <c r="T458" s="119"/>
      <c r="U458" s="119"/>
      <c r="V458" s="119"/>
      <c r="W458" s="119"/>
      <c r="X458" s="119"/>
      <c r="Y458" s="119"/>
      <c r="Z458" s="119"/>
      <c r="AA458" s="119"/>
      <c r="AB458" s="119"/>
      <c r="AC458" s="119"/>
      <c r="AD458" s="119"/>
      <c r="AE458" s="119"/>
      <c r="AF458" s="119"/>
      <c r="AG458" s="119"/>
      <c r="AH458" s="119"/>
      <c r="AI458" s="119"/>
      <c r="AJ458" s="119"/>
      <c r="AK458" s="119"/>
      <c r="AL458" s="119"/>
      <c r="AM458" s="119"/>
      <c r="AN458" s="119"/>
      <c r="AO458" s="119"/>
      <c r="AP458" s="119"/>
      <c r="AQ458" s="119"/>
      <c r="AR458" s="119"/>
      <c r="AS458" s="119"/>
      <c r="AT458" s="119"/>
      <c r="AU458" s="119"/>
      <c r="AV458" s="119"/>
      <c r="AW458" s="119"/>
      <c r="AX458" s="119"/>
      <c r="AY458" s="119"/>
      <c r="AZ458" s="119"/>
      <c r="BA458" s="119"/>
      <c r="BB458" s="119"/>
      <c r="BC458" s="119"/>
      <c r="BD458" s="119"/>
      <c r="BE458" s="119"/>
      <c r="BF458" s="119"/>
      <c r="BG458" s="119"/>
      <c r="BH458" s="119"/>
      <c r="BI458" s="119"/>
      <c r="BJ458" s="119"/>
      <c r="BK458" s="119"/>
      <c r="BL458" s="119"/>
      <c r="BM458" s="119"/>
      <c r="BN458" s="119"/>
      <c r="BO458" s="119"/>
      <c r="BP458" s="119"/>
      <c r="BQ458" s="119"/>
      <c r="BR458" s="119"/>
      <c r="BS458" s="119"/>
      <c r="BT458" s="119"/>
      <c r="BU458" s="119"/>
      <c r="BV458" s="119"/>
      <c r="BW458" s="119"/>
      <c r="BX458" s="119"/>
      <c r="BY458" s="119"/>
      <c r="BZ458" s="119"/>
      <c r="CA458" s="119"/>
      <c r="CB458" s="119"/>
      <c r="CC458" s="119"/>
      <c r="CD458" s="119"/>
      <c r="CE458" s="119"/>
      <c r="CF458" s="119"/>
      <c r="CG458" s="119"/>
      <c r="CH458" s="119"/>
      <c r="CI458" s="119"/>
      <c r="CJ458" s="119"/>
      <c r="CK458" s="119"/>
      <c r="CL458" s="119"/>
      <c r="CM458" s="119"/>
      <c r="CN458" s="119"/>
      <c r="CO458" s="119"/>
      <c r="CP458" s="119"/>
      <c r="CQ458" s="119"/>
      <c r="CR458" s="119"/>
      <c r="CS458" s="119"/>
      <c r="CT458" s="119"/>
      <c r="CU458" s="119"/>
      <c r="CV458" s="119"/>
      <c r="CW458" s="119"/>
      <c r="CX458" s="119"/>
      <c r="CY458" s="119"/>
      <c r="CZ458" s="119"/>
      <c r="DA458" s="119"/>
      <c r="DB458" s="119"/>
      <c r="DC458" s="119"/>
      <c r="DD458" s="119"/>
      <c r="DE458" s="119"/>
      <c r="DF458" s="119"/>
      <c r="DG458" s="119"/>
      <c r="DH458" s="119"/>
      <c r="DI458" s="119"/>
      <c r="DJ458" s="119"/>
      <c r="DK458" s="119"/>
      <c r="DL458" s="119"/>
      <c r="DM458" s="119"/>
      <c r="DN458" s="119"/>
      <c r="DO458" s="119"/>
      <c r="DP458" s="119"/>
      <c r="DQ458" s="119"/>
      <c r="DR458" s="119"/>
      <c r="DS458" s="119"/>
      <c r="DT458" s="119"/>
      <c r="DU458" s="119"/>
      <c r="DV458" s="119"/>
      <c r="DW458" s="119"/>
      <c r="DX458" s="119"/>
      <c r="DY458" s="119"/>
      <c r="DZ458" s="119"/>
      <c r="EA458" s="119"/>
      <c r="EB458" s="119"/>
      <c r="EC458" s="119"/>
      <c r="ED458" s="119"/>
      <c r="EE458" s="119"/>
      <c r="EF458" s="119"/>
      <c r="EG458" s="119"/>
      <c r="EH458" s="119"/>
      <c r="EI458" s="119"/>
      <c r="EJ458" s="119"/>
      <c r="EK458" s="119"/>
      <c r="EL458" s="119"/>
      <c r="EM458" s="119"/>
      <c r="EN458" s="119"/>
      <c r="EO458" s="119"/>
      <c r="EP458" s="119"/>
      <c r="EQ458" s="119"/>
      <c r="ER458" s="119"/>
      <c r="ES458" s="119"/>
      <c r="ET458" s="119"/>
      <c r="EU458" s="119"/>
      <c r="EV458" s="119"/>
      <c r="EW458" s="119"/>
      <c r="EX458" s="119"/>
      <c r="EY458" s="119"/>
      <c r="EZ458" s="119"/>
      <c r="FA458" s="119"/>
      <c r="FB458" s="119"/>
      <c r="FC458" s="119"/>
      <c r="FD458" s="119"/>
      <c r="FE458" s="119"/>
      <c r="FF458" s="119"/>
      <c r="FG458" s="119"/>
      <c r="FH458" s="119"/>
      <c r="FI458" s="119"/>
      <c r="FJ458" s="119"/>
      <c r="FK458" s="119"/>
      <c r="FL458" s="119"/>
      <c r="FM458" s="119"/>
      <c r="FN458" s="119"/>
      <c r="FO458" s="119"/>
      <c r="FP458" s="119"/>
      <c r="FQ458" s="119"/>
      <c r="FR458" s="119"/>
      <c r="FS458" s="119"/>
      <c r="FT458" s="119"/>
      <c r="FU458" s="119"/>
      <c r="FV458" s="119"/>
      <c r="FW458" s="119"/>
      <c r="FX458" s="119"/>
      <c r="FY458" s="119"/>
      <c r="FZ458" s="119"/>
      <c r="GA458" s="119"/>
      <c r="GB458" s="119"/>
      <c r="GC458" s="119"/>
      <c r="GD458" s="119"/>
      <c r="GE458" s="119"/>
      <c r="GF458" s="119"/>
      <c r="GG458" s="119"/>
      <c r="GH458" s="119"/>
      <c r="GI458" s="119"/>
      <c r="GJ458" s="119"/>
      <c r="GK458" s="119"/>
      <c r="GL458" s="119"/>
      <c r="GM458" s="119"/>
      <c r="GN458" s="119"/>
      <c r="GO458" s="119"/>
      <c r="GP458" s="119"/>
      <c r="GQ458" s="119"/>
      <c r="GR458" s="119"/>
      <c r="GS458" s="119"/>
      <c r="GT458" s="119"/>
      <c r="GU458" s="119"/>
      <c r="GV458" s="119"/>
      <c r="GW458" s="119"/>
      <c r="GX458" s="119"/>
      <c r="GY458" s="119"/>
      <c r="GZ458" s="119"/>
      <c r="HA458" s="119"/>
      <c r="HB458" s="119"/>
      <c r="HC458" s="119"/>
      <c r="HD458" s="119"/>
      <c r="HE458" s="119"/>
      <c r="HF458" s="119"/>
      <c r="HG458" s="119"/>
      <c r="HH458" s="119"/>
      <c r="HI458" s="119"/>
      <c r="HJ458" s="119"/>
      <c r="HK458" s="119"/>
      <c r="HL458" s="119"/>
      <c r="HM458" s="119"/>
      <c r="HN458" s="119"/>
      <c r="HO458" s="119"/>
      <c r="HP458" s="119"/>
      <c r="HQ458" s="119"/>
      <c r="HR458" s="119"/>
      <c r="HS458" s="119"/>
      <c r="HT458" s="119"/>
      <c r="HU458" s="119"/>
      <c r="HV458" s="119"/>
      <c r="HW458" s="119"/>
      <c r="HX458" s="119"/>
      <c r="HY458" s="119"/>
      <c r="HZ458" s="119"/>
      <c r="IA458" s="119"/>
      <c r="IB458" s="119"/>
      <c r="IC458" s="119"/>
      <c r="ID458" s="119"/>
      <c r="IE458" s="119"/>
      <c r="IF458" s="119"/>
      <c r="IG458" s="119"/>
      <c r="IH458" s="119"/>
      <c r="II458" s="119"/>
      <c r="IJ458" s="119"/>
      <c r="IK458" s="119"/>
      <c r="IL458" s="119"/>
      <c r="IM458" s="119"/>
      <c r="IN458" s="119"/>
      <c r="IO458" s="119"/>
      <c r="IP458" s="119"/>
      <c r="IQ458" s="119"/>
      <c r="IR458" s="119"/>
      <c r="IS458" s="119"/>
      <c r="IT458" s="119"/>
      <c r="IU458" s="119"/>
      <c r="IV458" s="119"/>
    </row>
    <row r="459" spans="1:256">
      <c r="A459" s="126" t="s">
        <v>974</v>
      </c>
      <c r="B459" s="126" t="s">
        <v>1483</v>
      </c>
      <c r="C459" s="127">
        <v>370661238001</v>
      </c>
      <c r="D459" s="126" t="s">
        <v>575</v>
      </c>
      <c r="E459" s="126" t="s">
        <v>1046</v>
      </c>
      <c r="F459" s="126" t="str">
        <f t="shared" si="22"/>
        <v>370661238001Psych</v>
      </c>
      <c r="G459" s="126" t="s">
        <v>809</v>
      </c>
      <c r="H459" s="128" t="s">
        <v>1024</v>
      </c>
      <c r="I459" s="126" t="s">
        <v>971</v>
      </c>
      <c r="J459" s="108">
        <v>140.66999999999999</v>
      </c>
      <c r="K459" s="129">
        <v>0.90119999999999989</v>
      </c>
      <c r="L459" s="126" t="s">
        <v>1245</v>
      </c>
      <c r="M459" s="126" t="s">
        <v>1245</v>
      </c>
      <c r="N459" s="130">
        <f t="shared" si="24"/>
        <v>174.92</v>
      </c>
      <c r="O459" s="130">
        <f t="shared" si="23"/>
        <v>174.92</v>
      </c>
      <c r="P459" s="126"/>
      <c r="Q459" s="126"/>
      <c r="T459" s="119"/>
      <c r="U459" s="119"/>
      <c r="V459" s="119"/>
      <c r="W459" s="119"/>
      <c r="X459" s="119"/>
      <c r="Y459" s="119"/>
      <c r="Z459" s="119"/>
      <c r="AA459" s="119"/>
      <c r="AB459" s="119"/>
      <c r="AC459" s="119"/>
      <c r="AD459" s="119"/>
      <c r="AE459" s="119"/>
      <c r="AF459" s="119"/>
      <c r="AG459" s="119"/>
      <c r="AH459" s="119"/>
      <c r="AI459" s="119"/>
      <c r="AJ459" s="119"/>
      <c r="AK459" s="119"/>
      <c r="AL459" s="119"/>
      <c r="AM459" s="119"/>
      <c r="AN459" s="119"/>
      <c r="AO459" s="119"/>
      <c r="AP459" s="119"/>
      <c r="AQ459" s="119"/>
      <c r="AR459" s="119"/>
      <c r="AS459" s="119"/>
      <c r="AT459" s="119"/>
      <c r="AU459" s="119"/>
      <c r="AV459" s="119"/>
      <c r="AW459" s="119"/>
      <c r="AX459" s="119"/>
      <c r="AY459" s="119"/>
      <c r="AZ459" s="119"/>
      <c r="BA459" s="119"/>
      <c r="BB459" s="119"/>
      <c r="BC459" s="119"/>
      <c r="BD459" s="119"/>
      <c r="BE459" s="119"/>
      <c r="BF459" s="119"/>
      <c r="BG459" s="119"/>
      <c r="BH459" s="119"/>
      <c r="BI459" s="119"/>
      <c r="BJ459" s="119"/>
      <c r="BK459" s="119"/>
      <c r="BL459" s="119"/>
      <c r="BM459" s="119"/>
      <c r="BN459" s="119"/>
      <c r="BO459" s="119"/>
      <c r="BP459" s="119"/>
      <c r="BQ459" s="119"/>
      <c r="BR459" s="119"/>
      <c r="BS459" s="119"/>
      <c r="BT459" s="119"/>
      <c r="BU459" s="119"/>
      <c r="BV459" s="119"/>
      <c r="BW459" s="119"/>
      <c r="BX459" s="119"/>
      <c r="BY459" s="119"/>
      <c r="BZ459" s="119"/>
      <c r="CA459" s="119"/>
      <c r="CB459" s="119"/>
      <c r="CC459" s="119"/>
      <c r="CD459" s="119"/>
      <c r="CE459" s="119"/>
      <c r="CF459" s="119"/>
      <c r="CG459" s="119"/>
      <c r="CH459" s="119"/>
      <c r="CI459" s="119"/>
      <c r="CJ459" s="119"/>
      <c r="CK459" s="119"/>
      <c r="CL459" s="119"/>
      <c r="CM459" s="119"/>
      <c r="CN459" s="119"/>
      <c r="CO459" s="119"/>
      <c r="CP459" s="119"/>
      <c r="CQ459" s="119"/>
      <c r="CR459" s="119"/>
      <c r="CS459" s="119"/>
      <c r="CT459" s="119"/>
      <c r="CU459" s="119"/>
      <c r="CV459" s="119"/>
      <c r="CW459" s="119"/>
      <c r="CX459" s="119"/>
      <c r="CY459" s="119"/>
      <c r="CZ459" s="119"/>
      <c r="DA459" s="119"/>
      <c r="DB459" s="119"/>
      <c r="DC459" s="119"/>
      <c r="DD459" s="119"/>
      <c r="DE459" s="119"/>
      <c r="DF459" s="119"/>
      <c r="DG459" s="119"/>
      <c r="DH459" s="119"/>
      <c r="DI459" s="119"/>
      <c r="DJ459" s="119"/>
      <c r="DK459" s="119"/>
      <c r="DL459" s="119"/>
      <c r="DM459" s="119"/>
      <c r="DN459" s="119"/>
      <c r="DO459" s="119"/>
      <c r="DP459" s="119"/>
      <c r="DQ459" s="119"/>
      <c r="DR459" s="119"/>
      <c r="DS459" s="119"/>
      <c r="DT459" s="119"/>
      <c r="DU459" s="119"/>
      <c r="DV459" s="119"/>
      <c r="DW459" s="119"/>
      <c r="DX459" s="119"/>
      <c r="DY459" s="119"/>
      <c r="DZ459" s="119"/>
      <c r="EA459" s="119"/>
      <c r="EB459" s="119"/>
      <c r="EC459" s="119"/>
      <c r="ED459" s="119"/>
      <c r="EE459" s="119"/>
      <c r="EF459" s="119"/>
      <c r="EG459" s="119"/>
      <c r="EH459" s="119"/>
      <c r="EI459" s="119"/>
      <c r="EJ459" s="119"/>
      <c r="EK459" s="119"/>
      <c r="EL459" s="119"/>
      <c r="EM459" s="119"/>
      <c r="EN459" s="119"/>
      <c r="EO459" s="119"/>
      <c r="EP459" s="119"/>
      <c r="EQ459" s="119"/>
      <c r="ER459" s="119"/>
      <c r="ES459" s="119"/>
      <c r="ET459" s="119"/>
      <c r="EU459" s="119"/>
      <c r="EV459" s="119"/>
      <c r="EW459" s="119"/>
      <c r="EX459" s="119"/>
      <c r="EY459" s="119"/>
      <c r="EZ459" s="119"/>
      <c r="FA459" s="119"/>
      <c r="FB459" s="119"/>
      <c r="FC459" s="119"/>
      <c r="FD459" s="119"/>
      <c r="FE459" s="119"/>
      <c r="FF459" s="119"/>
      <c r="FG459" s="119"/>
      <c r="FH459" s="119"/>
      <c r="FI459" s="119"/>
      <c r="FJ459" s="119"/>
      <c r="FK459" s="119"/>
      <c r="FL459" s="119"/>
      <c r="FM459" s="119"/>
      <c r="FN459" s="119"/>
      <c r="FO459" s="119"/>
      <c r="FP459" s="119"/>
      <c r="FQ459" s="119"/>
      <c r="FR459" s="119"/>
      <c r="FS459" s="119"/>
      <c r="FT459" s="119"/>
      <c r="FU459" s="119"/>
      <c r="FV459" s="119"/>
      <c r="FW459" s="119"/>
      <c r="FX459" s="119"/>
      <c r="FY459" s="119"/>
      <c r="FZ459" s="119"/>
      <c r="GA459" s="119"/>
      <c r="GB459" s="119"/>
      <c r="GC459" s="119"/>
      <c r="GD459" s="119"/>
      <c r="GE459" s="119"/>
      <c r="GF459" s="119"/>
      <c r="GG459" s="119"/>
      <c r="GH459" s="119"/>
      <c r="GI459" s="119"/>
      <c r="GJ459" s="119"/>
      <c r="GK459" s="119"/>
      <c r="GL459" s="119"/>
      <c r="GM459" s="119"/>
      <c r="GN459" s="119"/>
      <c r="GO459" s="119"/>
      <c r="GP459" s="119"/>
      <c r="GQ459" s="119"/>
      <c r="GR459" s="119"/>
      <c r="GS459" s="119"/>
      <c r="GT459" s="119"/>
      <c r="GU459" s="119"/>
      <c r="GV459" s="119"/>
      <c r="GW459" s="119"/>
      <c r="GX459" s="119"/>
      <c r="GY459" s="119"/>
      <c r="GZ459" s="119"/>
      <c r="HA459" s="119"/>
      <c r="HB459" s="119"/>
      <c r="HC459" s="119"/>
      <c r="HD459" s="119"/>
      <c r="HE459" s="119"/>
      <c r="HF459" s="119"/>
      <c r="HG459" s="119"/>
      <c r="HH459" s="119"/>
      <c r="HI459" s="119"/>
      <c r="HJ459" s="119"/>
      <c r="HK459" s="119"/>
      <c r="HL459" s="119"/>
      <c r="HM459" s="119"/>
      <c r="HN459" s="119"/>
      <c r="HO459" s="119"/>
      <c r="HP459" s="119"/>
      <c r="HQ459" s="119"/>
      <c r="HR459" s="119"/>
      <c r="HS459" s="119"/>
      <c r="HT459" s="119"/>
      <c r="HU459" s="119"/>
      <c r="HV459" s="119"/>
      <c r="HW459" s="119"/>
      <c r="HX459" s="119"/>
      <c r="HY459" s="119"/>
      <c r="HZ459" s="119"/>
      <c r="IA459" s="119"/>
      <c r="IB459" s="119"/>
      <c r="IC459" s="119"/>
      <c r="ID459" s="119"/>
      <c r="IE459" s="119"/>
      <c r="IF459" s="119"/>
      <c r="IG459" s="119"/>
      <c r="IH459" s="119"/>
      <c r="II459" s="119"/>
      <c r="IJ459" s="119"/>
      <c r="IK459" s="119"/>
      <c r="IL459" s="119"/>
      <c r="IM459" s="119"/>
      <c r="IN459" s="119"/>
      <c r="IO459" s="119"/>
      <c r="IP459" s="119"/>
      <c r="IQ459" s="119"/>
      <c r="IR459" s="119"/>
      <c r="IS459" s="119"/>
      <c r="IT459" s="119"/>
      <c r="IU459" s="119"/>
      <c r="IV459" s="119"/>
    </row>
    <row r="460" spans="1:256">
      <c r="A460" s="126" t="s">
        <v>974</v>
      </c>
      <c r="B460" s="126" t="s">
        <v>1483</v>
      </c>
      <c r="C460" s="127">
        <v>370661238006</v>
      </c>
      <c r="D460" s="126" t="s">
        <v>575</v>
      </c>
      <c r="E460" s="126" t="s">
        <v>1046</v>
      </c>
      <c r="F460" s="126" t="str">
        <f t="shared" si="22"/>
        <v>370661238006Acute</v>
      </c>
      <c r="G460" s="126" t="s">
        <v>549</v>
      </c>
      <c r="H460" s="126" t="s">
        <v>1018</v>
      </c>
      <c r="I460" s="126" t="s">
        <v>971</v>
      </c>
      <c r="J460" s="108">
        <v>363.8</v>
      </c>
      <c r="K460" s="129">
        <v>0.90119999999999989</v>
      </c>
      <c r="L460" s="126" t="s">
        <v>1245</v>
      </c>
      <c r="M460" s="126" t="s">
        <v>1245</v>
      </c>
      <c r="N460" s="130">
        <f t="shared" si="24"/>
        <v>452.36</v>
      </c>
      <c r="O460" s="130">
        <f t="shared" si="23"/>
        <v>447.44</v>
      </c>
      <c r="P460" s="126"/>
      <c r="Q460" s="126"/>
      <c r="W460" s="99"/>
      <c r="X460" s="119"/>
      <c r="AD460" s="99"/>
      <c r="AE460" s="119"/>
      <c r="AK460" s="99"/>
      <c r="AL460" s="119"/>
      <c r="AR460" s="99"/>
      <c r="AS460" s="119"/>
      <c r="AY460" s="99"/>
      <c r="AZ460" s="119"/>
      <c r="BF460" s="99"/>
      <c r="BG460" s="119"/>
      <c r="BM460" s="99"/>
      <c r="BN460" s="119"/>
      <c r="BT460" s="99"/>
      <c r="BU460" s="119"/>
      <c r="CA460" s="99"/>
      <c r="CB460" s="119"/>
      <c r="CH460" s="99"/>
      <c r="CI460" s="119"/>
      <c r="CO460" s="99"/>
      <c r="CP460" s="119"/>
      <c r="CV460" s="99"/>
      <c r="CW460" s="119"/>
      <c r="DC460" s="99"/>
      <c r="DD460" s="119"/>
      <c r="DJ460" s="99"/>
      <c r="DK460" s="119"/>
      <c r="DQ460" s="99"/>
      <c r="DR460" s="119"/>
      <c r="DX460" s="99"/>
      <c r="DY460" s="119"/>
      <c r="EE460" s="99"/>
      <c r="EF460" s="119"/>
      <c r="EL460" s="99"/>
      <c r="EM460" s="119"/>
      <c r="ES460" s="99"/>
      <c r="ET460" s="119"/>
      <c r="EZ460" s="99"/>
      <c r="FA460" s="119"/>
      <c r="FG460" s="99"/>
      <c r="FH460" s="119"/>
      <c r="FN460" s="99"/>
      <c r="FO460" s="119"/>
      <c r="FU460" s="99"/>
      <c r="FV460" s="119"/>
      <c r="GB460" s="99"/>
      <c r="GC460" s="119"/>
      <c r="GI460" s="99"/>
      <c r="GJ460" s="119"/>
      <c r="GP460" s="99"/>
      <c r="GQ460" s="119"/>
      <c r="GW460" s="99"/>
      <c r="GX460" s="119"/>
      <c r="HD460" s="99"/>
      <c r="HE460" s="119"/>
      <c r="HK460" s="99"/>
      <c r="HL460" s="119"/>
      <c r="HR460" s="99"/>
      <c r="HS460" s="119"/>
      <c r="HY460" s="99"/>
      <c r="HZ460" s="119"/>
      <c r="IF460" s="99"/>
      <c r="IG460" s="119"/>
      <c r="IM460" s="99"/>
      <c r="IN460" s="119"/>
      <c r="IT460" s="99"/>
      <c r="IU460" s="119"/>
    </row>
    <row r="461" spans="1:256">
      <c r="A461" s="126" t="s">
        <v>974</v>
      </c>
      <c r="B461" s="126" t="s">
        <v>1483</v>
      </c>
      <c r="C461" s="127">
        <v>370661238401</v>
      </c>
      <c r="D461" s="126" t="s">
        <v>575</v>
      </c>
      <c r="E461" s="126" t="s">
        <v>1046</v>
      </c>
      <c r="F461" s="126" t="str">
        <f t="shared" si="22"/>
        <v>370661238401Acute</v>
      </c>
      <c r="G461" s="126" t="s">
        <v>549</v>
      </c>
      <c r="H461" s="126" t="s">
        <v>1018</v>
      </c>
      <c r="I461" s="126" t="s">
        <v>971</v>
      </c>
      <c r="J461" s="108">
        <v>363.8</v>
      </c>
      <c r="K461" s="129">
        <v>0.90119999999999989</v>
      </c>
      <c r="L461" s="126" t="s">
        <v>1245</v>
      </c>
      <c r="M461" s="126" t="s">
        <v>1245</v>
      </c>
      <c r="N461" s="130">
        <f t="shared" si="24"/>
        <v>452.36</v>
      </c>
      <c r="O461" s="130">
        <f t="shared" si="23"/>
        <v>447.44</v>
      </c>
      <c r="P461" s="126"/>
      <c r="Q461" s="126"/>
      <c r="W461" s="99"/>
      <c r="X461" s="119"/>
      <c r="AD461" s="99"/>
      <c r="AE461" s="119"/>
      <c r="AK461" s="99"/>
      <c r="AL461" s="119"/>
      <c r="AR461" s="99"/>
      <c r="AS461" s="119"/>
      <c r="AY461" s="99"/>
      <c r="AZ461" s="119"/>
      <c r="BF461" s="99"/>
      <c r="BG461" s="119"/>
      <c r="BM461" s="99"/>
      <c r="BN461" s="119"/>
      <c r="BT461" s="99"/>
      <c r="BU461" s="119"/>
      <c r="CA461" s="99"/>
      <c r="CB461" s="119"/>
      <c r="CH461" s="99"/>
      <c r="CI461" s="119"/>
      <c r="CO461" s="99"/>
      <c r="CP461" s="119"/>
      <c r="CV461" s="99"/>
      <c r="CW461" s="119"/>
      <c r="DC461" s="99"/>
      <c r="DD461" s="119"/>
      <c r="DJ461" s="99"/>
      <c r="DK461" s="119"/>
      <c r="DQ461" s="99"/>
      <c r="DR461" s="119"/>
      <c r="DX461" s="99"/>
      <c r="DY461" s="119"/>
      <c r="EE461" s="99"/>
      <c r="EF461" s="119"/>
      <c r="EL461" s="99"/>
      <c r="EM461" s="119"/>
      <c r="ES461" s="99"/>
      <c r="ET461" s="119"/>
      <c r="EZ461" s="99"/>
      <c r="FA461" s="119"/>
      <c r="FG461" s="99"/>
      <c r="FH461" s="119"/>
      <c r="FN461" s="99"/>
      <c r="FO461" s="119"/>
      <c r="FU461" s="99"/>
      <c r="FV461" s="119"/>
      <c r="GB461" s="99"/>
      <c r="GC461" s="119"/>
      <c r="GI461" s="99"/>
      <c r="GJ461" s="119"/>
      <c r="GP461" s="99"/>
      <c r="GQ461" s="119"/>
      <c r="GW461" s="99"/>
      <c r="GX461" s="119"/>
      <c r="HD461" s="99"/>
      <c r="HE461" s="119"/>
      <c r="HK461" s="99"/>
      <c r="HL461" s="119"/>
      <c r="HR461" s="99"/>
      <c r="HS461" s="119"/>
      <c r="HY461" s="99"/>
      <c r="HZ461" s="119"/>
      <c r="IF461" s="99"/>
      <c r="IG461" s="119"/>
      <c r="IM461" s="99"/>
      <c r="IN461" s="119"/>
      <c r="IT461" s="99"/>
      <c r="IU461" s="119"/>
    </row>
    <row r="462" spans="1:256">
      <c r="A462" s="126" t="s">
        <v>980</v>
      </c>
      <c r="B462" s="126" t="s">
        <v>1484</v>
      </c>
      <c r="C462" s="127">
        <v>362167884001</v>
      </c>
      <c r="D462" s="126" t="s">
        <v>614</v>
      </c>
      <c r="E462" s="126" t="s">
        <v>1088</v>
      </c>
      <c r="F462" s="126" t="str">
        <f t="shared" si="22"/>
        <v>362167884001Acute</v>
      </c>
      <c r="G462" s="126" t="s">
        <v>549</v>
      </c>
      <c r="H462" s="126" t="s">
        <v>1018</v>
      </c>
      <c r="I462" s="126" t="s">
        <v>833</v>
      </c>
      <c r="J462" s="108">
        <v>363.8</v>
      </c>
      <c r="K462" s="129">
        <v>0.8395999999999999</v>
      </c>
      <c r="L462" s="126" t="s">
        <v>1247</v>
      </c>
      <c r="M462" s="126" t="s">
        <v>1245</v>
      </c>
      <c r="N462" s="130">
        <f t="shared" si="24"/>
        <v>328.79</v>
      </c>
      <c r="O462" s="130">
        <f t="shared" si="23"/>
        <v>325.20999999999998</v>
      </c>
      <c r="P462" s="126"/>
      <c r="Q462" s="126"/>
      <c r="W462" s="99"/>
    </row>
    <row r="463" spans="1:256">
      <c r="A463" s="126" t="s">
        <v>980</v>
      </c>
      <c r="B463" s="126" t="s">
        <v>1484</v>
      </c>
      <c r="C463" s="127">
        <v>362167884401</v>
      </c>
      <c r="D463" s="126" t="s">
        <v>614</v>
      </c>
      <c r="E463" s="126" t="s">
        <v>1088</v>
      </c>
      <c r="F463" s="126" t="str">
        <f t="shared" si="22"/>
        <v>362167884401Acute</v>
      </c>
      <c r="G463" s="126" t="s">
        <v>549</v>
      </c>
      <c r="H463" s="126" t="s">
        <v>1018</v>
      </c>
      <c r="I463" s="126" t="s">
        <v>833</v>
      </c>
      <c r="J463" s="108">
        <v>363.8</v>
      </c>
      <c r="K463" s="129">
        <v>0.8395999999999999</v>
      </c>
      <c r="L463" s="126" t="s">
        <v>1247</v>
      </c>
      <c r="M463" s="126" t="s">
        <v>1245</v>
      </c>
      <c r="N463" s="130">
        <f t="shared" si="24"/>
        <v>328.79</v>
      </c>
      <c r="O463" s="130">
        <f t="shared" si="23"/>
        <v>325.20999999999998</v>
      </c>
      <c r="P463" s="126"/>
      <c r="Q463" s="126"/>
      <c r="T463" s="119"/>
      <c r="U463" s="119"/>
      <c r="V463" s="119"/>
      <c r="W463" s="119"/>
      <c r="X463" s="119"/>
      <c r="Y463" s="119"/>
      <c r="Z463" s="119"/>
      <c r="AA463" s="119"/>
      <c r="AB463" s="119"/>
      <c r="AC463" s="119"/>
      <c r="AD463" s="119"/>
      <c r="AE463" s="119"/>
      <c r="AF463" s="119"/>
      <c r="AG463" s="119"/>
      <c r="AH463" s="119"/>
      <c r="AI463" s="119"/>
      <c r="AJ463" s="119"/>
      <c r="AK463" s="119"/>
      <c r="AL463" s="119"/>
      <c r="AM463" s="119"/>
      <c r="AN463" s="119"/>
      <c r="AO463" s="119"/>
      <c r="AP463" s="119"/>
      <c r="AQ463" s="119"/>
      <c r="AR463" s="119"/>
      <c r="AS463" s="119"/>
      <c r="AT463" s="119"/>
      <c r="AU463" s="119"/>
      <c r="AV463" s="119"/>
      <c r="AW463" s="119"/>
      <c r="AX463" s="119"/>
      <c r="AY463" s="119"/>
      <c r="AZ463" s="119"/>
      <c r="BA463" s="119"/>
      <c r="BB463" s="119"/>
      <c r="BC463" s="119"/>
      <c r="BD463" s="119"/>
      <c r="BE463" s="119"/>
      <c r="BF463" s="119"/>
      <c r="BG463" s="119"/>
      <c r="BH463" s="119"/>
      <c r="BI463" s="119"/>
      <c r="BJ463" s="119"/>
      <c r="BK463" s="119"/>
      <c r="BL463" s="119"/>
      <c r="BM463" s="119"/>
      <c r="BN463" s="119"/>
      <c r="BO463" s="119"/>
      <c r="BP463" s="119"/>
      <c r="BQ463" s="119"/>
      <c r="BR463" s="119"/>
      <c r="BS463" s="119"/>
      <c r="BT463" s="119"/>
      <c r="BU463" s="119"/>
      <c r="BV463" s="119"/>
      <c r="BW463" s="119"/>
      <c r="BX463" s="119"/>
      <c r="BY463" s="119"/>
      <c r="BZ463" s="119"/>
      <c r="CA463" s="119"/>
      <c r="CB463" s="119"/>
      <c r="CC463" s="119"/>
      <c r="CD463" s="119"/>
      <c r="CE463" s="119"/>
      <c r="CF463" s="119"/>
      <c r="CG463" s="119"/>
      <c r="CH463" s="119"/>
      <c r="CI463" s="119"/>
      <c r="CJ463" s="119"/>
      <c r="CK463" s="119"/>
      <c r="CL463" s="119"/>
      <c r="CM463" s="119"/>
      <c r="CN463" s="119"/>
      <c r="CO463" s="119"/>
      <c r="CP463" s="119"/>
      <c r="CQ463" s="119"/>
      <c r="CR463" s="119"/>
      <c r="CS463" s="119"/>
      <c r="CT463" s="119"/>
      <c r="CU463" s="119"/>
      <c r="CV463" s="119"/>
      <c r="CW463" s="119"/>
      <c r="CX463" s="119"/>
      <c r="CY463" s="119"/>
      <c r="CZ463" s="119"/>
      <c r="DA463" s="119"/>
      <c r="DB463" s="119"/>
      <c r="DC463" s="119"/>
      <c r="DD463" s="119"/>
      <c r="DE463" s="119"/>
      <c r="DF463" s="119"/>
      <c r="DG463" s="119"/>
      <c r="DH463" s="119"/>
      <c r="DI463" s="119"/>
      <c r="DJ463" s="119"/>
      <c r="DK463" s="119"/>
      <c r="DL463" s="119"/>
      <c r="DM463" s="119"/>
      <c r="DN463" s="119"/>
      <c r="DO463" s="119"/>
      <c r="DP463" s="119"/>
      <c r="DQ463" s="119"/>
      <c r="DR463" s="119"/>
      <c r="DS463" s="119"/>
      <c r="DT463" s="119"/>
      <c r="DU463" s="119"/>
      <c r="DV463" s="119"/>
      <c r="DW463" s="119"/>
      <c r="DX463" s="119"/>
      <c r="DY463" s="119"/>
      <c r="DZ463" s="119"/>
      <c r="EA463" s="119"/>
      <c r="EB463" s="119"/>
      <c r="EC463" s="119"/>
      <c r="ED463" s="119"/>
      <c r="EE463" s="119"/>
      <c r="EF463" s="119"/>
      <c r="EG463" s="119"/>
      <c r="EH463" s="119"/>
      <c r="EI463" s="119"/>
      <c r="EJ463" s="119"/>
      <c r="EK463" s="119"/>
      <c r="EL463" s="119"/>
      <c r="EM463" s="119"/>
      <c r="EN463" s="119"/>
      <c r="EO463" s="119"/>
      <c r="EP463" s="119"/>
      <c r="EQ463" s="119"/>
      <c r="ER463" s="119"/>
      <c r="ES463" s="119"/>
      <c r="ET463" s="119"/>
      <c r="EU463" s="119"/>
      <c r="EV463" s="119"/>
      <c r="EW463" s="119"/>
      <c r="EX463" s="119"/>
      <c r="EY463" s="119"/>
      <c r="EZ463" s="119"/>
      <c r="FA463" s="119"/>
      <c r="FB463" s="119"/>
      <c r="FC463" s="119"/>
      <c r="FD463" s="119"/>
      <c r="FE463" s="119"/>
      <c r="FF463" s="119"/>
      <c r="FG463" s="119"/>
      <c r="FH463" s="119"/>
      <c r="FI463" s="119"/>
      <c r="FJ463" s="119"/>
      <c r="FK463" s="119"/>
      <c r="FL463" s="119"/>
      <c r="FM463" s="119"/>
      <c r="FN463" s="119"/>
      <c r="FO463" s="119"/>
      <c r="FP463" s="119"/>
      <c r="FQ463" s="119"/>
      <c r="FR463" s="119"/>
      <c r="FS463" s="119"/>
      <c r="FT463" s="119"/>
      <c r="FU463" s="119"/>
      <c r="FV463" s="119"/>
      <c r="FW463" s="119"/>
      <c r="FX463" s="119"/>
      <c r="FY463" s="119"/>
      <c r="FZ463" s="119"/>
      <c r="GA463" s="119"/>
      <c r="GB463" s="119"/>
      <c r="GC463" s="119"/>
      <c r="GD463" s="119"/>
      <c r="GE463" s="119"/>
      <c r="GF463" s="119"/>
      <c r="GG463" s="119"/>
      <c r="GH463" s="119"/>
      <c r="GI463" s="119"/>
      <c r="GJ463" s="119"/>
      <c r="GK463" s="119"/>
      <c r="GL463" s="119"/>
      <c r="GM463" s="119"/>
      <c r="GN463" s="119"/>
      <c r="GO463" s="119"/>
      <c r="GP463" s="119"/>
      <c r="GQ463" s="119"/>
      <c r="GR463" s="119"/>
      <c r="GS463" s="119"/>
      <c r="GT463" s="119"/>
      <c r="GU463" s="119"/>
      <c r="GV463" s="119"/>
      <c r="GW463" s="119"/>
      <c r="GX463" s="119"/>
      <c r="GY463" s="119"/>
      <c r="GZ463" s="119"/>
      <c r="HA463" s="119"/>
      <c r="HB463" s="119"/>
      <c r="HC463" s="119"/>
      <c r="HD463" s="119"/>
      <c r="HE463" s="119"/>
      <c r="HF463" s="119"/>
      <c r="HG463" s="119"/>
      <c r="HH463" s="119"/>
      <c r="HI463" s="119"/>
      <c r="HJ463" s="119"/>
      <c r="HK463" s="119"/>
      <c r="HL463" s="119"/>
      <c r="HM463" s="119"/>
      <c r="HN463" s="119"/>
      <c r="HO463" s="119"/>
      <c r="HP463" s="119"/>
      <c r="HQ463" s="119"/>
      <c r="HR463" s="119"/>
      <c r="HS463" s="119"/>
      <c r="HT463" s="119"/>
      <c r="HU463" s="119"/>
      <c r="HV463" s="119"/>
      <c r="HW463" s="119"/>
      <c r="HX463" s="119"/>
      <c r="HY463" s="119"/>
      <c r="HZ463" s="119"/>
      <c r="IA463" s="119"/>
      <c r="IB463" s="119"/>
      <c r="IC463" s="119"/>
      <c r="ID463" s="119"/>
      <c r="IE463" s="119"/>
      <c r="IF463" s="119"/>
      <c r="IG463" s="119"/>
      <c r="IH463" s="119"/>
      <c r="II463" s="119"/>
      <c r="IJ463" s="119"/>
      <c r="IK463" s="119"/>
      <c r="IL463" s="119"/>
      <c r="IM463" s="119"/>
      <c r="IN463" s="119"/>
      <c r="IO463" s="119"/>
      <c r="IP463" s="119"/>
      <c r="IQ463" s="119"/>
      <c r="IR463" s="119"/>
      <c r="IS463" s="119"/>
      <c r="IT463" s="119"/>
      <c r="IU463" s="119"/>
      <c r="IV463" s="119"/>
    </row>
    <row r="464" spans="1:256" s="174" customFormat="1">
      <c r="A464" s="168" t="s">
        <v>765</v>
      </c>
      <c r="B464" s="168" t="s">
        <v>1485</v>
      </c>
      <c r="C464" s="169">
        <v>370624255001</v>
      </c>
      <c r="D464" s="168" t="s">
        <v>682</v>
      </c>
      <c r="E464" s="168" t="s">
        <v>1161</v>
      </c>
      <c r="F464" s="168" t="str">
        <f t="shared" si="22"/>
        <v>370624255001CAH</v>
      </c>
      <c r="G464" s="168" t="s">
        <v>1155</v>
      </c>
      <c r="H464" s="168" t="s">
        <v>1018</v>
      </c>
      <c r="I464" s="168" t="s">
        <v>833</v>
      </c>
      <c r="J464" s="170">
        <v>714.49</v>
      </c>
      <c r="K464" s="171">
        <v>1</v>
      </c>
      <c r="L464" s="168" t="s">
        <v>1247</v>
      </c>
      <c r="M464" s="168" t="s">
        <v>1247</v>
      </c>
      <c r="N464" s="172">
        <f t="shared" si="24"/>
        <v>714.49</v>
      </c>
      <c r="O464" s="172">
        <f t="shared" si="23"/>
        <v>714.49</v>
      </c>
      <c r="P464" s="168"/>
      <c r="Q464" s="168"/>
      <c r="R464" s="173"/>
      <c r="S464" s="173"/>
      <c r="T464" s="173"/>
      <c r="U464" s="173"/>
      <c r="V464" s="173"/>
      <c r="W464" s="173"/>
      <c r="X464" s="173"/>
      <c r="Y464" s="173"/>
      <c r="Z464" s="173"/>
      <c r="AA464" s="173"/>
      <c r="AB464" s="173"/>
      <c r="AC464" s="173"/>
      <c r="AD464" s="173"/>
      <c r="AE464" s="173"/>
      <c r="AF464" s="173"/>
      <c r="AG464" s="173"/>
      <c r="AH464" s="173"/>
      <c r="AI464" s="173"/>
      <c r="AJ464" s="173"/>
      <c r="AK464" s="173"/>
      <c r="AL464" s="173"/>
      <c r="AM464" s="173"/>
      <c r="AN464" s="173"/>
      <c r="AO464" s="173"/>
      <c r="AP464" s="173"/>
      <c r="AQ464" s="173"/>
      <c r="AR464" s="173"/>
      <c r="AS464" s="173"/>
      <c r="AT464" s="173"/>
      <c r="AU464" s="173"/>
      <c r="AV464" s="173"/>
      <c r="AW464" s="173"/>
      <c r="AX464" s="173"/>
      <c r="AY464" s="173"/>
      <c r="AZ464" s="173"/>
      <c r="BA464" s="173"/>
      <c r="BB464" s="173"/>
      <c r="BC464" s="173"/>
      <c r="BD464" s="173"/>
      <c r="BE464" s="173"/>
      <c r="BF464" s="173"/>
      <c r="BG464" s="173"/>
      <c r="BH464" s="173"/>
      <c r="BI464" s="173"/>
      <c r="BJ464" s="173"/>
      <c r="BK464" s="173"/>
      <c r="BL464" s="173"/>
      <c r="BM464" s="173"/>
      <c r="BN464" s="173"/>
      <c r="BO464" s="173"/>
      <c r="BP464" s="173"/>
      <c r="BQ464" s="173"/>
      <c r="BR464" s="173"/>
      <c r="BS464" s="173"/>
      <c r="BT464" s="173"/>
      <c r="BU464" s="173"/>
      <c r="BV464" s="173"/>
      <c r="BW464" s="173"/>
      <c r="BX464" s="173"/>
      <c r="BY464" s="173"/>
      <c r="BZ464" s="173"/>
      <c r="CA464" s="173"/>
      <c r="CB464" s="173"/>
      <c r="CC464" s="173"/>
      <c r="CD464" s="173"/>
      <c r="CE464" s="173"/>
      <c r="CF464" s="173"/>
      <c r="CG464" s="173"/>
      <c r="CH464" s="173"/>
      <c r="CI464" s="173"/>
      <c r="CJ464" s="173"/>
      <c r="CK464" s="173"/>
      <c r="CL464" s="173"/>
      <c r="CM464" s="173"/>
      <c r="CN464" s="173"/>
      <c r="CO464" s="173"/>
      <c r="CP464" s="173"/>
      <c r="CQ464" s="173"/>
      <c r="CR464" s="173"/>
      <c r="CS464" s="173"/>
      <c r="CT464" s="173"/>
      <c r="CU464" s="173"/>
      <c r="CV464" s="173"/>
      <c r="CW464" s="173"/>
      <c r="CX464" s="173"/>
      <c r="CY464" s="173"/>
      <c r="CZ464" s="173"/>
      <c r="DA464" s="173"/>
      <c r="DB464" s="173"/>
      <c r="DC464" s="173"/>
      <c r="DD464" s="173"/>
      <c r="DE464" s="173"/>
      <c r="DF464" s="173"/>
      <c r="DG464" s="173"/>
      <c r="DH464" s="173"/>
      <c r="DI464" s="173"/>
      <c r="DJ464" s="173"/>
      <c r="DK464" s="173"/>
      <c r="DL464" s="173"/>
      <c r="DM464" s="173"/>
      <c r="DN464" s="173"/>
      <c r="DO464" s="173"/>
      <c r="DP464" s="173"/>
      <c r="DQ464" s="173"/>
      <c r="DR464" s="173"/>
      <c r="DS464" s="173"/>
      <c r="DT464" s="173"/>
      <c r="DU464" s="173"/>
      <c r="DV464" s="173"/>
      <c r="DW464" s="173"/>
      <c r="DX464" s="173"/>
      <c r="DY464" s="173"/>
      <c r="DZ464" s="173"/>
      <c r="EA464" s="173"/>
      <c r="EB464" s="173"/>
      <c r="EC464" s="173"/>
      <c r="ED464" s="173"/>
      <c r="EE464" s="173"/>
      <c r="EF464" s="173"/>
      <c r="EG464" s="173"/>
      <c r="EH464" s="173"/>
      <c r="EI464" s="173"/>
      <c r="EJ464" s="173"/>
      <c r="EK464" s="173"/>
      <c r="EL464" s="173"/>
      <c r="EM464" s="173"/>
      <c r="EN464" s="173"/>
      <c r="EO464" s="173"/>
      <c r="EP464" s="173"/>
      <c r="EQ464" s="173"/>
      <c r="ER464" s="173"/>
      <c r="ES464" s="173"/>
      <c r="ET464" s="173"/>
      <c r="EU464" s="173"/>
      <c r="EV464" s="173"/>
      <c r="EW464" s="173"/>
      <c r="EX464" s="173"/>
      <c r="EY464" s="173"/>
      <c r="EZ464" s="173"/>
      <c r="FA464" s="173"/>
      <c r="FB464" s="173"/>
      <c r="FC464" s="173"/>
      <c r="FD464" s="173"/>
      <c r="FE464" s="173"/>
      <c r="FF464" s="173"/>
      <c r="FG464" s="173"/>
      <c r="FH464" s="173"/>
      <c r="FI464" s="173"/>
      <c r="FJ464" s="173"/>
      <c r="FK464" s="173"/>
      <c r="FL464" s="173"/>
      <c r="FM464" s="173"/>
      <c r="FN464" s="173"/>
      <c r="FO464" s="173"/>
      <c r="FP464" s="173"/>
      <c r="FQ464" s="173"/>
      <c r="FR464" s="173"/>
      <c r="FS464" s="173"/>
      <c r="FT464" s="173"/>
      <c r="FU464" s="173"/>
      <c r="FV464" s="173"/>
      <c r="FW464" s="173"/>
      <c r="FX464" s="173"/>
      <c r="FY464" s="173"/>
      <c r="FZ464" s="173"/>
      <c r="GA464" s="173"/>
      <c r="GB464" s="173"/>
      <c r="GC464" s="173"/>
      <c r="GD464" s="173"/>
      <c r="GE464" s="173"/>
      <c r="GF464" s="173"/>
      <c r="GG464" s="173"/>
      <c r="GH464" s="173"/>
      <c r="GI464" s="173"/>
      <c r="GJ464" s="173"/>
      <c r="GK464" s="173"/>
      <c r="GL464" s="173"/>
      <c r="GM464" s="173"/>
      <c r="GN464" s="173"/>
      <c r="GO464" s="173"/>
      <c r="GP464" s="173"/>
      <c r="GQ464" s="173"/>
      <c r="GR464" s="173"/>
      <c r="GS464" s="173"/>
      <c r="GT464" s="173"/>
      <c r="GU464" s="173"/>
      <c r="GV464" s="173"/>
      <c r="GW464" s="173"/>
      <c r="GX464" s="173"/>
      <c r="GY464" s="173"/>
      <c r="GZ464" s="173"/>
      <c r="HA464" s="173"/>
      <c r="HB464" s="173"/>
      <c r="HC464" s="173"/>
      <c r="HD464" s="173"/>
      <c r="HE464" s="173"/>
      <c r="HF464" s="173"/>
      <c r="HG464" s="173"/>
      <c r="HH464" s="173"/>
      <c r="HI464" s="173"/>
      <c r="HJ464" s="173"/>
      <c r="HK464" s="173"/>
      <c r="HL464" s="173"/>
      <c r="HM464" s="173"/>
      <c r="HN464" s="173"/>
      <c r="HO464" s="173"/>
      <c r="HP464" s="173"/>
      <c r="HQ464" s="173"/>
      <c r="HR464" s="173"/>
      <c r="HS464" s="173"/>
      <c r="HT464" s="173"/>
      <c r="HU464" s="173"/>
      <c r="HV464" s="173"/>
      <c r="HW464" s="173"/>
      <c r="HX464" s="173"/>
      <c r="HY464" s="173"/>
      <c r="HZ464" s="173"/>
      <c r="IA464" s="173"/>
      <c r="IB464" s="173"/>
      <c r="IC464" s="173"/>
      <c r="ID464" s="173"/>
      <c r="IE464" s="173"/>
      <c r="IF464" s="173"/>
      <c r="IG464" s="173"/>
      <c r="IH464" s="173"/>
      <c r="II464" s="173"/>
      <c r="IJ464" s="173"/>
      <c r="IK464" s="173"/>
      <c r="IL464" s="173"/>
      <c r="IM464" s="173"/>
      <c r="IN464" s="173"/>
      <c r="IO464" s="173"/>
      <c r="IP464" s="173"/>
      <c r="IQ464" s="173"/>
      <c r="IR464" s="173"/>
      <c r="IS464" s="173"/>
      <c r="IT464" s="173"/>
      <c r="IU464" s="173"/>
      <c r="IV464" s="173"/>
    </row>
    <row r="465" spans="1:256">
      <c r="A465" s="126" t="s">
        <v>765</v>
      </c>
      <c r="B465" s="126" t="s">
        <v>1485</v>
      </c>
      <c r="C465" s="127">
        <v>370624255401</v>
      </c>
      <c r="D465" s="126" t="s">
        <v>682</v>
      </c>
      <c r="E465" s="126" t="s">
        <v>1161</v>
      </c>
      <c r="F465" s="126" t="str">
        <f t="shared" si="22"/>
        <v>370624255401CAH</v>
      </c>
      <c r="G465" s="126" t="s">
        <v>1155</v>
      </c>
      <c r="H465" s="126" t="s">
        <v>1018</v>
      </c>
      <c r="I465" s="126" t="s">
        <v>833</v>
      </c>
      <c r="J465" s="108">
        <v>714.49</v>
      </c>
      <c r="K465" s="129">
        <v>1</v>
      </c>
      <c r="L465" s="126" t="s">
        <v>1247</v>
      </c>
      <c r="M465" s="126" t="s">
        <v>1247</v>
      </c>
      <c r="N465" s="130">
        <f t="shared" si="24"/>
        <v>714.49</v>
      </c>
      <c r="O465" s="130">
        <f t="shared" si="23"/>
        <v>714.49</v>
      </c>
      <c r="P465" s="126"/>
      <c r="Q465" s="126"/>
      <c r="R465" s="119"/>
      <c r="S465" s="119"/>
      <c r="T465" s="119"/>
      <c r="U465" s="119"/>
      <c r="V465" s="119"/>
      <c r="W465" s="119"/>
      <c r="X465" s="119"/>
      <c r="Y465" s="119"/>
      <c r="Z465" s="119"/>
      <c r="AA465" s="119"/>
      <c r="AB465" s="119"/>
      <c r="AC465" s="119"/>
      <c r="AD465" s="119"/>
      <c r="AE465" s="119"/>
      <c r="AF465" s="119"/>
      <c r="AG465" s="119"/>
      <c r="AH465" s="119"/>
      <c r="AI465" s="119"/>
      <c r="AJ465" s="119"/>
      <c r="AK465" s="119"/>
      <c r="AL465" s="119"/>
      <c r="AM465" s="119"/>
      <c r="AN465" s="119"/>
      <c r="AO465" s="119"/>
      <c r="AP465" s="119"/>
      <c r="AQ465" s="119"/>
      <c r="AR465" s="119"/>
      <c r="AS465" s="119"/>
      <c r="AT465" s="119"/>
      <c r="AU465" s="119"/>
      <c r="AV465" s="119"/>
      <c r="AW465" s="119"/>
      <c r="AX465" s="119"/>
      <c r="AY465" s="119"/>
      <c r="AZ465" s="119"/>
      <c r="BA465" s="119"/>
      <c r="BB465" s="119"/>
      <c r="BC465" s="119"/>
      <c r="BD465" s="119"/>
      <c r="BE465" s="119"/>
      <c r="BF465" s="119"/>
      <c r="BG465" s="119"/>
      <c r="BH465" s="119"/>
      <c r="BI465" s="119"/>
      <c r="BJ465" s="119"/>
      <c r="BK465" s="119"/>
      <c r="BL465" s="119"/>
      <c r="BM465" s="119"/>
      <c r="BN465" s="119"/>
      <c r="BO465" s="119"/>
      <c r="BP465" s="119"/>
      <c r="BQ465" s="119"/>
      <c r="BR465" s="119"/>
      <c r="BS465" s="119"/>
      <c r="BT465" s="119"/>
      <c r="BU465" s="119"/>
      <c r="BV465" s="119"/>
      <c r="BW465" s="119"/>
      <c r="BX465" s="119"/>
      <c r="BY465" s="119"/>
      <c r="BZ465" s="119"/>
      <c r="CA465" s="119"/>
      <c r="CB465" s="119"/>
      <c r="CC465" s="119"/>
      <c r="CD465" s="119"/>
      <c r="CE465" s="119"/>
      <c r="CF465" s="119"/>
      <c r="CG465" s="119"/>
      <c r="CH465" s="119"/>
      <c r="CI465" s="119"/>
      <c r="CJ465" s="119"/>
      <c r="CK465" s="119"/>
      <c r="CL465" s="119"/>
      <c r="CM465" s="119"/>
      <c r="CN465" s="119"/>
      <c r="CO465" s="119"/>
      <c r="CP465" s="119"/>
      <c r="CQ465" s="119"/>
      <c r="CR465" s="119"/>
      <c r="CS465" s="119"/>
      <c r="CT465" s="119"/>
      <c r="CU465" s="119"/>
      <c r="CV465" s="119"/>
      <c r="CW465" s="119"/>
      <c r="CX465" s="119"/>
      <c r="CY465" s="119"/>
      <c r="CZ465" s="119"/>
      <c r="DA465" s="119"/>
      <c r="DB465" s="119"/>
      <c r="DC465" s="119"/>
      <c r="DD465" s="119"/>
      <c r="DE465" s="119"/>
      <c r="DF465" s="119"/>
      <c r="DG465" s="119"/>
      <c r="DH465" s="119"/>
      <c r="DI465" s="119"/>
      <c r="DJ465" s="119"/>
      <c r="DK465" s="119"/>
      <c r="DL465" s="119"/>
      <c r="DM465" s="119"/>
      <c r="DN465" s="119"/>
      <c r="DO465" s="119"/>
      <c r="DP465" s="119"/>
      <c r="DQ465" s="119"/>
      <c r="DR465" s="119"/>
      <c r="DS465" s="119"/>
      <c r="DT465" s="119"/>
      <c r="DU465" s="119"/>
      <c r="DV465" s="119"/>
      <c r="DW465" s="119"/>
      <c r="DX465" s="119"/>
      <c r="DY465" s="119"/>
      <c r="DZ465" s="119"/>
      <c r="EA465" s="119"/>
      <c r="EB465" s="119"/>
      <c r="EC465" s="119"/>
      <c r="ED465" s="119"/>
      <c r="EE465" s="119"/>
      <c r="EF465" s="119"/>
      <c r="EG465" s="119"/>
      <c r="EH465" s="119"/>
      <c r="EI465" s="119"/>
      <c r="EJ465" s="119"/>
      <c r="EK465" s="119"/>
      <c r="EL465" s="119"/>
      <c r="EM465" s="119"/>
      <c r="EN465" s="119"/>
      <c r="EO465" s="119"/>
      <c r="EP465" s="119"/>
      <c r="EQ465" s="119"/>
      <c r="ER465" s="119"/>
      <c r="ES465" s="119"/>
      <c r="ET465" s="119"/>
      <c r="EU465" s="119"/>
      <c r="EV465" s="119"/>
      <c r="EW465" s="119"/>
      <c r="EX465" s="119"/>
      <c r="EY465" s="119"/>
      <c r="EZ465" s="119"/>
      <c r="FA465" s="119"/>
      <c r="FB465" s="119"/>
      <c r="FC465" s="119"/>
      <c r="FD465" s="119"/>
      <c r="FE465" s="119"/>
      <c r="FF465" s="119"/>
      <c r="FG465" s="119"/>
      <c r="FH465" s="119"/>
      <c r="FI465" s="119"/>
      <c r="FJ465" s="119"/>
      <c r="FK465" s="119"/>
      <c r="FL465" s="119"/>
      <c r="FM465" s="119"/>
      <c r="FN465" s="119"/>
      <c r="FO465" s="119"/>
      <c r="FP465" s="119"/>
      <c r="FQ465" s="119"/>
      <c r="FR465" s="119"/>
      <c r="FS465" s="119"/>
      <c r="FT465" s="119"/>
      <c r="FU465" s="119"/>
      <c r="FV465" s="119"/>
      <c r="FW465" s="119"/>
      <c r="FX465" s="119"/>
      <c r="FY465" s="119"/>
      <c r="FZ465" s="119"/>
      <c r="GA465" s="119"/>
      <c r="GB465" s="119"/>
      <c r="GC465" s="119"/>
      <c r="GD465" s="119"/>
      <c r="GE465" s="119"/>
      <c r="GF465" s="119"/>
      <c r="GG465" s="119"/>
      <c r="GH465" s="119"/>
      <c r="GI465" s="119"/>
      <c r="GJ465" s="119"/>
      <c r="GK465" s="119"/>
      <c r="GL465" s="119"/>
      <c r="GM465" s="119"/>
      <c r="GN465" s="119"/>
      <c r="GO465" s="119"/>
      <c r="GP465" s="119"/>
      <c r="GQ465" s="119"/>
      <c r="GR465" s="119"/>
      <c r="GS465" s="119"/>
      <c r="GT465" s="119"/>
      <c r="GU465" s="119"/>
      <c r="GV465" s="119"/>
      <c r="GW465" s="119"/>
      <c r="GX465" s="119"/>
      <c r="GY465" s="119"/>
      <c r="GZ465" s="119"/>
      <c r="HA465" s="119"/>
      <c r="HB465" s="119"/>
      <c r="HC465" s="119"/>
      <c r="HD465" s="119"/>
      <c r="HE465" s="119"/>
      <c r="HF465" s="119"/>
      <c r="HG465" s="119"/>
      <c r="HH465" s="119"/>
      <c r="HI465" s="119"/>
      <c r="HJ465" s="119"/>
      <c r="HK465" s="119"/>
      <c r="HL465" s="119"/>
      <c r="HM465" s="119"/>
      <c r="HN465" s="119"/>
      <c r="HO465" s="119"/>
      <c r="HP465" s="119"/>
      <c r="HQ465" s="119"/>
      <c r="HR465" s="119"/>
      <c r="HS465" s="119"/>
      <c r="HT465" s="119"/>
      <c r="HU465" s="119"/>
      <c r="HV465" s="119"/>
      <c r="HW465" s="119"/>
      <c r="HX465" s="119"/>
      <c r="HY465" s="119"/>
      <c r="HZ465" s="119"/>
      <c r="IA465" s="119"/>
      <c r="IB465" s="119"/>
      <c r="IC465" s="119"/>
      <c r="ID465" s="119"/>
      <c r="IE465" s="119"/>
      <c r="IF465" s="119"/>
      <c r="IG465" s="119"/>
      <c r="IH465" s="119"/>
      <c r="II465" s="119"/>
      <c r="IJ465" s="119"/>
      <c r="IK465" s="119"/>
      <c r="IL465" s="119"/>
      <c r="IM465" s="119"/>
      <c r="IN465" s="119"/>
      <c r="IO465" s="119"/>
      <c r="IP465" s="119"/>
      <c r="IQ465" s="119"/>
      <c r="IR465" s="119"/>
      <c r="IS465" s="119"/>
      <c r="IT465" s="119"/>
      <c r="IU465" s="119"/>
      <c r="IV465" s="119"/>
    </row>
    <row r="466" spans="1:256">
      <c r="A466" s="126" t="s">
        <v>840</v>
      </c>
      <c r="B466" s="126" t="s">
        <v>1486</v>
      </c>
      <c r="C466" s="127">
        <v>363479824001</v>
      </c>
      <c r="D466" s="126" t="s">
        <v>569</v>
      </c>
      <c r="E466" s="126" t="s">
        <v>1039</v>
      </c>
      <c r="F466" s="126" t="str">
        <f t="shared" si="22"/>
        <v>363479824001Acute</v>
      </c>
      <c r="G466" s="126" t="s">
        <v>549</v>
      </c>
      <c r="H466" s="126" t="s">
        <v>1018</v>
      </c>
      <c r="I466" s="126" t="s">
        <v>833</v>
      </c>
      <c r="J466" s="108">
        <v>363.8</v>
      </c>
      <c r="K466" s="129">
        <v>0.93309999999999993</v>
      </c>
      <c r="L466" s="126" t="s">
        <v>1247</v>
      </c>
      <c r="M466" s="126" t="s">
        <v>1245</v>
      </c>
      <c r="N466" s="130">
        <f t="shared" si="24"/>
        <v>349.2</v>
      </c>
      <c r="O466" s="130">
        <f t="shared" si="23"/>
        <v>345.4</v>
      </c>
      <c r="P466" s="126"/>
      <c r="Q466" s="126"/>
      <c r="R466" s="119"/>
      <c r="S466" s="119"/>
      <c r="T466" s="119"/>
      <c r="U466" s="119"/>
      <c r="V466" s="119"/>
      <c r="W466" s="119"/>
      <c r="X466" s="119"/>
      <c r="Y466" s="119"/>
      <c r="Z466" s="119"/>
      <c r="AA466" s="119"/>
      <c r="AB466" s="119"/>
      <c r="AC466" s="119"/>
      <c r="AD466" s="119"/>
      <c r="AE466" s="119"/>
      <c r="AF466" s="119"/>
      <c r="AG466" s="119"/>
      <c r="AH466" s="119"/>
      <c r="AI466" s="119"/>
      <c r="AJ466" s="119"/>
      <c r="AK466" s="119"/>
      <c r="AL466" s="119"/>
      <c r="AM466" s="119"/>
      <c r="AN466" s="119"/>
      <c r="AO466" s="119"/>
      <c r="AP466" s="119"/>
      <c r="AQ466" s="119"/>
      <c r="AR466" s="119"/>
      <c r="AS466" s="119"/>
      <c r="AT466" s="119"/>
      <c r="AU466" s="119"/>
      <c r="AV466" s="119"/>
      <c r="AW466" s="119"/>
      <c r="AX466" s="119"/>
      <c r="AY466" s="119"/>
      <c r="AZ466" s="119"/>
      <c r="BA466" s="119"/>
      <c r="BB466" s="119"/>
      <c r="BC466" s="119"/>
      <c r="BD466" s="119"/>
      <c r="BE466" s="119"/>
      <c r="BF466" s="119"/>
      <c r="BG466" s="119"/>
      <c r="BH466" s="119"/>
      <c r="BI466" s="119"/>
      <c r="BJ466" s="119"/>
      <c r="BK466" s="119"/>
      <c r="BL466" s="119"/>
      <c r="BM466" s="119"/>
      <c r="BN466" s="119"/>
      <c r="BO466" s="119"/>
      <c r="BP466" s="119"/>
      <c r="BQ466" s="119"/>
      <c r="BR466" s="119"/>
      <c r="BS466" s="119"/>
      <c r="BT466" s="119"/>
      <c r="BU466" s="119"/>
      <c r="BV466" s="119"/>
      <c r="BW466" s="119"/>
      <c r="BX466" s="119"/>
      <c r="BY466" s="119"/>
      <c r="BZ466" s="119"/>
      <c r="CA466" s="119"/>
      <c r="CB466" s="119"/>
      <c r="CC466" s="119"/>
      <c r="CD466" s="119"/>
      <c r="CE466" s="119"/>
      <c r="CF466" s="119"/>
      <c r="CG466" s="119"/>
      <c r="CH466" s="119"/>
      <c r="CI466" s="119"/>
      <c r="CJ466" s="119"/>
      <c r="CK466" s="119"/>
      <c r="CL466" s="119"/>
      <c r="CM466" s="119"/>
      <c r="CN466" s="119"/>
      <c r="CO466" s="119"/>
      <c r="CP466" s="119"/>
      <c r="CQ466" s="119"/>
      <c r="CR466" s="119"/>
      <c r="CS466" s="119"/>
      <c r="CT466" s="119"/>
      <c r="CU466" s="119"/>
      <c r="CV466" s="119"/>
      <c r="CW466" s="119"/>
      <c r="CX466" s="119"/>
      <c r="CY466" s="119"/>
      <c r="CZ466" s="119"/>
      <c r="DA466" s="119"/>
      <c r="DB466" s="119"/>
      <c r="DC466" s="119"/>
      <c r="DD466" s="119"/>
      <c r="DE466" s="119"/>
      <c r="DF466" s="119"/>
      <c r="DG466" s="119"/>
      <c r="DH466" s="119"/>
      <c r="DI466" s="119"/>
      <c r="DJ466" s="119"/>
      <c r="DK466" s="119"/>
      <c r="DL466" s="119"/>
      <c r="DM466" s="119"/>
      <c r="DN466" s="119"/>
      <c r="DO466" s="119"/>
      <c r="DP466" s="119"/>
      <c r="DQ466" s="119"/>
      <c r="DR466" s="119"/>
      <c r="DS466" s="119"/>
      <c r="DT466" s="119"/>
      <c r="DU466" s="119"/>
      <c r="DV466" s="119"/>
      <c r="DW466" s="119"/>
      <c r="DX466" s="119"/>
      <c r="DY466" s="119"/>
      <c r="DZ466" s="119"/>
      <c r="EA466" s="119"/>
      <c r="EB466" s="119"/>
      <c r="EC466" s="119"/>
      <c r="ED466" s="119"/>
      <c r="EE466" s="119"/>
      <c r="EF466" s="119"/>
      <c r="EG466" s="119"/>
      <c r="EH466" s="119"/>
      <c r="EI466" s="119"/>
      <c r="EJ466" s="119"/>
      <c r="EK466" s="119"/>
      <c r="EL466" s="119"/>
      <c r="EM466" s="119"/>
      <c r="EN466" s="119"/>
      <c r="EO466" s="119"/>
      <c r="EP466" s="119"/>
      <c r="EQ466" s="119"/>
      <c r="ER466" s="119"/>
      <c r="ES466" s="119"/>
      <c r="ET466" s="119"/>
      <c r="EU466" s="119"/>
      <c r="EV466" s="119"/>
      <c r="EW466" s="119"/>
      <c r="EX466" s="119"/>
      <c r="EY466" s="119"/>
      <c r="EZ466" s="119"/>
      <c r="FA466" s="119"/>
      <c r="FB466" s="119"/>
      <c r="FC466" s="119"/>
      <c r="FD466" s="119"/>
      <c r="FE466" s="119"/>
      <c r="FF466" s="119"/>
      <c r="FG466" s="119"/>
      <c r="FH466" s="119"/>
      <c r="FI466" s="119"/>
      <c r="FJ466" s="119"/>
      <c r="FK466" s="119"/>
      <c r="FL466" s="119"/>
      <c r="FM466" s="119"/>
      <c r="FN466" s="119"/>
      <c r="FO466" s="119"/>
      <c r="FP466" s="119"/>
      <c r="FQ466" s="119"/>
      <c r="FR466" s="119"/>
      <c r="FS466" s="119"/>
      <c r="FT466" s="119"/>
      <c r="FU466" s="119"/>
      <c r="FV466" s="119"/>
      <c r="FW466" s="119"/>
      <c r="FX466" s="119"/>
      <c r="FY466" s="119"/>
      <c r="FZ466" s="119"/>
      <c r="GA466" s="119"/>
      <c r="GB466" s="119"/>
      <c r="GC466" s="119"/>
      <c r="GD466" s="119"/>
      <c r="GE466" s="119"/>
      <c r="GF466" s="119"/>
      <c r="GG466" s="119"/>
      <c r="GH466" s="119"/>
      <c r="GI466" s="119"/>
      <c r="GJ466" s="119"/>
      <c r="GK466" s="119"/>
      <c r="GL466" s="119"/>
      <c r="GM466" s="119"/>
      <c r="GN466" s="119"/>
      <c r="GO466" s="119"/>
      <c r="GP466" s="119"/>
      <c r="GQ466" s="119"/>
      <c r="GR466" s="119"/>
      <c r="GS466" s="119"/>
      <c r="GT466" s="119"/>
      <c r="GU466" s="119"/>
      <c r="GV466" s="119"/>
      <c r="GW466" s="119"/>
      <c r="GX466" s="119"/>
      <c r="GY466" s="119"/>
      <c r="GZ466" s="119"/>
      <c r="HA466" s="119"/>
      <c r="HB466" s="119"/>
      <c r="HC466" s="119"/>
      <c r="HD466" s="119"/>
      <c r="HE466" s="119"/>
      <c r="HF466" s="119"/>
      <c r="HG466" s="119"/>
      <c r="HH466" s="119"/>
      <c r="HI466" s="119"/>
      <c r="HJ466" s="119"/>
      <c r="HK466" s="119"/>
      <c r="HL466" s="119"/>
      <c r="HM466" s="119"/>
      <c r="HN466" s="119"/>
      <c r="HO466" s="119"/>
      <c r="HP466" s="119"/>
      <c r="HQ466" s="119"/>
      <c r="HR466" s="119"/>
      <c r="HS466" s="119"/>
      <c r="HT466" s="119"/>
      <c r="HU466" s="119"/>
      <c r="HV466" s="119"/>
      <c r="HW466" s="119"/>
      <c r="HX466" s="119"/>
      <c r="HY466" s="119"/>
      <c r="HZ466" s="119"/>
      <c r="IA466" s="119"/>
      <c r="IB466" s="119"/>
      <c r="IC466" s="119"/>
      <c r="ID466" s="119"/>
      <c r="IE466" s="119"/>
      <c r="IF466" s="119"/>
      <c r="IG466" s="119"/>
      <c r="IH466" s="119"/>
      <c r="II466" s="119"/>
      <c r="IJ466" s="119"/>
      <c r="IK466" s="119"/>
      <c r="IL466" s="119"/>
      <c r="IM466" s="119"/>
      <c r="IN466" s="119"/>
      <c r="IO466" s="119"/>
      <c r="IP466" s="119"/>
      <c r="IQ466" s="119"/>
      <c r="IR466" s="119"/>
      <c r="IS466" s="119"/>
      <c r="IT466" s="119"/>
      <c r="IU466" s="119"/>
      <c r="IV466" s="119"/>
    </row>
    <row r="467" spans="1:256">
      <c r="A467" s="126" t="s">
        <v>840</v>
      </c>
      <c r="B467" s="126" t="s">
        <v>1486</v>
      </c>
      <c r="C467" s="127">
        <v>363479824401</v>
      </c>
      <c r="D467" s="126" t="s">
        <v>569</v>
      </c>
      <c r="E467" s="126" t="s">
        <v>1039</v>
      </c>
      <c r="F467" s="126" t="str">
        <f t="shared" si="22"/>
        <v>363479824401Acute</v>
      </c>
      <c r="G467" s="126" t="s">
        <v>549</v>
      </c>
      <c r="H467" s="126" t="s">
        <v>1018</v>
      </c>
      <c r="I467" s="126" t="s">
        <v>833</v>
      </c>
      <c r="J467" s="108">
        <v>363.8</v>
      </c>
      <c r="K467" s="129">
        <v>0.93309999999999993</v>
      </c>
      <c r="L467" s="126" t="s">
        <v>1247</v>
      </c>
      <c r="M467" s="126" t="s">
        <v>1245</v>
      </c>
      <c r="N467" s="130">
        <f t="shared" si="24"/>
        <v>349.2</v>
      </c>
      <c r="O467" s="130">
        <f t="shared" si="23"/>
        <v>345.4</v>
      </c>
      <c r="P467" s="126"/>
      <c r="Q467" s="126"/>
      <c r="R467" s="119"/>
      <c r="S467" s="119"/>
      <c r="T467" s="119"/>
      <c r="U467" s="119"/>
      <c r="V467" s="119"/>
      <c r="W467" s="119"/>
      <c r="X467" s="119"/>
      <c r="Y467" s="119"/>
      <c r="Z467" s="119"/>
      <c r="AA467" s="119"/>
      <c r="AB467" s="119"/>
      <c r="AC467" s="119"/>
      <c r="AD467" s="119"/>
      <c r="AE467" s="119"/>
      <c r="AF467" s="119"/>
      <c r="AG467" s="119"/>
      <c r="AH467" s="119"/>
      <c r="AI467" s="119"/>
      <c r="AJ467" s="119"/>
      <c r="AK467" s="119"/>
      <c r="AL467" s="119"/>
      <c r="AM467" s="119"/>
      <c r="AN467" s="119"/>
      <c r="AO467" s="119"/>
      <c r="AP467" s="119"/>
      <c r="AQ467" s="119"/>
      <c r="AR467" s="119"/>
      <c r="AS467" s="119"/>
      <c r="AT467" s="119"/>
      <c r="AU467" s="119"/>
      <c r="AV467" s="119"/>
      <c r="AW467" s="119"/>
      <c r="AX467" s="119"/>
      <c r="AY467" s="119"/>
      <c r="AZ467" s="119"/>
      <c r="BA467" s="119"/>
      <c r="BB467" s="119"/>
      <c r="BC467" s="119"/>
      <c r="BD467" s="119"/>
      <c r="BE467" s="119"/>
      <c r="BF467" s="119"/>
      <c r="BG467" s="119"/>
      <c r="BH467" s="119"/>
      <c r="BI467" s="119"/>
      <c r="BJ467" s="119"/>
      <c r="BK467" s="119"/>
      <c r="BL467" s="119"/>
      <c r="BM467" s="119"/>
      <c r="BN467" s="119"/>
      <c r="BO467" s="119"/>
      <c r="BP467" s="119"/>
      <c r="BQ467" s="119"/>
      <c r="BR467" s="119"/>
      <c r="BS467" s="119"/>
      <c r="BT467" s="119"/>
      <c r="BU467" s="119"/>
      <c r="BV467" s="119"/>
      <c r="BW467" s="119"/>
      <c r="BX467" s="119"/>
      <c r="BY467" s="119"/>
      <c r="BZ467" s="119"/>
      <c r="CA467" s="119"/>
      <c r="CB467" s="119"/>
      <c r="CC467" s="119"/>
      <c r="CD467" s="119"/>
      <c r="CE467" s="119"/>
      <c r="CF467" s="119"/>
      <c r="CG467" s="119"/>
      <c r="CH467" s="119"/>
      <c r="CI467" s="119"/>
      <c r="CJ467" s="119"/>
      <c r="CK467" s="119"/>
      <c r="CL467" s="119"/>
      <c r="CM467" s="119"/>
      <c r="CN467" s="119"/>
      <c r="CO467" s="119"/>
      <c r="CP467" s="119"/>
      <c r="CQ467" s="119"/>
      <c r="CR467" s="119"/>
      <c r="CS467" s="119"/>
      <c r="CT467" s="119"/>
      <c r="CU467" s="119"/>
      <c r="CV467" s="119"/>
      <c r="CW467" s="119"/>
      <c r="CX467" s="119"/>
      <c r="CY467" s="119"/>
      <c r="CZ467" s="119"/>
      <c r="DA467" s="119"/>
      <c r="DB467" s="119"/>
      <c r="DC467" s="119"/>
      <c r="DD467" s="119"/>
      <c r="DE467" s="119"/>
      <c r="DF467" s="119"/>
      <c r="DG467" s="119"/>
      <c r="DH467" s="119"/>
      <c r="DI467" s="119"/>
      <c r="DJ467" s="119"/>
      <c r="DK467" s="119"/>
      <c r="DL467" s="119"/>
      <c r="DM467" s="119"/>
      <c r="DN467" s="119"/>
      <c r="DO467" s="119"/>
      <c r="DP467" s="119"/>
      <c r="DQ467" s="119"/>
      <c r="DR467" s="119"/>
      <c r="DS467" s="119"/>
      <c r="DT467" s="119"/>
      <c r="DU467" s="119"/>
      <c r="DV467" s="119"/>
      <c r="DW467" s="119"/>
      <c r="DX467" s="119"/>
      <c r="DY467" s="119"/>
      <c r="DZ467" s="119"/>
      <c r="EA467" s="119"/>
      <c r="EB467" s="119"/>
      <c r="EC467" s="119"/>
      <c r="ED467" s="119"/>
      <c r="EE467" s="119"/>
      <c r="EF467" s="119"/>
      <c r="EG467" s="119"/>
      <c r="EH467" s="119"/>
      <c r="EI467" s="119"/>
      <c r="EJ467" s="119"/>
      <c r="EK467" s="119"/>
      <c r="EL467" s="119"/>
      <c r="EM467" s="119"/>
      <c r="EN467" s="119"/>
      <c r="EO467" s="119"/>
      <c r="EP467" s="119"/>
      <c r="EQ467" s="119"/>
      <c r="ER467" s="119"/>
      <c r="ES467" s="119"/>
      <c r="ET467" s="119"/>
      <c r="EU467" s="119"/>
      <c r="EV467" s="119"/>
      <c r="EW467" s="119"/>
      <c r="EX467" s="119"/>
      <c r="EY467" s="119"/>
      <c r="EZ467" s="119"/>
      <c r="FA467" s="119"/>
      <c r="FB467" s="119"/>
      <c r="FC467" s="119"/>
      <c r="FD467" s="119"/>
      <c r="FE467" s="119"/>
      <c r="FF467" s="119"/>
      <c r="FG467" s="119"/>
      <c r="FH467" s="119"/>
      <c r="FI467" s="119"/>
      <c r="FJ467" s="119"/>
      <c r="FK467" s="119"/>
      <c r="FL467" s="119"/>
      <c r="FM467" s="119"/>
      <c r="FN467" s="119"/>
      <c r="FO467" s="119"/>
      <c r="FP467" s="119"/>
      <c r="FQ467" s="119"/>
      <c r="FR467" s="119"/>
      <c r="FS467" s="119"/>
      <c r="FT467" s="119"/>
      <c r="FU467" s="119"/>
      <c r="FV467" s="119"/>
      <c r="FW467" s="119"/>
      <c r="FX467" s="119"/>
      <c r="FY467" s="119"/>
      <c r="FZ467" s="119"/>
      <c r="GA467" s="119"/>
      <c r="GB467" s="119"/>
      <c r="GC467" s="119"/>
      <c r="GD467" s="119"/>
      <c r="GE467" s="119"/>
      <c r="GF467" s="119"/>
      <c r="GG467" s="119"/>
      <c r="GH467" s="119"/>
      <c r="GI467" s="119"/>
      <c r="GJ467" s="119"/>
      <c r="GK467" s="119"/>
      <c r="GL467" s="119"/>
      <c r="GM467" s="119"/>
      <c r="GN467" s="119"/>
      <c r="GO467" s="119"/>
      <c r="GP467" s="119"/>
      <c r="GQ467" s="119"/>
      <c r="GR467" s="119"/>
      <c r="GS467" s="119"/>
      <c r="GT467" s="119"/>
      <c r="GU467" s="119"/>
      <c r="GV467" s="119"/>
      <c r="GW467" s="119"/>
      <c r="GX467" s="119"/>
      <c r="GY467" s="119"/>
      <c r="GZ467" s="119"/>
      <c r="HA467" s="119"/>
      <c r="HB467" s="119"/>
      <c r="HC467" s="119"/>
      <c r="HD467" s="119"/>
      <c r="HE467" s="119"/>
      <c r="HF467" s="119"/>
      <c r="HG467" s="119"/>
      <c r="HH467" s="119"/>
      <c r="HI467" s="119"/>
      <c r="HJ467" s="119"/>
      <c r="HK467" s="119"/>
      <c r="HL467" s="119"/>
      <c r="HM467" s="119"/>
      <c r="HN467" s="119"/>
      <c r="HO467" s="119"/>
      <c r="HP467" s="119"/>
      <c r="HQ467" s="119"/>
      <c r="HR467" s="119"/>
      <c r="HS467" s="119"/>
      <c r="HT467" s="119"/>
      <c r="HU467" s="119"/>
      <c r="HV467" s="119"/>
      <c r="HW467" s="119"/>
      <c r="HX467" s="119"/>
      <c r="HY467" s="119"/>
      <c r="HZ467" s="119"/>
      <c r="IA467" s="119"/>
      <c r="IB467" s="119"/>
      <c r="IC467" s="119"/>
      <c r="ID467" s="119"/>
      <c r="IE467" s="119"/>
      <c r="IF467" s="119"/>
      <c r="IG467" s="119"/>
      <c r="IH467" s="119"/>
      <c r="II467" s="119"/>
      <c r="IJ467" s="119"/>
      <c r="IK467" s="119"/>
      <c r="IL467" s="119"/>
      <c r="IM467" s="119"/>
      <c r="IN467" s="119"/>
      <c r="IO467" s="119"/>
      <c r="IP467" s="119"/>
      <c r="IQ467" s="119"/>
      <c r="IR467" s="119"/>
      <c r="IS467" s="119"/>
      <c r="IT467" s="119"/>
      <c r="IU467" s="119"/>
      <c r="IV467" s="119"/>
    </row>
    <row r="468" spans="1:256">
      <c r="A468" s="126" t="s">
        <v>840</v>
      </c>
      <c r="B468" s="126" t="s">
        <v>1486</v>
      </c>
      <c r="C468" s="127">
        <v>366006112001</v>
      </c>
      <c r="D468" s="126" t="s">
        <v>569</v>
      </c>
      <c r="E468" s="126" t="s">
        <v>1039</v>
      </c>
      <c r="F468" s="126" t="str">
        <f t="shared" si="22"/>
        <v>366006112001Acute</v>
      </c>
      <c r="G468" s="126" t="s">
        <v>549</v>
      </c>
      <c r="H468" s="126" t="s">
        <v>1018</v>
      </c>
      <c r="I468" s="126" t="s">
        <v>833</v>
      </c>
      <c r="J468" s="108">
        <v>363.8</v>
      </c>
      <c r="K468" s="129">
        <v>0.93309999999999993</v>
      </c>
      <c r="L468" s="126" t="s">
        <v>1247</v>
      </c>
      <c r="M468" s="126" t="s">
        <v>1245</v>
      </c>
      <c r="N468" s="130">
        <f t="shared" si="24"/>
        <v>349.2</v>
      </c>
      <c r="O468" s="130">
        <f t="shared" si="23"/>
        <v>345.4</v>
      </c>
      <c r="P468" s="126"/>
      <c r="Q468" s="126"/>
      <c r="R468" s="119"/>
      <c r="S468" s="119"/>
      <c r="T468" s="119"/>
      <c r="U468" s="119"/>
      <c r="V468" s="119"/>
      <c r="W468" s="119"/>
      <c r="X468" s="119"/>
      <c r="Y468" s="119"/>
      <c r="Z468" s="119"/>
      <c r="AA468" s="119"/>
      <c r="AB468" s="119"/>
      <c r="AC468" s="119"/>
      <c r="AD468" s="119"/>
      <c r="AE468" s="119"/>
      <c r="AF468" s="119"/>
      <c r="AG468" s="119"/>
      <c r="AH468" s="119"/>
      <c r="AI468" s="119"/>
      <c r="AJ468" s="119"/>
      <c r="AK468" s="119"/>
      <c r="AL468" s="119"/>
      <c r="AM468" s="119"/>
      <c r="AN468" s="119"/>
      <c r="AO468" s="119"/>
      <c r="AP468" s="119"/>
      <c r="AQ468" s="119"/>
      <c r="AR468" s="119"/>
      <c r="AS468" s="119"/>
      <c r="AT468" s="119"/>
      <c r="AU468" s="119"/>
      <c r="AV468" s="119"/>
      <c r="AW468" s="119"/>
      <c r="AX468" s="119"/>
      <c r="AY468" s="119"/>
      <c r="AZ468" s="119"/>
      <c r="BA468" s="119"/>
      <c r="BB468" s="119"/>
      <c r="BC468" s="119"/>
      <c r="BD468" s="119"/>
      <c r="BE468" s="119"/>
      <c r="BF468" s="119"/>
      <c r="BG468" s="119"/>
      <c r="BH468" s="119"/>
      <c r="BI468" s="119"/>
      <c r="BJ468" s="119"/>
      <c r="BK468" s="119"/>
      <c r="BL468" s="119"/>
      <c r="BM468" s="119"/>
      <c r="BN468" s="119"/>
      <c r="BO468" s="119"/>
      <c r="BP468" s="119"/>
      <c r="BQ468" s="119"/>
      <c r="BR468" s="119"/>
      <c r="BS468" s="119"/>
      <c r="BT468" s="119"/>
      <c r="BU468" s="119"/>
      <c r="BV468" s="119"/>
      <c r="BW468" s="119"/>
      <c r="BX468" s="119"/>
      <c r="BY468" s="119"/>
      <c r="BZ468" s="119"/>
      <c r="CA468" s="119"/>
      <c r="CB468" s="119"/>
      <c r="CC468" s="119"/>
      <c r="CD468" s="119"/>
      <c r="CE468" s="119"/>
      <c r="CF468" s="119"/>
      <c r="CG468" s="119"/>
      <c r="CH468" s="119"/>
      <c r="CI468" s="119"/>
      <c r="CJ468" s="119"/>
      <c r="CK468" s="119"/>
      <c r="CL468" s="119"/>
      <c r="CM468" s="119"/>
      <c r="CN468" s="119"/>
      <c r="CO468" s="119"/>
      <c r="CP468" s="119"/>
      <c r="CQ468" s="119"/>
      <c r="CR468" s="119"/>
      <c r="CS468" s="119"/>
      <c r="CT468" s="119"/>
      <c r="CU468" s="119"/>
      <c r="CV468" s="119"/>
      <c r="CW468" s="119"/>
      <c r="CX468" s="119"/>
      <c r="CY468" s="119"/>
      <c r="CZ468" s="119"/>
      <c r="DA468" s="119"/>
      <c r="DB468" s="119"/>
      <c r="DC468" s="119"/>
      <c r="DD468" s="119"/>
      <c r="DE468" s="119"/>
      <c r="DF468" s="119"/>
      <c r="DG468" s="119"/>
      <c r="DH468" s="119"/>
      <c r="DI468" s="119"/>
      <c r="DJ468" s="119"/>
      <c r="DK468" s="119"/>
      <c r="DL468" s="119"/>
      <c r="DM468" s="119"/>
      <c r="DN468" s="119"/>
      <c r="DO468" s="119"/>
      <c r="DP468" s="119"/>
      <c r="DQ468" s="119"/>
      <c r="DR468" s="119"/>
      <c r="DS468" s="119"/>
      <c r="DT468" s="119"/>
      <c r="DU468" s="119"/>
      <c r="DV468" s="119"/>
      <c r="DW468" s="119"/>
      <c r="DX468" s="119"/>
      <c r="DY468" s="119"/>
      <c r="DZ468" s="119"/>
      <c r="EA468" s="119"/>
      <c r="EB468" s="119"/>
      <c r="EC468" s="119"/>
      <c r="ED468" s="119"/>
      <c r="EE468" s="119"/>
      <c r="EF468" s="119"/>
      <c r="EG468" s="119"/>
      <c r="EH468" s="119"/>
      <c r="EI468" s="119"/>
      <c r="EJ468" s="119"/>
      <c r="EK468" s="119"/>
      <c r="EL468" s="119"/>
      <c r="EM468" s="119"/>
      <c r="EN468" s="119"/>
      <c r="EO468" s="119"/>
      <c r="EP468" s="119"/>
      <c r="EQ468" s="119"/>
      <c r="ER468" s="119"/>
      <c r="ES468" s="119"/>
      <c r="ET468" s="119"/>
      <c r="EU468" s="119"/>
      <c r="EV468" s="119"/>
      <c r="EW468" s="119"/>
      <c r="EX468" s="119"/>
      <c r="EY468" s="119"/>
      <c r="EZ468" s="119"/>
      <c r="FA468" s="119"/>
      <c r="FB468" s="119"/>
      <c r="FC468" s="119"/>
      <c r="FD468" s="119"/>
      <c r="FE468" s="119"/>
      <c r="FF468" s="119"/>
      <c r="FG468" s="119"/>
      <c r="FH468" s="119"/>
      <c r="FI468" s="119"/>
      <c r="FJ468" s="119"/>
      <c r="FK468" s="119"/>
      <c r="FL468" s="119"/>
      <c r="FM468" s="119"/>
      <c r="FN468" s="119"/>
      <c r="FO468" s="119"/>
      <c r="FP468" s="119"/>
      <c r="FQ468" s="119"/>
      <c r="FR468" s="119"/>
      <c r="FS468" s="119"/>
      <c r="FT468" s="119"/>
      <c r="FU468" s="119"/>
      <c r="FV468" s="119"/>
      <c r="FW468" s="119"/>
      <c r="FX468" s="119"/>
      <c r="FY468" s="119"/>
      <c r="FZ468" s="119"/>
      <c r="GA468" s="119"/>
      <c r="GB468" s="119"/>
      <c r="GC468" s="119"/>
      <c r="GD468" s="119"/>
      <c r="GE468" s="119"/>
      <c r="GF468" s="119"/>
      <c r="GG468" s="119"/>
      <c r="GH468" s="119"/>
      <c r="GI468" s="119"/>
      <c r="GJ468" s="119"/>
      <c r="GK468" s="119"/>
      <c r="GL468" s="119"/>
      <c r="GM468" s="119"/>
      <c r="GN468" s="119"/>
      <c r="GO468" s="119"/>
      <c r="GP468" s="119"/>
      <c r="GQ468" s="119"/>
      <c r="GR468" s="119"/>
      <c r="GS468" s="119"/>
      <c r="GT468" s="119"/>
      <c r="GU468" s="119"/>
      <c r="GV468" s="119"/>
      <c r="GW468" s="119"/>
      <c r="GX468" s="119"/>
      <c r="GY468" s="119"/>
      <c r="GZ468" s="119"/>
      <c r="HA468" s="119"/>
      <c r="HB468" s="119"/>
      <c r="HC468" s="119"/>
      <c r="HD468" s="119"/>
      <c r="HE468" s="119"/>
      <c r="HF468" s="119"/>
      <c r="HG468" s="119"/>
      <c r="HH468" s="119"/>
      <c r="HI468" s="119"/>
      <c r="HJ468" s="119"/>
      <c r="HK468" s="119"/>
      <c r="HL468" s="119"/>
      <c r="HM468" s="119"/>
      <c r="HN468" s="119"/>
      <c r="HO468" s="119"/>
      <c r="HP468" s="119"/>
      <c r="HQ468" s="119"/>
      <c r="HR468" s="119"/>
      <c r="HS468" s="119"/>
      <c r="HT468" s="119"/>
      <c r="HU468" s="119"/>
      <c r="HV468" s="119"/>
      <c r="HW468" s="119"/>
      <c r="HX468" s="119"/>
      <c r="HY468" s="119"/>
      <c r="HZ468" s="119"/>
      <c r="IA468" s="119"/>
      <c r="IB468" s="119"/>
      <c r="IC468" s="119"/>
      <c r="ID468" s="119"/>
      <c r="IE468" s="119"/>
      <c r="IF468" s="119"/>
      <c r="IG468" s="119"/>
      <c r="IH468" s="119"/>
      <c r="II468" s="119"/>
      <c r="IJ468" s="119"/>
      <c r="IK468" s="119"/>
      <c r="IL468" s="119"/>
      <c r="IM468" s="119"/>
      <c r="IN468" s="119"/>
      <c r="IO468" s="119"/>
      <c r="IP468" s="119"/>
      <c r="IQ468" s="119"/>
      <c r="IR468" s="119"/>
      <c r="IS468" s="119"/>
      <c r="IT468" s="119"/>
      <c r="IU468" s="119"/>
      <c r="IV468" s="119"/>
    </row>
    <row r="469" spans="1:256">
      <c r="A469" s="126" t="s">
        <v>840</v>
      </c>
      <c r="B469" s="126" t="s">
        <v>1486</v>
      </c>
      <c r="C469" s="127">
        <v>366006112401</v>
      </c>
      <c r="D469" s="126" t="s">
        <v>569</v>
      </c>
      <c r="E469" s="126" t="s">
        <v>1039</v>
      </c>
      <c r="F469" s="126" t="str">
        <f t="shared" si="22"/>
        <v>366006112401Acute</v>
      </c>
      <c r="G469" s="126" t="s">
        <v>549</v>
      </c>
      <c r="H469" s="126" t="s">
        <v>1018</v>
      </c>
      <c r="I469" s="126" t="s">
        <v>833</v>
      </c>
      <c r="J469" s="108">
        <v>363.8</v>
      </c>
      <c r="K469" s="129">
        <v>0.93309999999999993</v>
      </c>
      <c r="L469" s="126" t="s">
        <v>1247</v>
      </c>
      <c r="M469" s="126" t="s">
        <v>1245</v>
      </c>
      <c r="N469" s="130">
        <f t="shared" si="24"/>
        <v>349.2</v>
      </c>
      <c r="O469" s="130">
        <f t="shared" si="23"/>
        <v>345.4</v>
      </c>
      <c r="P469" s="126"/>
      <c r="Q469" s="126"/>
      <c r="R469" s="119"/>
      <c r="S469" s="119"/>
      <c r="T469" s="119"/>
      <c r="U469" s="119"/>
      <c r="V469" s="119"/>
      <c r="W469" s="119"/>
      <c r="X469" s="119"/>
      <c r="Y469" s="119"/>
      <c r="Z469" s="119"/>
      <c r="AA469" s="119"/>
      <c r="AB469" s="119"/>
      <c r="AC469" s="119"/>
      <c r="AD469" s="119"/>
      <c r="AE469" s="119"/>
      <c r="AF469" s="119"/>
      <c r="AG469" s="119"/>
      <c r="AH469" s="119"/>
      <c r="AI469" s="119"/>
      <c r="AJ469" s="119"/>
      <c r="AK469" s="119"/>
      <c r="AL469" s="119"/>
      <c r="AM469" s="119"/>
      <c r="AN469" s="119"/>
      <c r="AO469" s="119"/>
      <c r="AP469" s="119"/>
      <c r="AQ469" s="119"/>
      <c r="AR469" s="119"/>
      <c r="AS469" s="119"/>
      <c r="AT469" s="119"/>
      <c r="AU469" s="119"/>
      <c r="AV469" s="119"/>
      <c r="AW469" s="119"/>
      <c r="AX469" s="119"/>
      <c r="AY469" s="119"/>
      <c r="AZ469" s="119"/>
      <c r="BA469" s="119"/>
      <c r="BB469" s="119"/>
      <c r="BC469" s="119"/>
      <c r="BD469" s="119"/>
      <c r="BE469" s="119"/>
      <c r="BF469" s="119"/>
      <c r="BG469" s="119"/>
      <c r="BH469" s="119"/>
      <c r="BI469" s="119"/>
      <c r="BJ469" s="119"/>
      <c r="BK469" s="119"/>
      <c r="BL469" s="119"/>
      <c r="BM469" s="119"/>
      <c r="BN469" s="119"/>
      <c r="BO469" s="119"/>
      <c r="BP469" s="119"/>
      <c r="BQ469" s="119"/>
      <c r="BR469" s="119"/>
      <c r="BS469" s="119"/>
      <c r="BT469" s="119"/>
      <c r="BU469" s="119"/>
      <c r="BV469" s="119"/>
      <c r="BW469" s="119"/>
      <c r="BX469" s="119"/>
      <c r="BY469" s="119"/>
      <c r="BZ469" s="119"/>
      <c r="CA469" s="119"/>
      <c r="CB469" s="119"/>
      <c r="CC469" s="119"/>
      <c r="CD469" s="119"/>
      <c r="CE469" s="119"/>
      <c r="CF469" s="119"/>
      <c r="CG469" s="119"/>
      <c r="CH469" s="119"/>
      <c r="CI469" s="119"/>
      <c r="CJ469" s="119"/>
      <c r="CK469" s="119"/>
      <c r="CL469" s="119"/>
      <c r="CM469" s="119"/>
      <c r="CN469" s="119"/>
      <c r="CO469" s="119"/>
      <c r="CP469" s="119"/>
      <c r="CQ469" s="119"/>
      <c r="CR469" s="119"/>
      <c r="CS469" s="119"/>
      <c r="CT469" s="119"/>
      <c r="CU469" s="119"/>
      <c r="CV469" s="119"/>
      <c r="CW469" s="119"/>
      <c r="CX469" s="119"/>
      <c r="CY469" s="119"/>
      <c r="CZ469" s="119"/>
      <c r="DA469" s="119"/>
      <c r="DB469" s="119"/>
      <c r="DC469" s="119"/>
      <c r="DD469" s="119"/>
      <c r="DE469" s="119"/>
      <c r="DF469" s="119"/>
      <c r="DG469" s="119"/>
      <c r="DH469" s="119"/>
      <c r="DI469" s="119"/>
      <c r="DJ469" s="119"/>
      <c r="DK469" s="119"/>
      <c r="DL469" s="119"/>
      <c r="DM469" s="119"/>
      <c r="DN469" s="119"/>
      <c r="DO469" s="119"/>
      <c r="DP469" s="119"/>
      <c r="DQ469" s="119"/>
      <c r="DR469" s="119"/>
      <c r="DS469" s="119"/>
      <c r="DT469" s="119"/>
      <c r="DU469" s="119"/>
      <c r="DV469" s="119"/>
      <c r="DW469" s="119"/>
      <c r="DX469" s="119"/>
      <c r="DY469" s="119"/>
      <c r="DZ469" s="119"/>
      <c r="EA469" s="119"/>
      <c r="EB469" s="119"/>
      <c r="EC469" s="119"/>
      <c r="ED469" s="119"/>
      <c r="EE469" s="119"/>
      <c r="EF469" s="119"/>
      <c r="EG469" s="119"/>
      <c r="EH469" s="119"/>
      <c r="EI469" s="119"/>
      <c r="EJ469" s="119"/>
      <c r="EK469" s="119"/>
      <c r="EL469" s="119"/>
      <c r="EM469" s="119"/>
      <c r="EN469" s="119"/>
      <c r="EO469" s="119"/>
      <c r="EP469" s="119"/>
      <c r="EQ469" s="119"/>
      <c r="ER469" s="119"/>
      <c r="ES469" s="119"/>
      <c r="ET469" s="119"/>
      <c r="EU469" s="119"/>
      <c r="EV469" s="119"/>
      <c r="EW469" s="119"/>
      <c r="EX469" s="119"/>
      <c r="EY469" s="119"/>
      <c r="EZ469" s="119"/>
      <c r="FA469" s="119"/>
      <c r="FB469" s="119"/>
      <c r="FC469" s="119"/>
      <c r="FD469" s="119"/>
      <c r="FE469" s="119"/>
      <c r="FF469" s="119"/>
      <c r="FG469" s="119"/>
      <c r="FH469" s="119"/>
      <c r="FI469" s="119"/>
      <c r="FJ469" s="119"/>
      <c r="FK469" s="119"/>
      <c r="FL469" s="119"/>
      <c r="FM469" s="119"/>
      <c r="FN469" s="119"/>
      <c r="FO469" s="119"/>
      <c r="FP469" s="119"/>
      <c r="FQ469" s="119"/>
      <c r="FR469" s="119"/>
      <c r="FS469" s="119"/>
      <c r="FT469" s="119"/>
      <c r="FU469" s="119"/>
      <c r="FV469" s="119"/>
      <c r="FW469" s="119"/>
      <c r="FX469" s="119"/>
      <c r="FY469" s="119"/>
      <c r="FZ469" s="119"/>
      <c r="GA469" s="119"/>
      <c r="GB469" s="119"/>
      <c r="GC469" s="119"/>
      <c r="GD469" s="119"/>
      <c r="GE469" s="119"/>
      <c r="GF469" s="119"/>
      <c r="GG469" s="119"/>
      <c r="GH469" s="119"/>
      <c r="GI469" s="119"/>
      <c r="GJ469" s="119"/>
      <c r="GK469" s="119"/>
      <c r="GL469" s="119"/>
      <c r="GM469" s="119"/>
      <c r="GN469" s="119"/>
      <c r="GO469" s="119"/>
      <c r="GP469" s="119"/>
      <c r="GQ469" s="119"/>
      <c r="GR469" s="119"/>
      <c r="GS469" s="119"/>
      <c r="GT469" s="119"/>
      <c r="GU469" s="119"/>
      <c r="GV469" s="119"/>
      <c r="GW469" s="119"/>
      <c r="GX469" s="119"/>
      <c r="GY469" s="119"/>
      <c r="GZ469" s="119"/>
      <c r="HA469" s="119"/>
      <c r="HB469" s="119"/>
      <c r="HC469" s="119"/>
      <c r="HD469" s="119"/>
      <c r="HE469" s="119"/>
      <c r="HF469" s="119"/>
      <c r="HG469" s="119"/>
      <c r="HH469" s="119"/>
      <c r="HI469" s="119"/>
      <c r="HJ469" s="119"/>
      <c r="HK469" s="119"/>
      <c r="HL469" s="119"/>
      <c r="HM469" s="119"/>
      <c r="HN469" s="119"/>
      <c r="HO469" s="119"/>
      <c r="HP469" s="119"/>
      <c r="HQ469" s="119"/>
      <c r="HR469" s="119"/>
      <c r="HS469" s="119"/>
      <c r="HT469" s="119"/>
      <c r="HU469" s="119"/>
      <c r="HV469" s="119"/>
      <c r="HW469" s="119"/>
      <c r="HX469" s="119"/>
      <c r="HY469" s="119"/>
      <c r="HZ469" s="119"/>
      <c r="IA469" s="119"/>
      <c r="IB469" s="119"/>
      <c r="IC469" s="119"/>
      <c r="ID469" s="119"/>
      <c r="IE469" s="119"/>
      <c r="IF469" s="119"/>
      <c r="IG469" s="119"/>
      <c r="IH469" s="119"/>
      <c r="II469" s="119"/>
      <c r="IJ469" s="119"/>
      <c r="IK469" s="119"/>
      <c r="IL469" s="119"/>
      <c r="IM469" s="119"/>
      <c r="IN469" s="119"/>
      <c r="IO469" s="119"/>
      <c r="IP469" s="119"/>
      <c r="IQ469" s="119"/>
      <c r="IR469" s="119"/>
      <c r="IS469" s="119"/>
      <c r="IT469" s="119"/>
      <c r="IU469" s="119"/>
      <c r="IV469" s="119"/>
    </row>
    <row r="470" spans="1:256">
      <c r="A470" s="126" t="s">
        <v>984</v>
      </c>
      <c r="B470" s="126" t="s">
        <v>1487</v>
      </c>
      <c r="C470" s="127">
        <v>362169181001</v>
      </c>
      <c r="D470" s="126" t="s">
        <v>562</v>
      </c>
      <c r="E470" s="126" t="s">
        <v>1032</v>
      </c>
      <c r="F470" s="126" t="str">
        <f t="shared" si="22"/>
        <v>362169181001Acute</v>
      </c>
      <c r="G470" s="126" t="s">
        <v>549</v>
      </c>
      <c r="H470" s="126" t="s">
        <v>1018</v>
      </c>
      <c r="I470" s="126" t="s">
        <v>971</v>
      </c>
      <c r="J470" s="108">
        <v>363.8</v>
      </c>
      <c r="K470" s="129">
        <v>0.86559999999999993</v>
      </c>
      <c r="L470" s="126" t="s">
        <v>1247</v>
      </c>
      <c r="M470" s="126" t="s">
        <v>1245</v>
      </c>
      <c r="N470" s="130">
        <f t="shared" si="24"/>
        <v>334.46</v>
      </c>
      <c r="O470" s="130">
        <f t="shared" si="23"/>
        <v>330.82</v>
      </c>
      <c r="P470" s="126"/>
      <c r="Q470" s="126"/>
      <c r="T470" s="119"/>
      <c r="U470" s="119"/>
      <c r="V470" s="119"/>
      <c r="W470" s="119"/>
      <c r="X470" s="119"/>
      <c r="Y470" s="119"/>
      <c r="Z470" s="119"/>
      <c r="AA470" s="119"/>
      <c r="AB470" s="119"/>
      <c r="AC470" s="119"/>
      <c r="AD470" s="119"/>
      <c r="AE470" s="119"/>
      <c r="AF470" s="119"/>
      <c r="AG470" s="119"/>
      <c r="AH470" s="119"/>
      <c r="AI470" s="119"/>
      <c r="AJ470" s="119"/>
      <c r="AK470" s="119"/>
      <c r="AL470" s="119"/>
      <c r="AM470" s="119"/>
      <c r="AN470" s="119"/>
      <c r="AO470" s="119"/>
      <c r="AP470" s="119"/>
      <c r="AQ470" s="119"/>
      <c r="AR470" s="119"/>
      <c r="AS470" s="119"/>
      <c r="AT470" s="119"/>
      <c r="AU470" s="119"/>
      <c r="AV470" s="119"/>
      <c r="AW470" s="119"/>
      <c r="AX470" s="119"/>
      <c r="AY470" s="119"/>
      <c r="AZ470" s="119"/>
      <c r="BA470" s="119"/>
      <c r="BB470" s="119"/>
      <c r="BC470" s="119"/>
      <c r="BD470" s="119"/>
      <c r="BE470" s="119"/>
      <c r="BF470" s="119"/>
      <c r="BG470" s="119"/>
      <c r="BH470" s="119"/>
      <c r="BI470" s="119"/>
      <c r="BJ470" s="119"/>
      <c r="BK470" s="119"/>
      <c r="BL470" s="119"/>
      <c r="BM470" s="119"/>
      <c r="BN470" s="119"/>
      <c r="BO470" s="119"/>
      <c r="BP470" s="119"/>
      <c r="BQ470" s="119"/>
      <c r="BR470" s="119"/>
      <c r="BS470" s="119"/>
      <c r="BT470" s="119"/>
      <c r="BU470" s="119"/>
      <c r="BV470" s="119"/>
      <c r="BW470" s="119"/>
      <c r="BX470" s="119"/>
      <c r="BY470" s="119"/>
      <c r="BZ470" s="119"/>
      <c r="CA470" s="119"/>
      <c r="CB470" s="119"/>
      <c r="CC470" s="119"/>
      <c r="CD470" s="119"/>
      <c r="CE470" s="119"/>
      <c r="CF470" s="119"/>
      <c r="CG470" s="119"/>
      <c r="CH470" s="119"/>
      <c r="CI470" s="119"/>
      <c r="CJ470" s="119"/>
      <c r="CK470" s="119"/>
      <c r="CL470" s="119"/>
      <c r="CM470" s="119"/>
      <c r="CN470" s="119"/>
      <c r="CO470" s="119"/>
      <c r="CP470" s="119"/>
      <c r="CQ470" s="119"/>
      <c r="CR470" s="119"/>
      <c r="CS470" s="119"/>
      <c r="CT470" s="119"/>
      <c r="CU470" s="119"/>
      <c r="CV470" s="119"/>
      <c r="CW470" s="119"/>
      <c r="CX470" s="119"/>
      <c r="CY470" s="119"/>
      <c r="CZ470" s="119"/>
      <c r="DA470" s="119"/>
      <c r="DB470" s="119"/>
      <c r="DC470" s="119"/>
      <c r="DD470" s="119"/>
      <c r="DE470" s="119"/>
      <c r="DF470" s="119"/>
      <c r="DG470" s="119"/>
      <c r="DH470" s="119"/>
      <c r="DI470" s="119"/>
      <c r="DJ470" s="119"/>
      <c r="DK470" s="119"/>
      <c r="DL470" s="119"/>
      <c r="DM470" s="119"/>
      <c r="DN470" s="119"/>
      <c r="DO470" s="119"/>
      <c r="DP470" s="119"/>
      <c r="DQ470" s="119"/>
      <c r="DR470" s="119"/>
      <c r="DS470" s="119"/>
      <c r="DT470" s="119"/>
      <c r="DU470" s="119"/>
      <c r="DV470" s="119"/>
      <c r="DW470" s="119"/>
      <c r="DX470" s="119"/>
      <c r="DY470" s="119"/>
      <c r="DZ470" s="119"/>
      <c r="EA470" s="119"/>
      <c r="EB470" s="119"/>
      <c r="EC470" s="119"/>
      <c r="ED470" s="119"/>
      <c r="EE470" s="119"/>
      <c r="EF470" s="119"/>
      <c r="EG470" s="119"/>
      <c r="EH470" s="119"/>
      <c r="EI470" s="119"/>
      <c r="EJ470" s="119"/>
      <c r="EK470" s="119"/>
      <c r="EL470" s="119"/>
      <c r="EM470" s="119"/>
      <c r="EN470" s="119"/>
      <c r="EO470" s="119"/>
      <c r="EP470" s="119"/>
      <c r="EQ470" s="119"/>
      <c r="ER470" s="119"/>
      <c r="ES470" s="119"/>
      <c r="ET470" s="119"/>
      <c r="EU470" s="119"/>
      <c r="EV470" s="119"/>
      <c r="EW470" s="119"/>
      <c r="EX470" s="119"/>
      <c r="EY470" s="119"/>
      <c r="EZ470" s="119"/>
      <c r="FA470" s="119"/>
      <c r="FB470" s="119"/>
      <c r="FC470" s="119"/>
      <c r="FD470" s="119"/>
      <c r="FE470" s="119"/>
      <c r="FF470" s="119"/>
      <c r="FG470" s="119"/>
      <c r="FH470" s="119"/>
      <c r="FI470" s="119"/>
      <c r="FJ470" s="119"/>
      <c r="FK470" s="119"/>
      <c r="FL470" s="119"/>
      <c r="FM470" s="119"/>
      <c r="FN470" s="119"/>
      <c r="FO470" s="119"/>
      <c r="FP470" s="119"/>
      <c r="FQ470" s="119"/>
      <c r="FR470" s="119"/>
      <c r="FS470" s="119"/>
      <c r="FT470" s="119"/>
      <c r="FU470" s="119"/>
      <c r="FV470" s="119"/>
      <c r="FW470" s="119"/>
      <c r="FX470" s="119"/>
      <c r="FY470" s="119"/>
      <c r="FZ470" s="119"/>
      <c r="GA470" s="119"/>
      <c r="GB470" s="119"/>
      <c r="GC470" s="119"/>
      <c r="GD470" s="119"/>
      <c r="GE470" s="119"/>
      <c r="GF470" s="119"/>
      <c r="GG470" s="119"/>
      <c r="GH470" s="119"/>
      <c r="GI470" s="119"/>
      <c r="GJ470" s="119"/>
      <c r="GK470" s="119"/>
      <c r="GL470" s="119"/>
      <c r="GM470" s="119"/>
      <c r="GN470" s="119"/>
      <c r="GO470" s="119"/>
      <c r="GP470" s="119"/>
      <c r="GQ470" s="119"/>
      <c r="GR470" s="119"/>
      <c r="GS470" s="119"/>
      <c r="GT470" s="119"/>
      <c r="GU470" s="119"/>
      <c r="GV470" s="119"/>
      <c r="GW470" s="119"/>
      <c r="GX470" s="119"/>
      <c r="GY470" s="119"/>
      <c r="GZ470" s="119"/>
      <c r="HA470" s="119"/>
      <c r="HB470" s="119"/>
      <c r="HC470" s="119"/>
      <c r="HD470" s="119"/>
      <c r="HE470" s="119"/>
      <c r="HF470" s="119"/>
      <c r="HG470" s="119"/>
      <c r="HH470" s="119"/>
      <c r="HI470" s="119"/>
      <c r="HJ470" s="119"/>
      <c r="HK470" s="119"/>
      <c r="HL470" s="119"/>
      <c r="HM470" s="119"/>
      <c r="HN470" s="119"/>
      <c r="HO470" s="119"/>
      <c r="HP470" s="119"/>
      <c r="HQ470" s="119"/>
      <c r="HR470" s="119"/>
      <c r="HS470" s="119"/>
      <c r="HT470" s="119"/>
      <c r="HU470" s="119"/>
      <c r="HV470" s="119"/>
      <c r="HW470" s="119"/>
      <c r="HX470" s="119"/>
      <c r="HY470" s="119"/>
      <c r="HZ470" s="119"/>
      <c r="IA470" s="119"/>
      <c r="IB470" s="119"/>
      <c r="IC470" s="119"/>
      <c r="ID470" s="119"/>
      <c r="IE470" s="119"/>
      <c r="IF470" s="119"/>
      <c r="IG470" s="119"/>
      <c r="IH470" s="119"/>
      <c r="II470" s="119"/>
      <c r="IJ470" s="119"/>
      <c r="IK470" s="119"/>
      <c r="IL470" s="119"/>
      <c r="IM470" s="119"/>
      <c r="IN470" s="119"/>
      <c r="IO470" s="119"/>
      <c r="IP470" s="119"/>
      <c r="IQ470" s="119"/>
      <c r="IR470" s="119"/>
      <c r="IS470" s="119"/>
      <c r="IT470" s="119"/>
      <c r="IU470" s="119"/>
      <c r="IV470" s="119"/>
    </row>
    <row r="471" spans="1:256">
      <c r="A471" s="126" t="s">
        <v>984</v>
      </c>
      <c r="B471" s="126" t="s">
        <v>1487</v>
      </c>
      <c r="C471" s="127">
        <v>362169181401</v>
      </c>
      <c r="D471" s="126" t="s">
        <v>562</v>
      </c>
      <c r="E471" s="126" t="s">
        <v>1032</v>
      </c>
      <c r="F471" s="126" t="str">
        <f t="shared" si="22"/>
        <v>362169181401Acute</v>
      </c>
      <c r="G471" s="126" t="s">
        <v>549</v>
      </c>
      <c r="H471" s="126" t="s">
        <v>1018</v>
      </c>
      <c r="I471" s="126" t="s">
        <v>971</v>
      </c>
      <c r="J471" s="108">
        <v>363.8</v>
      </c>
      <c r="K471" s="129">
        <v>0.86559999999999993</v>
      </c>
      <c r="L471" s="126" t="s">
        <v>1247</v>
      </c>
      <c r="M471" s="126" t="s">
        <v>1245</v>
      </c>
      <c r="N471" s="130">
        <f t="shared" si="24"/>
        <v>334.46</v>
      </c>
      <c r="O471" s="130">
        <f t="shared" si="23"/>
        <v>330.82</v>
      </c>
      <c r="P471" s="126"/>
      <c r="Q471" s="126"/>
      <c r="T471" s="119"/>
      <c r="U471" s="119"/>
      <c r="V471" s="119"/>
      <c r="W471" s="119"/>
      <c r="X471" s="119"/>
      <c r="Y471" s="119"/>
      <c r="Z471" s="119"/>
      <c r="AA471" s="119"/>
      <c r="AB471" s="119"/>
      <c r="AC471" s="119"/>
      <c r="AD471" s="119"/>
      <c r="AE471" s="119"/>
      <c r="AF471" s="119"/>
      <c r="AG471" s="119"/>
      <c r="AH471" s="119"/>
      <c r="AI471" s="119"/>
      <c r="AJ471" s="119"/>
      <c r="AK471" s="119"/>
      <c r="AL471" s="119"/>
      <c r="AM471" s="119"/>
      <c r="AN471" s="119"/>
      <c r="AO471" s="119"/>
      <c r="AP471" s="119"/>
      <c r="AQ471" s="119"/>
      <c r="AR471" s="119"/>
      <c r="AS471" s="119"/>
      <c r="AT471" s="119"/>
      <c r="AU471" s="119"/>
      <c r="AV471" s="119"/>
      <c r="AW471" s="119"/>
      <c r="AX471" s="119"/>
      <c r="AY471" s="119"/>
      <c r="AZ471" s="119"/>
      <c r="BA471" s="119"/>
      <c r="BB471" s="119"/>
      <c r="BC471" s="119"/>
      <c r="BD471" s="119"/>
      <c r="BE471" s="119"/>
      <c r="BF471" s="119"/>
      <c r="BG471" s="119"/>
      <c r="BH471" s="119"/>
      <c r="BI471" s="119"/>
      <c r="BJ471" s="119"/>
      <c r="BK471" s="119"/>
      <c r="BL471" s="119"/>
      <c r="BM471" s="119"/>
      <c r="BN471" s="119"/>
      <c r="BO471" s="119"/>
      <c r="BP471" s="119"/>
      <c r="BQ471" s="119"/>
      <c r="BR471" s="119"/>
      <c r="BS471" s="119"/>
      <c r="BT471" s="119"/>
      <c r="BU471" s="119"/>
      <c r="BV471" s="119"/>
      <c r="BW471" s="119"/>
      <c r="BX471" s="119"/>
      <c r="BY471" s="119"/>
      <c r="BZ471" s="119"/>
      <c r="CA471" s="119"/>
      <c r="CB471" s="119"/>
      <c r="CC471" s="119"/>
      <c r="CD471" s="119"/>
      <c r="CE471" s="119"/>
      <c r="CF471" s="119"/>
      <c r="CG471" s="119"/>
      <c r="CH471" s="119"/>
      <c r="CI471" s="119"/>
      <c r="CJ471" s="119"/>
      <c r="CK471" s="119"/>
      <c r="CL471" s="119"/>
      <c r="CM471" s="119"/>
      <c r="CN471" s="119"/>
      <c r="CO471" s="119"/>
      <c r="CP471" s="119"/>
      <c r="CQ471" s="119"/>
      <c r="CR471" s="119"/>
      <c r="CS471" s="119"/>
      <c r="CT471" s="119"/>
      <c r="CU471" s="119"/>
      <c r="CV471" s="119"/>
      <c r="CW471" s="119"/>
      <c r="CX471" s="119"/>
      <c r="CY471" s="119"/>
      <c r="CZ471" s="119"/>
      <c r="DA471" s="119"/>
      <c r="DB471" s="119"/>
      <c r="DC471" s="119"/>
      <c r="DD471" s="119"/>
      <c r="DE471" s="119"/>
      <c r="DF471" s="119"/>
      <c r="DG471" s="119"/>
      <c r="DH471" s="119"/>
      <c r="DI471" s="119"/>
      <c r="DJ471" s="119"/>
      <c r="DK471" s="119"/>
      <c r="DL471" s="119"/>
      <c r="DM471" s="119"/>
      <c r="DN471" s="119"/>
      <c r="DO471" s="119"/>
      <c r="DP471" s="119"/>
      <c r="DQ471" s="119"/>
      <c r="DR471" s="119"/>
      <c r="DS471" s="119"/>
      <c r="DT471" s="119"/>
      <c r="DU471" s="119"/>
      <c r="DV471" s="119"/>
      <c r="DW471" s="119"/>
      <c r="DX471" s="119"/>
      <c r="DY471" s="119"/>
      <c r="DZ471" s="119"/>
      <c r="EA471" s="119"/>
      <c r="EB471" s="119"/>
      <c r="EC471" s="119"/>
      <c r="ED471" s="119"/>
      <c r="EE471" s="119"/>
      <c r="EF471" s="119"/>
      <c r="EG471" s="119"/>
      <c r="EH471" s="119"/>
      <c r="EI471" s="119"/>
      <c r="EJ471" s="119"/>
      <c r="EK471" s="119"/>
      <c r="EL471" s="119"/>
      <c r="EM471" s="119"/>
      <c r="EN471" s="119"/>
      <c r="EO471" s="119"/>
      <c r="EP471" s="119"/>
      <c r="EQ471" s="119"/>
      <c r="ER471" s="119"/>
      <c r="ES471" s="119"/>
      <c r="ET471" s="119"/>
      <c r="EU471" s="119"/>
      <c r="EV471" s="119"/>
      <c r="EW471" s="119"/>
      <c r="EX471" s="119"/>
      <c r="EY471" s="119"/>
      <c r="EZ471" s="119"/>
      <c r="FA471" s="119"/>
      <c r="FB471" s="119"/>
      <c r="FC471" s="119"/>
      <c r="FD471" s="119"/>
      <c r="FE471" s="119"/>
      <c r="FF471" s="119"/>
      <c r="FG471" s="119"/>
      <c r="FH471" s="119"/>
      <c r="FI471" s="119"/>
      <c r="FJ471" s="119"/>
      <c r="FK471" s="119"/>
      <c r="FL471" s="119"/>
      <c r="FM471" s="119"/>
      <c r="FN471" s="119"/>
      <c r="FO471" s="119"/>
      <c r="FP471" s="119"/>
      <c r="FQ471" s="119"/>
      <c r="FR471" s="119"/>
      <c r="FS471" s="119"/>
      <c r="FT471" s="119"/>
      <c r="FU471" s="119"/>
      <c r="FV471" s="119"/>
      <c r="FW471" s="119"/>
      <c r="FX471" s="119"/>
      <c r="FY471" s="119"/>
      <c r="FZ471" s="119"/>
      <c r="GA471" s="119"/>
      <c r="GB471" s="119"/>
      <c r="GC471" s="119"/>
      <c r="GD471" s="119"/>
      <c r="GE471" s="119"/>
      <c r="GF471" s="119"/>
      <c r="GG471" s="119"/>
      <c r="GH471" s="119"/>
      <c r="GI471" s="119"/>
      <c r="GJ471" s="119"/>
      <c r="GK471" s="119"/>
      <c r="GL471" s="119"/>
      <c r="GM471" s="119"/>
      <c r="GN471" s="119"/>
      <c r="GO471" s="119"/>
      <c r="GP471" s="119"/>
      <c r="GQ471" s="119"/>
      <c r="GR471" s="119"/>
      <c r="GS471" s="119"/>
      <c r="GT471" s="119"/>
      <c r="GU471" s="119"/>
      <c r="GV471" s="119"/>
      <c r="GW471" s="119"/>
      <c r="GX471" s="119"/>
      <c r="GY471" s="119"/>
      <c r="GZ471" s="119"/>
      <c r="HA471" s="119"/>
      <c r="HB471" s="119"/>
      <c r="HC471" s="119"/>
      <c r="HD471" s="119"/>
      <c r="HE471" s="119"/>
      <c r="HF471" s="119"/>
      <c r="HG471" s="119"/>
      <c r="HH471" s="119"/>
      <c r="HI471" s="119"/>
      <c r="HJ471" s="119"/>
      <c r="HK471" s="119"/>
      <c r="HL471" s="119"/>
      <c r="HM471" s="119"/>
      <c r="HN471" s="119"/>
      <c r="HO471" s="119"/>
      <c r="HP471" s="119"/>
      <c r="HQ471" s="119"/>
      <c r="HR471" s="119"/>
      <c r="HS471" s="119"/>
      <c r="HT471" s="119"/>
      <c r="HU471" s="119"/>
      <c r="HV471" s="119"/>
      <c r="HW471" s="119"/>
      <c r="HX471" s="119"/>
      <c r="HY471" s="119"/>
      <c r="HZ471" s="119"/>
      <c r="IA471" s="119"/>
      <c r="IB471" s="119"/>
      <c r="IC471" s="119"/>
      <c r="ID471" s="119"/>
      <c r="IE471" s="119"/>
      <c r="IF471" s="119"/>
      <c r="IG471" s="119"/>
      <c r="IH471" s="119"/>
      <c r="II471" s="119"/>
      <c r="IJ471" s="119"/>
      <c r="IK471" s="119"/>
      <c r="IL471" s="119"/>
      <c r="IM471" s="119"/>
      <c r="IN471" s="119"/>
      <c r="IO471" s="119"/>
      <c r="IP471" s="119"/>
      <c r="IQ471" s="119"/>
      <c r="IR471" s="119"/>
      <c r="IS471" s="119"/>
      <c r="IT471" s="119"/>
      <c r="IU471" s="119"/>
      <c r="IV471" s="119"/>
    </row>
    <row r="472" spans="1:256">
      <c r="A472" s="128" t="s">
        <v>1827</v>
      </c>
      <c r="B472" s="126" t="s">
        <v>1826</v>
      </c>
      <c r="C472" s="127">
        <v>363915965006</v>
      </c>
      <c r="D472" s="128" t="s">
        <v>1828</v>
      </c>
      <c r="E472" s="126" t="s">
        <v>1829</v>
      </c>
      <c r="F472" s="126" t="str">
        <f t="shared" ref="F472:F531" si="25">CONCATENATE(C472,G472)</f>
        <v>363915965006Acute</v>
      </c>
      <c r="G472" s="126" t="s">
        <v>549</v>
      </c>
      <c r="H472" s="126" t="s">
        <v>1018</v>
      </c>
      <c r="I472" s="126" t="s">
        <v>1936</v>
      </c>
      <c r="J472" s="108">
        <v>363.8</v>
      </c>
      <c r="K472" s="129">
        <v>1.0281999999999998</v>
      </c>
      <c r="L472" s="126" t="s">
        <v>1247</v>
      </c>
      <c r="M472" s="126" t="s">
        <v>1245</v>
      </c>
      <c r="N472" s="130">
        <f t="shared" si="24"/>
        <v>369.96</v>
      </c>
      <c r="O472" s="130">
        <f t="shared" si="23"/>
        <v>365.93</v>
      </c>
      <c r="P472" s="126"/>
      <c r="Q472" s="126"/>
      <c r="T472" s="119"/>
      <c r="U472" s="119"/>
      <c r="V472" s="119"/>
      <c r="W472" s="119"/>
      <c r="X472" s="119"/>
      <c r="Y472" s="119"/>
      <c r="Z472" s="119"/>
      <c r="AA472" s="119"/>
      <c r="AB472" s="119"/>
      <c r="AC472" s="119"/>
      <c r="AD472" s="119"/>
      <c r="AE472" s="119"/>
      <c r="AF472" s="119"/>
      <c r="AG472" s="119"/>
      <c r="AH472" s="119"/>
      <c r="AI472" s="119"/>
      <c r="AJ472" s="119"/>
      <c r="AK472" s="119"/>
      <c r="AL472" s="119"/>
      <c r="AM472" s="119"/>
      <c r="AN472" s="119"/>
      <c r="AO472" s="119"/>
      <c r="AP472" s="119"/>
      <c r="AQ472" s="119"/>
      <c r="AR472" s="119"/>
      <c r="AS472" s="119"/>
      <c r="AT472" s="119"/>
      <c r="AU472" s="119"/>
      <c r="AV472" s="119"/>
      <c r="AW472" s="119"/>
      <c r="AX472" s="119"/>
      <c r="AY472" s="119"/>
      <c r="AZ472" s="119"/>
      <c r="BA472" s="119"/>
      <c r="BB472" s="119"/>
      <c r="BC472" s="119"/>
      <c r="BD472" s="119"/>
      <c r="BE472" s="119"/>
      <c r="BF472" s="119"/>
      <c r="BG472" s="119"/>
      <c r="BH472" s="119"/>
      <c r="BI472" s="119"/>
      <c r="BJ472" s="119"/>
      <c r="BK472" s="119"/>
      <c r="BL472" s="119"/>
      <c r="BM472" s="119"/>
      <c r="BN472" s="119"/>
      <c r="BO472" s="119"/>
      <c r="BP472" s="119"/>
      <c r="BQ472" s="119"/>
      <c r="BR472" s="119"/>
      <c r="BS472" s="119"/>
      <c r="BT472" s="119"/>
      <c r="BU472" s="119"/>
      <c r="BV472" s="119"/>
      <c r="BW472" s="119"/>
      <c r="BX472" s="119"/>
      <c r="BY472" s="119"/>
      <c r="BZ472" s="119"/>
      <c r="CA472" s="119"/>
      <c r="CB472" s="119"/>
      <c r="CC472" s="119"/>
      <c r="CD472" s="119"/>
      <c r="CE472" s="119"/>
      <c r="CF472" s="119"/>
      <c r="CG472" s="119"/>
      <c r="CH472" s="119"/>
      <c r="CI472" s="119"/>
      <c r="CJ472" s="119"/>
      <c r="CK472" s="119"/>
      <c r="CL472" s="119"/>
      <c r="CM472" s="119"/>
      <c r="CN472" s="119"/>
      <c r="CO472" s="119"/>
      <c r="CP472" s="119"/>
      <c r="CQ472" s="119"/>
      <c r="CR472" s="119"/>
      <c r="CS472" s="119"/>
      <c r="CT472" s="119"/>
      <c r="CU472" s="119"/>
      <c r="CV472" s="119"/>
      <c r="CW472" s="119"/>
      <c r="CX472" s="119"/>
      <c r="CY472" s="119"/>
      <c r="CZ472" s="119"/>
      <c r="DA472" s="119"/>
      <c r="DB472" s="119"/>
      <c r="DC472" s="119"/>
      <c r="DD472" s="119"/>
      <c r="DE472" s="119"/>
      <c r="DF472" s="119"/>
      <c r="DG472" s="119"/>
      <c r="DH472" s="119"/>
      <c r="DI472" s="119"/>
      <c r="DJ472" s="119"/>
      <c r="DK472" s="119"/>
      <c r="DL472" s="119"/>
      <c r="DM472" s="119"/>
      <c r="DN472" s="119"/>
      <c r="DO472" s="119"/>
      <c r="DP472" s="119"/>
      <c r="DQ472" s="119"/>
      <c r="DR472" s="119"/>
      <c r="DS472" s="119"/>
      <c r="DT472" s="119"/>
      <c r="DU472" s="119"/>
      <c r="DV472" s="119"/>
      <c r="DW472" s="119"/>
      <c r="DX472" s="119"/>
      <c r="DY472" s="119"/>
      <c r="DZ472" s="119"/>
      <c r="EA472" s="119"/>
      <c r="EB472" s="119"/>
      <c r="EC472" s="119"/>
      <c r="ED472" s="119"/>
      <c r="EE472" s="119"/>
      <c r="EF472" s="119"/>
      <c r="EG472" s="119"/>
      <c r="EH472" s="119"/>
      <c r="EI472" s="119"/>
      <c r="EJ472" s="119"/>
      <c r="EK472" s="119"/>
      <c r="EL472" s="119"/>
      <c r="EM472" s="119"/>
      <c r="EN472" s="119"/>
      <c r="EO472" s="119"/>
      <c r="EP472" s="119"/>
      <c r="EQ472" s="119"/>
      <c r="ER472" s="119"/>
      <c r="ES472" s="119"/>
      <c r="ET472" s="119"/>
      <c r="EU472" s="119"/>
      <c r="EV472" s="119"/>
      <c r="EW472" s="119"/>
      <c r="EX472" s="119"/>
      <c r="EY472" s="119"/>
      <c r="EZ472" s="119"/>
      <c r="FA472" s="119"/>
      <c r="FB472" s="119"/>
      <c r="FC472" s="119"/>
      <c r="FD472" s="119"/>
      <c r="FE472" s="119"/>
      <c r="FF472" s="119"/>
      <c r="FG472" s="119"/>
      <c r="FH472" s="119"/>
      <c r="FI472" s="119"/>
      <c r="FJ472" s="119"/>
      <c r="FK472" s="119"/>
      <c r="FL472" s="119"/>
      <c r="FM472" s="119"/>
      <c r="FN472" s="119"/>
      <c r="FO472" s="119"/>
      <c r="FP472" s="119"/>
      <c r="FQ472" s="119"/>
      <c r="FR472" s="119"/>
      <c r="FS472" s="119"/>
      <c r="FT472" s="119"/>
      <c r="FU472" s="119"/>
      <c r="FV472" s="119"/>
      <c r="FW472" s="119"/>
      <c r="FX472" s="119"/>
      <c r="FY472" s="119"/>
      <c r="FZ472" s="119"/>
      <c r="GA472" s="119"/>
      <c r="GB472" s="119"/>
      <c r="GC472" s="119"/>
      <c r="GD472" s="119"/>
      <c r="GE472" s="119"/>
      <c r="GF472" s="119"/>
      <c r="GG472" s="119"/>
      <c r="GH472" s="119"/>
      <c r="GI472" s="119"/>
      <c r="GJ472" s="119"/>
      <c r="GK472" s="119"/>
      <c r="GL472" s="119"/>
      <c r="GM472" s="119"/>
      <c r="GN472" s="119"/>
      <c r="GO472" s="119"/>
      <c r="GP472" s="119"/>
      <c r="GQ472" s="119"/>
      <c r="GR472" s="119"/>
      <c r="GS472" s="119"/>
      <c r="GT472" s="119"/>
      <c r="GU472" s="119"/>
      <c r="GV472" s="119"/>
      <c r="GW472" s="119"/>
      <c r="GX472" s="119"/>
      <c r="GY472" s="119"/>
      <c r="GZ472" s="119"/>
      <c r="HA472" s="119"/>
      <c r="HB472" s="119"/>
      <c r="HC472" s="119"/>
      <c r="HD472" s="119"/>
      <c r="HE472" s="119"/>
      <c r="HF472" s="119"/>
      <c r="HG472" s="119"/>
      <c r="HH472" s="119"/>
      <c r="HI472" s="119"/>
      <c r="HJ472" s="119"/>
      <c r="HK472" s="119"/>
      <c r="HL472" s="119"/>
      <c r="HM472" s="119"/>
      <c r="HN472" s="119"/>
      <c r="HO472" s="119"/>
      <c r="HP472" s="119"/>
      <c r="HQ472" s="119"/>
      <c r="HR472" s="119"/>
      <c r="HS472" s="119"/>
      <c r="HT472" s="119"/>
      <c r="HU472" s="119"/>
      <c r="HV472" s="119"/>
      <c r="HW472" s="119"/>
      <c r="HX472" s="119"/>
      <c r="HY472" s="119"/>
      <c r="HZ472" s="119"/>
      <c r="IA472" s="119"/>
      <c r="IB472" s="119"/>
      <c r="IC472" s="119"/>
      <c r="ID472" s="119"/>
      <c r="IE472" s="119"/>
      <c r="IF472" s="119"/>
      <c r="IG472" s="119"/>
      <c r="IH472" s="119"/>
      <c r="II472" s="119"/>
      <c r="IJ472" s="119"/>
      <c r="IK472" s="119"/>
      <c r="IL472" s="119"/>
      <c r="IM472" s="119"/>
      <c r="IN472" s="119"/>
      <c r="IO472" s="119"/>
      <c r="IP472" s="119"/>
      <c r="IQ472" s="119"/>
      <c r="IR472" s="119"/>
      <c r="IS472" s="119"/>
      <c r="IT472" s="119"/>
      <c r="IU472" s="119"/>
      <c r="IV472" s="119"/>
    </row>
    <row r="473" spans="1:256">
      <c r="A473" s="126" t="s">
        <v>836</v>
      </c>
      <c r="B473" s="126" t="s">
        <v>1488</v>
      </c>
      <c r="C473" s="127">
        <v>237309937002</v>
      </c>
      <c r="D473" s="126" t="s">
        <v>747</v>
      </c>
      <c r="E473" s="126" t="s">
        <v>1228</v>
      </c>
      <c r="F473" s="126" t="str">
        <f t="shared" si="25"/>
        <v>237309937002Acute</v>
      </c>
      <c r="G473" s="126" t="s">
        <v>549</v>
      </c>
      <c r="H473" s="126" t="s">
        <v>1018</v>
      </c>
      <c r="I473" s="126" t="s">
        <v>835</v>
      </c>
      <c r="J473" s="108">
        <v>363.8</v>
      </c>
      <c r="K473" s="129">
        <v>0.9010999999999999</v>
      </c>
      <c r="L473" s="126" t="s">
        <v>1247</v>
      </c>
      <c r="M473" s="126" t="s">
        <v>1245</v>
      </c>
      <c r="N473" s="130">
        <f t="shared" si="24"/>
        <v>342.21</v>
      </c>
      <c r="O473" s="130">
        <f t="shared" si="23"/>
        <v>338.49</v>
      </c>
      <c r="P473" s="126"/>
      <c r="Q473" s="126"/>
      <c r="R473" s="119"/>
      <c r="S473" s="119"/>
      <c r="T473" s="119"/>
      <c r="U473" s="119"/>
      <c r="V473" s="119"/>
      <c r="W473" s="119"/>
      <c r="X473" s="119"/>
      <c r="Y473" s="119"/>
      <c r="Z473" s="119"/>
      <c r="AA473" s="119"/>
      <c r="AB473" s="119"/>
      <c r="AC473" s="119"/>
      <c r="AD473" s="119"/>
      <c r="AE473" s="119"/>
      <c r="AF473" s="119"/>
      <c r="AG473" s="119"/>
      <c r="AH473" s="119"/>
      <c r="AI473" s="119"/>
      <c r="AJ473" s="119"/>
      <c r="AK473" s="119"/>
      <c r="AL473" s="119"/>
      <c r="AM473" s="119"/>
      <c r="AN473" s="119"/>
      <c r="AO473" s="119"/>
      <c r="AP473" s="119"/>
      <c r="AQ473" s="119"/>
      <c r="AR473" s="119"/>
      <c r="AS473" s="119"/>
      <c r="AT473" s="119"/>
      <c r="AU473" s="119"/>
      <c r="AV473" s="119"/>
      <c r="AW473" s="119"/>
      <c r="AX473" s="119"/>
      <c r="AY473" s="119"/>
      <c r="AZ473" s="119"/>
      <c r="BA473" s="119"/>
      <c r="BB473" s="119"/>
      <c r="BC473" s="119"/>
      <c r="BD473" s="119"/>
      <c r="BE473" s="119"/>
      <c r="BF473" s="119"/>
      <c r="BG473" s="119"/>
      <c r="BH473" s="119"/>
      <c r="BI473" s="119"/>
      <c r="BJ473" s="119"/>
      <c r="BK473" s="119"/>
      <c r="BL473" s="119"/>
      <c r="BM473" s="119"/>
      <c r="BN473" s="119"/>
      <c r="BO473" s="119"/>
      <c r="BP473" s="119"/>
      <c r="BQ473" s="119"/>
      <c r="BR473" s="119"/>
      <c r="BS473" s="119"/>
      <c r="BT473" s="119"/>
      <c r="BU473" s="119"/>
      <c r="BV473" s="119"/>
      <c r="BW473" s="119"/>
      <c r="BX473" s="119"/>
      <c r="BY473" s="119"/>
      <c r="BZ473" s="119"/>
      <c r="CA473" s="119"/>
      <c r="CB473" s="119"/>
      <c r="CC473" s="119"/>
      <c r="CD473" s="119"/>
      <c r="CE473" s="119"/>
      <c r="CF473" s="119"/>
      <c r="CG473" s="119"/>
      <c r="CH473" s="119"/>
      <c r="CI473" s="119"/>
      <c r="CJ473" s="119"/>
      <c r="CK473" s="119"/>
      <c r="CL473" s="119"/>
      <c r="CM473" s="119"/>
      <c r="CN473" s="119"/>
      <c r="CO473" s="119"/>
      <c r="CP473" s="119"/>
      <c r="CQ473" s="119"/>
      <c r="CR473" s="119"/>
      <c r="CS473" s="119"/>
      <c r="CT473" s="119"/>
      <c r="CU473" s="119"/>
      <c r="CV473" s="119"/>
      <c r="CW473" s="119"/>
      <c r="CX473" s="119"/>
      <c r="CY473" s="119"/>
      <c r="CZ473" s="119"/>
      <c r="DA473" s="119"/>
      <c r="DB473" s="119"/>
      <c r="DC473" s="119"/>
      <c r="DD473" s="119"/>
      <c r="DE473" s="119"/>
      <c r="DF473" s="119"/>
      <c r="DG473" s="119"/>
      <c r="DH473" s="119"/>
      <c r="DI473" s="119"/>
      <c r="DJ473" s="119"/>
      <c r="DK473" s="119"/>
      <c r="DL473" s="119"/>
      <c r="DM473" s="119"/>
      <c r="DN473" s="119"/>
      <c r="DO473" s="119"/>
      <c r="DP473" s="119"/>
      <c r="DQ473" s="119"/>
      <c r="DR473" s="119"/>
      <c r="DS473" s="119"/>
      <c r="DT473" s="119"/>
      <c r="DU473" s="119"/>
      <c r="DV473" s="119"/>
      <c r="DW473" s="119"/>
      <c r="DX473" s="119"/>
      <c r="DY473" s="119"/>
      <c r="DZ473" s="119"/>
      <c r="EA473" s="119"/>
      <c r="EB473" s="119"/>
      <c r="EC473" s="119"/>
      <c r="ED473" s="119"/>
      <c r="EE473" s="119"/>
      <c r="EF473" s="119"/>
      <c r="EG473" s="119"/>
      <c r="EH473" s="119"/>
      <c r="EI473" s="119"/>
      <c r="EJ473" s="119"/>
      <c r="EK473" s="119"/>
      <c r="EL473" s="119"/>
      <c r="EM473" s="119"/>
      <c r="EN473" s="119"/>
      <c r="EO473" s="119"/>
      <c r="EP473" s="119"/>
      <c r="EQ473" s="119"/>
      <c r="ER473" s="119"/>
      <c r="ES473" s="119"/>
      <c r="ET473" s="119"/>
      <c r="EU473" s="119"/>
      <c r="EV473" s="119"/>
      <c r="EW473" s="119"/>
      <c r="EX473" s="119"/>
      <c r="EY473" s="119"/>
      <c r="EZ473" s="119"/>
      <c r="FA473" s="119"/>
      <c r="FB473" s="119"/>
      <c r="FC473" s="119"/>
      <c r="FD473" s="119"/>
      <c r="FE473" s="119"/>
      <c r="FF473" s="119"/>
      <c r="FG473" s="119"/>
      <c r="FH473" s="119"/>
      <c r="FI473" s="119"/>
      <c r="FJ473" s="119"/>
      <c r="FK473" s="119"/>
      <c r="FL473" s="119"/>
      <c r="FM473" s="119"/>
      <c r="FN473" s="119"/>
      <c r="FO473" s="119"/>
      <c r="FP473" s="119"/>
      <c r="FQ473" s="119"/>
      <c r="FR473" s="119"/>
      <c r="FS473" s="119"/>
      <c r="FT473" s="119"/>
      <c r="FU473" s="119"/>
      <c r="FV473" s="119"/>
      <c r="FW473" s="119"/>
      <c r="FX473" s="119"/>
      <c r="FY473" s="119"/>
      <c r="FZ473" s="119"/>
      <c r="GA473" s="119"/>
      <c r="GB473" s="119"/>
      <c r="GC473" s="119"/>
      <c r="GD473" s="119"/>
      <c r="GE473" s="119"/>
      <c r="GF473" s="119"/>
      <c r="GG473" s="119"/>
      <c r="GH473" s="119"/>
      <c r="GI473" s="119"/>
      <c r="GJ473" s="119"/>
      <c r="GK473" s="119"/>
      <c r="GL473" s="119"/>
      <c r="GM473" s="119"/>
      <c r="GN473" s="119"/>
      <c r="GO473" s="119"/>
      <c r="GP473" s="119"/>
      <c r="GQ473" s="119"/>
      <c r="GR473" s="119"/>
      <c r="GS473" s="119"/>
      <c r="GT473" s="119"/>
      <c r="GU473" s="119"/>
      <c r="GV473" s="119"/>
      <c r="GW473" s="119"/>
      <c r="GX473" s="119"/>
      <c r="GY473" s="119"/>
      <c r="GZ473" s="119"/>
      <c r="HA473" s="119"/>
      <c r="HB473" s="119"/>
      <c r="HC473" s="119"/>
      <c r="HD473" s="119"/>
      <c r="HE473" s="119"/>
      <c r="HF473" s="119"/>
      <c r="HG473" s="119"/>
      <c r="HH473" s="119"/>
      <c r="HI473" s="119"/>
      <c r="HJ473" s="119"/>
      <c r="HK473" s="119"/>
      <c r="HL473" s="119"/>
      <c r="HM473" s="119"/>
      <c r="HN473" s="119"/>
      <c r="HO473" s="119"/>
      <c r="HP473" s="119"/>
      <c r="HQ473" s="119"/>
      <c r="HR473" s="119"/>
      <c r="HS473" s="119"/>
      <c r="HT473" s="119"/>
      <c r="HU473" s="119"/>
      <c r="HV473" s="119"/>
      <c r="HW473" s="119"/>
      <c r="HX473" s="119"/>
      <c r="HY473" s="119"/>
      <c r="HZ473" s="119"/>
      <c r="IA473" s="119"/>
      <c r="IB473" s="119"/>
      <c r="IC473" s="119"/>
      <c r="ID473" s="119"/>
      <c r="IE473" s="119"/>
      <c r="IF473" s="119"/>
      <c r="IG473" s="119"/>
      <c r="IH473" s="119"/>
      <c r="II473" s="119"/>
      <c r="IJ473" s="119"/>
      <c r="IK473" s="119"/>
      <c r="IL473" s="119"/>
      <c r="IM473" s="119"/>
      <c r="IN473" s="119"/>
      <c r="IO473" s="119"/>
      <c r="IP473" s="119"/>
      <c r="IQ473" s="119"/>
      <c r="IR473" s="119"/>
      <c r="IS473" s="119"/>
      <c r="IT473" s="119"/>
      <c r="IU473" s="119"/>
      <c r="IV473" s="119"/>
    </row>
    <row r="474" spans="1:256">
      <c r="A474" s="126" t="s">
        <v>836</v>
      </c>
      <c r="B474" s="126" t="s">
        <v>1488</v>
      </c>
      <c r="C474" s="127">
        <v>237309937002</v>
      </c>
      <c r="D474" s="126" t="s">
        <v>747</v>
      </c>
      <c r="E474" s="126" t="s">
        <v>1228</v>
      </c>
      <c r="F474" s="126" t="str">
        <f t="shared" si="25"/>
        <v>237309937002Psych</v>
      </c>
      <c r="G474" s="126" t="s">
        <v>809</v>
      </c>
      <c r="H474" s="126" t="s">
        <v>1021</v>
      </c>
      <c r="I474" s="126" t="s">
        <v>835</v>
      </c>
      <c r="J474" s="108">
        <v>140.66999999999999</v>
      </c>
      <c r="K474" s="129">
        <v>0.9010999999999999</v>
      </c>
      <c r="L474" s="126" t="s">
        <v>1247</v>
      </c>
      <c r="M474" s="126" t="s">
        <v>1245</v>
      </c>
      <c r="N474" s="130">
        <f t="shared" si="24"/>
        <v>132.32</v>
      </c>
      <c r="O474" s="130">
        <f t="shared" si="23"/>
        <v>132.32</v>
      </c>
      <c r="P474" s="126"/>
      <c r="Q474" s="126"/>
      <c r="R474" s="119"/>
      <c r="S474" s="119"/>
      <c r="T474" s="119"/>
      <c r="U474" s="119"/>
      <c r="V474" s="119"/>
      <c r="W474" s="119"/>
      <c r="X474" s="119"/>
      <c r="Y474" s="119"/>
      <c r="Z474" s="119"/>
      <c r="AA474" s="119"/>
      <c r="AB474" s="119"/>
      <c r="AC474" s="119"/>
      <c r="AD474" s="119"/>
      <c r="AE474" s="119"/>
      <c r="AF474" s="119"/>
      <c r="AG474" s="119"/>
      <c r="AH474" s="119"/>
      <c r="AI474" s="119"/>
      <c r="AJ474" s="119"/>
      <c r="AK474" s="119"/>
      <c r="AL474" s="119"/>
      <c r="AM474" s="119"/>
      <c r="AN474" s="119"/>
      <c r="AO474" s="119"/>
      <c r="AP474" s="119"/>
      <c r="AQ474" s="119"/>
      <c r="AR474" s="119"/>
      <c r="AS474" s="119"/>
      <c r="AT474" s="119"/>
      <c r="AU474" s="119"/>
      <c r="AV474" s="119"/>
      <c r="AW474" s="119"/>
      <c r="AX474" s="119"/>
      <c r="AY474" s="119"/>
      <c r="AZ474" s="119"/>
      <c r="BA474" s="119"/>
      <c r="BB474" s="119"/>
      <c r="BC474" s="119"/>
      <c r="BD474" s="119"/>
      <c r="BE474" s="119"/>
      <c r="BF474" s="119"/>
      <c r="BG474" s="119"/>
      <c r="BH474" s="119"/>
      <c r="BI474" s="119"/>
      <c r="BJ474" s="119"/>
      <c r="BK474" s="119"/>
      <c r="BL474" s="119"/>
      <c r="BM474" s="119"/>
      <c r="BN474" s="119"/>
      <c r="BO474" s="119"/>
      <c r="BP474" s="119"/>
      <c r="BQ474" s="119"/>
      <c r="BR474" s="119"/>
      <c r="BS474" s="119"/>
      <c r="BT474" s="119"/>
      <c r="BU474" s="119"/>
      <c r="BV474" s="119"/>
      <c r="BW474" s="119"/>
      <c r="BX474" s="119"/>
      <c r="BY474" s="119"/>
      <c r="BZ474" s="119"/>
      <c r="CA474" s="119"/>
      <c r="CB474" s="119"/>
      <c r="CC474" s="119"/>
      <c r="CD474" s="119"/>
      <c r="CE474" s="119"/>
      <c r="CF474" s="119"/>
      <c r="CG474" s="119"/>
      <c r="CH474" s="119"/>
      <c r="CI474" s="119"/>
      <c r="CJ474" s="119"/>
      <c r="CK474" s="119"/>
      <c r="CL474" s="119"/>
      <c r="CM474" s="119"/>
      <c r="CN474" s="119"/>
      <c r="CO474" s="119"/>
      <c r="CP474" s="119"/>
      <c r="CQ474" s="119"/>
      <c r="CR474" s="119"/>
      <c r="CS474" s="119"/>
      <c r="CT474" s="119"/>
      <c r="CU474" s="119"/>
      <c r="CV474" s="119"/>
      <c r="CW474" s="119"/>
      <c r="CX474" s="119"/>
      <c r="CY474" s="119"/>
      <c r="CZ474" s="119"/>
      <c r="DA474" s="119"/>
      <c r="DB474" s="119"/>
      <c r="DC474" s="119"/>
      <c r="DD474" s="119"/>
      <c r="DE474" s="119"/>
      <c r="DF474" s="119"/>
      <c r="DG474" s="119"/>
      <c r="DH474" s="119"/>
      <c r="DI474" s="119"/>
      <c r="DJ474" s="119"/>
      <c r="DK474" s="119"/>
      <c r="DL474" s="119"/>
      <c r="DM474" s="119"/>
      <c r="DN474" s="119"/>
      <c r="DO474" s="119"/>
      <c r="DP474" s="119"/>
      <c r="DQ474" s="119"/>
      <c r="DR474" s="119"/>
      <c r="DS474" s="119"/>
      <c r="DT474" s="119"/>
      <c r="DU474" s="119"/>
      <c r="DV474" s="119"/>
      <c r="DW474" s="119"/>
      <c r="DX474" s="119"/>
      <c r="DY474" s="119"/>
      <c r="DZ474" s="119"/>
      <c r="EA474" s="119"/>
      <c r="EB474" s="119"/>
      <c r="EC474" s="119"/>
      <c r="ED474" s="119"/>
      <c r="EE474" s="119"/>
      <c r="EF474" s="119"/>
      <c r="EG474" s="119"/>
      <c r="EH474" s="119"/>
      <c r="EI474" s="119"/>
      <c r="EJ474" s="119"/>
      <c r="EK474" s="119"/>
      <c r="EL474" s="119"/>
      <c r="EM474" s="119"/>
      <c r="EN474" s="119"/>
      <c r="EO474" s="119"/>
      <c r="EP474" s="119"/>
      <c r="EQ474" s="119"/>
      <c r="ER474" s="119"/>
      <c r="ES474" s="119"/>
      <c r="ET474" s="119"/>
      <c r="EU474" s="119"/>
      <c r="EV474" s="119"/>
      <c r="EW474" s="119"/>
      <c r="EX474" s="119"/>
      <c r="EY474" s="119"/>
      <c r="EZ474" s="119"/>
      <c r="FA474" s="119"/>
      <c r="FB474" s="119"/>
      <c r="FC474" s="119"/>
      <c r="FD474" s="119"/>
      <c r="FE474" s="119"/>
      <c r="FF474" s="119"/>
      <c r="FG474" s="119"/>
      <c r="FH474" s="119"/>
      <c r="FI474" s="119"/>
      <c r="FJ474" s="119"/>
      <c r="FK474" s="119"/>
      <c r="FL474" s="119"/>
      <c r="FM474" s="119"/>
      <c r="FN474" s="119"/>
      <c r="FO474" s="119"/>
      <c r="FP474" s="119"/>
      <c r="FQ474" s="119"/>
      <c r="FR474" s="119"/>
      <c r="FS474" s="119"/>
      <c r="FT474" s="119"/>
      <c r="FU474" s="119"/>
      <c r="FV474" s="119"/>
      <c r="FW474" s="119"/>
      <c r="FX474" s="119"/>
      <c r="FY474" s="119"/>
      <c r="FZ474" s="119"/>
      <c r="GA474" s="119"/>
      <c r="GB474" s="119"/>
      <c r="GC474" s="119"/>
      <c r="GD474" s="119"/>
      <c r="GE474" s="119"/>
      <c r="GF474" s="119"/>
      <c r="GG474" s="119"/>
      <c r="GH474" s="119"/>
      <c r="GI474" s="119"/>
      <c r="GJ474" s="119"/>
      <c r="GK474" s="119"/>
      <c r="GL474" s="119"/>
      <c r="GM474" s="119"/>
      <c r="GN474" s="119"/>
      <c r="GO474" s="119"/>
      <c r="GP474" s="119"/>
      <c r="GQ474" s="119"/>
      <c r="GR474" s="119"/>
      <c r="GS474" s="119"/>
      <c r="GT474" s="119"/>
      <c r="GU474" s="119"/>
      <c r="GV474" s="119"/>
      <c r="GW474" s="119"/>
      <c r="GX474" s="119"/>
      <c r="GY474" s="119"/>
      <c r="GZ474" s="119"/>
      <c r="HA474" s="119"/>
      <c r="HB474" s="119"/>
      <c r="HC474" s="119"/>
      <c r="HD474" s="119"/>
      <c r="HE474" s="119"/>
      <c r="HF474" s="119"/>
      <c r="HG474" s="119"/>
      <c r="HH474" s="119"/>
      <c r="HI474" s="119"/>
      <c r="HJ474" s="119"/>
      <c r="HK474" s="119"/>
      <c r="HL474" s="119"/>
      <c r="HM474" s="119"/>
      <c r="HN474" s="119"/>
      <c r="HO474" s="119"/>
      <c r="HP474" s="119"/>
      <c r="HQ474" s="119"/>
      <c r="HR474" s="119"/>
      <c r="HS474" s="119"/>
      <c r="HT474" s="119"/>
      <c r="HU474" s="119"/>
      <c r="HV474" s="119"/>
      <c r="HW474" s="119"/>
      <c r="HX474" s="119"/>
      <c r="HY474" s="119"/>
      <c r="HZ474" s="119"/>
      <c r="IA474" s="119"/>
      <c r="IB474" s="119"/>
      <c r="IC474" s="119"/>
      <c r="ID474" s="119"/>
      <c r="IE474" s="119"/>
      <c r="IF474" s="119"/>
      <c r="IG474" s="119"/>
      <c r="IH474" s="119"/>
      <c r="II474" s="119"/>
      <c r="IJ474" s="119"/>
      <c r="IK474" s="119"/>
      <c r="IL474" s="119"/>
      <c r="IM474" s="119"/>
      <c r="IN474" s="119"/>
      <c r="IO474" s="119"/>
      <c r="IP474" s="119"/>
      <c r="IQ474" s="119"/>
      <c r="IR474" s="119"/>
      <c r="IS474" s="119"/>
      <c r="IT474" s="119"/>
      <c r="IU474" s="119"/>
      <c r="IV474" s="119"/>
    </row>
    <row r="475" spans="1:256">
      <c r="A475" s="126" t="s">
        <v>836</v>
      </c>
      <c r="B475" s="126" t="s">
        <v>1488</v>
      </c>
      <c r="C475" s="127">
        <v>237309937002</v>
      </c>
      <c r="D475" s="126" t="s">
        <v>747</v>
      </c>
      <c r="E475" s="126" t="s">
        <v>1228</v>
      </c>
      <c r="F475" s="126" t="str">
        <f t="shared" si="25"/>
        <v>237309937002Psych</v>
      </c>
      <c r="G475" s="126" t="s">
        <v>809</v>
      </c>
      <c r="H475" s="128" t="s">
        <v>1024</v>
      </c>
      <c r="I475" s="126" t="s">
        <v>835</v>
      </c>
      <c r="J475" s="108">
        <v>140.66999999999999</v>
      </c>
      <c r="K475" s="129">
        <v>0.9010999999999999</v>
      </c>
      <c r="L475" s="126" t="s">
        <v>1247</v>
      </c>
      <c r="M475" s="126" t="s">
        <v>1245</v>
      </c>
      <c r="N475" s="130">
        <f t="shared" si="24"/>
        <v>132.32</v>
      </c>
      <c r="O475" s="130">
        <f t="shared" si="23"/>
        <v>132.32</v>
      </c>
      <c r="P475" s="126"/>
      <c r="Q475" s="126"/>
      <c r="R475" s="119"/>
      <c r="S475" s="119"/>
      <c r="T475" s="119"/>
      <c r="U475" s="119"/>
      <c r="V475" s="119"/>
      <c r="W475" s="119"/>
      <c r="X475" s="119"/>
      <c r="Y475" s="119"/>
      <c r="Z475" s="119"/>
      <c r="AA475" s="119"/>
      <c r="AB475" s="119"/>
      <c r="AC475" s="119"/>
      <c r="AD475" s="119"/>
      <c r="AE475" s="119"/>
      <c r="AF475" s="119"/>
      <c r="AG475" s="119"/>
      <c r="AH475" s="119"/>
      <c r="AI475" s="119"/>
      <c r="AJ475" s="119"/>
      <c r="AK475" s="119"/>
      <c r="AL475" s="119"/>
      <c r="AM475" s="119"/>
      <c r="AN475" s="119"/>
      <c r="AO475" s="119"/>
      <c r="AP475" s="119"/>
      <c r="AQ475" s="119"/>
      <c r="AR475" s="119"/>
      <c r="AS475" s="119"/>
      <c r="AT475" s="119"/>
      <c r="AU475" s="119"/>
      <c r="AV475" s="119"/>
      <c r="AW475" s="119"/>
      <c r="AX475" s="119"/>
      <c r="AY475" s="119"/>
      <c r="AZ475" s="119"/>
      <c r="BA475" s="119"/>
      <c r="BB475" s="119"/>
      <c r="BC475" s="119"/>
      <c r="BD475" s="119"/>
      <c r="BE475" s="119"/>
      <c r="BF475" s="119"/>
      <c r="BG475" s="119"/>
      <c r="BH475" s="119"/>
      <c r="BI475" s="119"/>
      <c r="BJ475" s="119"/>
      <c r="BK475" s="119"/>
      <c r="BL475" s="119"/>
      <c r="BM475" s="119"/>
      <c r="BN475" s="119"/>
      <c r="BO475" s="119"/>
      <c r="BP475" s="119"/>
      <c r="BQ475" s="119"/>
      <c r="BR475" s="119"/>
      <c r="BS475" s="119"/>
      <c r="BT475" s="119"/>
      <c r="BU475" s="119"/>
      <c r="BV475" s="119"/>
      <c r="BW475" s="119"/>
      <c r="BX475" s="119"/>
      <c r="BY475" s="119"/>
      <c r="BZ475" s="119"/>
      <c r="CA475" s="119"/>
      <c r="CB475" s="119"/>
      <c r="CC475" s="119"/>
      <c r="CD475" s="119"/>
      <c r="CE475" s="119"/>
      <c r="CF475" s="119"/>
      <c r="CG475" s="119"/>
      <c r="CH475" s="119"/>
      <c r="CI475" s="119"/>
      <c r="CJ475" s="119"/>
      <c r="CK475" s="119"/>
      <c r="CL475" s="119"/>
      <c r="CM475" s="119"/>
      <c r="CN475" s="119"/>
      <c r="CO475" s="119"/>
      <c r="CP475" s="119"/>
      <c r="CQ475" s="119"/>
      <c r="CR475" s="119"/>
      <c r="CS475" s="119"/>
      <c r="CT475" s="119"/>
      <c r="CU475" s="119"/>
      <c r="CV475" s="119"/>
      <c r="CW475" s="119"/>
      <c r="CX475" s="119"/>
      <c r="CY475" s="119"/>
      <c r="CZ475" s="119"/>
      <c r="DA475" s="119"/>
      <c r="DB475" s="119"/>
      <c r="DC475" s="119"/>
      <c r="DD475" s="119"/>
      <c r="DE475" s="119"/>
      <c r="DF475" s="119"/>
      <c r="DG475" s="119"/>
      <c r="DH475" s="119"/>
      <c r="DI475" s="119"/>
      <c r="DJ475" s="119"/>
      <c r="DK475" s="119"/>
      <c r="DL475" s="119"/>
      <c r="DM475" s="119"/>
      <c r="DN475" s="119"/>
      <c r="DO475" s="119"/>
      <c r="DP475" s="119"/>
      <c r="DQ475" s="119"/>
      <c r="DR475" s="119"/>
      <c r="DS475" s="119"/>
      <c r="DT475" s="119"/>
      <c r="DU475" s="119"/>
      <c r="DV475" s="119"/>
      <c r="DW475" s="119"/>
      <c r="DX475" s="119"/>
      <c r="DY475" s="119"/>
      <c r="DZ475" s="119"/>
      <c r="EA475" s="119"/>
      <c r="EB475" s="119"/>
      <c r="EC475" s="119"/>
      <c r="ED475" s="119"/>
      <c r="EE475" s="119"/>
      <c r="EF475" s="119"/>
      <c r="EG475" s="119"/>
      <c r="EH475" s="119"/>
      <c r="EI475" s="119"/>
      <c r="EJ475" s="119"/>
      <c r="EK475" s="119"/>
      <c r="EL475" s="119"/>
      <c r="EM475" s="119"/>
      <c r="EN475" s="119"/>
      <c r="EO475" s="119"/>
      <c r="EP475" s="119"/>
      <c r="EQ475" s="119"/>
      <c r="ER475" s="119"/>
      <c r="ES475" s="119"/>
      <c r="ET475" s="119"/>
      <c r="EU475" s="119"/>
      <c r="EV475" s="119"/>
      <c r="EW475" s="119"/>
      <c r="EX475" s="119"/>
      <c r="EY475" s="119"/>
      <c r="EZ475" s="119"/>
      <c r="FA475" s="119"/>
      <c r="FB475" s="119"/>
      <c r="FC475" s="119"/>
      <c r="FD475" s="119"/>
      <c r="FE475" s="119"/>
      <c r="FF475" s="119"/>
      <c r="FG475" s="119"/>
      <c r="FH475" s="119"/>
      <c r="FI475" s="119"/>
      <c r="FJ475" s="119"/>
      <c r="FK475" s="119"/>
      <c r="FL475" s="119"/>
      <c r="FM475" s="119"/>
      <c r="FN475" s="119"/>
      <c r="FO475" s="119"/>
      <c r="FP475" s="119"/>
      <c r="FQ475" s="119"/>
      <c r="FR475" s="119"/>
      <c r="FS475" s="119"/>
      <c r="FT475" s="119"/>
      <c r="FU475" s="119"/>
      <c r="FV475" s="119"/>
      <c r="FW475" s="119"/>
      <c r="FX475" s="119"/>
      <c r="FY475" s="119"/>
      <c r="FZ475" s="119"/>
      <c r="GA475" s="119"/>
      <c r="GB475" s="119"/>
      <c r="GC475" s="119"/>
      <c r="GD475" s="119"/>
      <c r="GE475" s="119"/>
      <c r="GF475" s="119"/>
      <c r="GG475" s="119"/>
      <c r="GH475" s="119"/>
      <c r="GI475" s="119"/>
      <c r="GJ475" s="119"/>
      <c r="GK475" s="119"/>
      <c r="GL475" s="119"/>
      <c r="GM475" s="119"/>
      <c r="GN475" s="119"/>
      <c r="GO475" s="119"/>
      <c r="GP475" s="119"/>
      <c r="GQ475" s="119"/>
      <c r="GR475" s="119"/>
      <c r="GS475" s="119"/>
      <c r="GT475" s="119"/>
      <c r="GU475" s="119"/>
      <c r="GV475" s="119"/>
      <c r="GW475" s="119"/>
      <c r="GX475" s="119"/>
      <c r="GY475" s="119"/>
      <c r="GZ475" s="119"/>
      <c r="HA475" s="119"/>
      <c r="HB475" s="119"/>
      <c r="HC475" s="119"/>
      <c r="HD475" s="119"/>
      <c r="HE475" s="119"/>
      <c r="HF475" s="119"/>
      <c r="HG475" s="119"/>
      <c r="HH475" s="119"/>
      <c r="HI475" s="119"/>
      <c r="HJ475" s="119"/>
      <c r="HK475" s="119"/>
      <c r="HL475" s="119"/>
      <c r="HM475" s="119"/>
      <c r="HN475" s="119"/>
      <c r="HO475" s="119"/>
      <c r="HP475" s="119"/>
      <c r="HQ475" s="119"/>
      <c r="HR475" s="119"/>
      <c r="HS475" s="119"/>
      <c r="HT475" s="119"/>
      <c r="HU475" s="119"/>
      <c r="HV475" s="119"/>
      <c r="HW475" s="119"/>
      <c r="HX475" s="119"/>
      <c r="HY475" s="119"/>
      <c r="HZ475" s="119"/>
      <c r="IA475" s="119"/>
      <c r="IB475" s="119"/>
      <c r="IC475" s="119"/>
      <c r="ID475" s="119"/>
      <c r="IE475" s="119"/>
      <c r="IF475" s="119"/>
      <c r="IG475" s="119"/>
      <c r="IH475" s="119"/>
      <c r="II475" s="119"/>
      <c r="IJ475" s="119"/>
      <c r="IK475" s="119"/>
      <c r="IL475" s="119"/>
      <c r="IM475" s="119"/>
      <c r="IN475" s="119"/>
      <c r="IO475" s="119"/>
      <c r="IP475" s="119"/>
      <c r="IQ475" s="119"/>
      <c r="IR475" s="119"/>
      <c r="IS475" s="119"/>
      <c r="IT475" s="119"/>
      <c r="IU475" s="119"/>
      <c r="IV475" s="119"/>
    </row>
    <row r="476" spans="1:256">
      <c r="A476" s="126" t="s">
        <v>836</v>
      </c>
      <c r="B476" s="126" t="s">
        <v>1488</v>
      </c>
      <c r="C476" s="127">
        <v>237309937002</v>
      </c>
      <c r="D476" s="126" t="s">
        <v>747</v>
      </c>
      <c r="E476" s="126" t="s">
        <v>1228</v>
      </c>
      <c r="F476" s="126" t="str">
        <f t="shared" si="25"/>
        <v>237309937002Rehab</v>
      </c>
      <c r="G476" s="126" t="s">
        <v>9</v>
      </c>
      <c r="H476" s="128" t="s">
        <v>1025</v>
      </c>
      <c r="I476" s="126" t="s">
        <v>835</v>
      </c>
      <c r="J476" s="108">
        <v>265</v>
      </c>
      <c r="K476" s="129">
        <v>0.9010999999999999</v>
      </c>
      <c r="L476" s="126" t="s">
        <v>1247</v>
      </c>
      <c r="M476" s="126" t="s">
        <v>1245</v>
      </c>
      <c r="N476" s="130">
        <f t="shared" si="24"/>
        <v>249.27</v>
      </c>
      <c r="O476" s="130">
        <f t="shared" si="23"/>
        <v>249.27</v>
      </c>
      <c r="P476" s="126"/>
      <c r="Q476" s="126"/>
      <c r="R476" s="119"/>
      <c r="S476" s="119"/>
      <c r="T476" s="119"/>
      <c r="U476" s="119"/>
      <c r="V476" s="119"/>
      <c r="W476" s="119"/>
      <c r="X476" s="119"/>
      <c r="Y476" s="119"/>
      <c r="Z476" s="119"/>
      <c r="AA476" s="119"/>
      <c r="AB476" s="119"/>
      <c r="AC476" s="119"/>
      <c r="AD476" s="119"/>
      <c r="AE476" s="119"/>
      <c r="AF476" s="119"/>
      <c r="AG476" s="119"/>
      <c r="AH476" s="119"/>
      <c r="AI476" s="119"/>
      <c r="AJ476" s="119"/>
      <c r="AK476" s="119"/>
      <c r="AL476" s="119"/>
      <c r="AM476" s="119"/>
      <c r="AN476" s="119"/>
      <c r="AO476" s="119"/>
      <c r="AP476" s="119"/>
      <c r="AQ476" s="119"/>
      <c r="AR476" s="119"/>
      <c r="AS476" s="119"/>
      <c r="AT476" s="119"/>
      <c r="AU476" s="119"/>
      <c r="AV476" s="119"/>
      <c r="AW476" s="119"/>
      <c r="AX476" s="119"/>
      <c r="AY476" s="119"/>
      <c r="AZ476" s="119"/>
      <c r="BA476" s="119"/>
      <c r="BB476" s="119"/>
      <c r="BC476" s="119"/>
      <c r="BD476" s="119"/>
      <c r="BE476" s="119"/>
      <c r="BF476" s="119"/>
      <c r="BG476" s="119"/>
      <c r="BH476" s="119"/>
      <c r="BI476" s="119"/>
      <c r="BJ476" s="119"/>
      <c r="BK476" s="119"/>
      <c r="BL476" s="119"/>
      <c r="BM476" s="119"/>
      <c r="BN476" s="119"/>
      <c r="BO476" s="119"/>
      <c r="BP476" s="119"/>
      <c r="BQ476" s="119"/>
      <c r="BR476" s="119"/>
      <c r="BS476" s="119"/>
      <c r="BT476" s="119"/>
      <c r="BU476" s="119"/>
      <c r="BV476" s="119"/>
      <c r="BW476" s="119"/>
      <c r="BX476" s="119"/>
      <c r="BY476" s="119"/>
      <c r="BZ476" s="119"/>
      <c r="CA476" s="119"/>
      <c r="CB476" s="119"/>
      <c r="CC476" s="119"/>
      <c r="CD476" s="119"/>
      <c r="CE476" s="119"/>
      <c r="CF476" s="119"/>
      <c r="CG476" s="119"/>
      <c r="CH476" s="119"/>
      <c r="CI476" s="119"/>
      <c r="CJ476" s="119"/>
      <c r="CK476" s="119"/>
      <c r="CL476" s="119"/>
      <c r="CM476" s="119"/>
      <c r="CN476" s="119"/>
      <c r="CO476" s="119"/>
      <c r="CP476" s="119"/>
      <c r="CQ476" s="119"/>
      <c r="CR476" s="119"/>
      <c r="CS476" s="119"/>
      <c r="CT476" s="119"/>
      <c r="CU476" s="119"/>
      <c r="CV476" s="119"/>
      <c r="CW476" s="119"/>
      <c r="CX476" s="119"/>
      <c r="CY476" s="119"/>
      <c r="CZ476" s="119"/>
      <c r="DA476" s="119"/>
      <c r="DB476" s="119"/>
      <c r="DC476" s="119"/>
      <c r="DD476" s="119"/>
      <c r="DE476" s="119"/>
      <c r="DF476" s="119"/>
      <c r="DG476" s="119"/>
      <c r="DH476" s="119"/>
      <c r="DI476" s="119"/>
      <c r="DJ476" s="119"/>
      <c r="DK476" s="119"/>
      <c r="DL476" s="119"/>
      <c r="DM476" s="119"/>
      <c r="DN476" s="119"/>
      <c r="DO476" s="119"/>
      <c r="DP476" s="119"/>
      <c r="DQ476" s="119"/>
      <c r="DR476" s="119"/>
      <c r="DS476" s="119"/>
      <c r="DT476" s="119"/>
      <c r="DU476" s="119"/>
      <c r="DV476" s="119"/>
      <c r="DW476" s="119"/>
      <c r="DX476" s="119"/>
      <c r="DY476" s="119"/>
      <c r="DZ476" s="119"/>
      <c r="EA476" s="119"/>
      <c r="EB476" s="119"/>
      <c r="EC476" s="119"/>
      <c r="ED476" s="119"/>
      <c r="EE476" s="119"/>
      <c r="EF476" s="119"/>
      <c r="EG476" s="119"/>
      <c r="EH476" s="119"/>
      <c r="EI476" s="119"/>
      <c r="EJ476" s="119"/>
      <c r="EK476" s="119"/>
      <c r="EL476" s="119"/>
      <c r="EM476" s="119"/>
      <c r="EN476" s="119"/>
      <c r="EO476" s="119"/>
      <c r="EP476" s="119"/>
      <c r="EQ476" s="119"/>
      <c r="ER476" s="119"/>
      <c r="ES476" s="119"/>
      <c r="ET476" s="119"/>
      <c r="EU476" s="119"/>
      <c r="EV476" s="119"/>
      <c r="EW476" s="119"/>
      <c r="EX476" s="119"/>
      <c r="EY476" s="119"/>
      <c r="EZ476" s="119"/>
      <c r="FA476" s="119"/>
      <c r="FB476" s="119"/>
      <c r="FC476" s="119"/>
      <c r="FD476" s="119"/>
      <c r="FE476" s="119"/>
      <c r="FF476" s="119"/>
      <c r="FG476" s="119"/>
      <c r="FH476" s="119"/>
      <c r="FI476" s="119"/>
      <c r="FJ476" s="119"/>
      <c r="FK476" s="119"/>
      <c r="FL476" s="119"/>
      <c r="FM476" s="119"/>
      <c r="FN476" s="119"/>
      <c r="FO476" s="119"/>
      <c r="FP476" s="119"/>
      <c r="FQ476" s="119"/>
      <c r="FR476" s="119"/>
      <c r="FS476" s="119"/>
      <c r="FT476" s="119"/>
      <c r="FU476" s="119"/>
      <c r="FV476" s="119"/>
      <c r="FW476" s="119"/>
      <c r="FX476" s="119"/>
      <c r="FY476" s="119"/>
      <c r="FZ476" s="119"/>
      <c r="GA476" s="119"/>
      <c r="GB476" s="119"/>
      <c r="GC476" s="119"/>
      <c r="GD476" s="119"/>
      <c r="GE476" s="119"/>
      <c r="GF476" s="119"/>
      <c r="GG476" s="119"/>
      <c r="GH476" s="119"/>
      <c r="GI476" s="119"/>
      <c r="GJ476" s="119"/>
      <c r="GK476" s="119"/>
      <c r="GL476" s="119"/>
      <c r="GM476" s="119"/>
      <c r="GN476" s="119"/>
      <c r="GO476" s="119"/>
      <c r="GP476" s="119"/>
      <c r="GQ476" s="119"/>
      <c r="GR476" s="119"/>
      <c r="GS476" s="119"/>
      <c r="GT476" s="119"/>
      <c r="GU476" s="119"/>
      <c r="GV476" s="119"/>
      <c r="GW476" s="119"/>
      <c r="GX476" s="119"/>
      <c r="GY476" s="119"/>
      <c r="GZ476" s="119"/>
      <c r="HA476" s="119"/>
      <c r="HB476" s="119"/>
      <c r="HC476" s="119"/>
      <c r="HD476" s="119"/>
      <c r="HE476" s="119"/>
      <c r="HF476" s="119"/>
      <c r="HG476" s="119"/>
      <c r="HH476" s="119"/>
      <c r="HI476" s="119"/>
      <c r="HJ476" s="119"/>
      <c r="HK476" s="119"/>
      <c r="HL476" s="119"/>
      <c r="HM476" s="119"/>
      <c r="HN476" s="119"/>
      <c r="HO476" s="119"/>
      <c r="HP476" s="119"/>
      <c r="HQ476" s="119"/>
      <c r="HR476" s="119"/>
      <c r="HS476" s="119"/>
      <c r="HT476" s="119"/>
      <c r="HU476" s="119"/>
      <c r="HV476" s="119"/>
      <c r="HW476" s="119"/>
      <c r="HX476" s="119"/>
      <c r="HY476" s="119"/>
      <c r="HZ476" s="119"/>
      <c r="IA476" s="119"/>
      <c r="IB476" s="119"/>
      <c r="IC476" s="119"/>
      <c r="ID476" s="119"/>
      <c r="IE476" s="119"/>
      <c r="IF476" s="119"/>
      <c r="IG476" s="119"/>
      <c r="IH476" s="119"/>
      <c r="II476" s="119"/>
      <c r="IJ476" s="119"/>
      <c r="IK476" s="119"/>
      <c r="IL476" s="119"/>
      <c r="IM476" s="119"/>
      <c r="IN476" s="119"/>
      <c r="IO476" s="119"/>
      <c r="IP476" s="119"/>
      <c r="IQ476" s="119"/>
      <c r="IR476" s="119"/>
      <c r="IS476" s="119"/>
      <c r="IT476" s="119"/>
      <c r="IU476" s="119"/>
      <c r="IV476" s="119"/>
    </row>
    <row r="477" spans="1:256">
      <c r="A477" s="126" t="s">
        <v>836</v>
      </c>
      <c r="B477" s="126" t="s">
        <v>1488</v>
      </c>
      <c r="C477" s="127">
        <v>237309937402</v>
      </c>
      <c r="D477" s="126" t="s">
        <v>747</v>
      </c>
      <c r="E477" s="126" t="s">
        <v>1228</v>
      </c>
      <c r="F477" s="126" t="str">
        <f t="shared" si="25"/>
        <v>237309937402Acute</v>
      </c>
      <c r="G477" s="126" t="s">
        <v>549</v>
      </c>
      <c r="H477" s="126" t="s">
        <v>1018</v>
      </c>
      <c r="I477" s="126" t="s">
        <v>835</v>
      </c>
      <c r="J477" s="108">
        <v>363.8</v>
      </c>
      <c r="K477" s="129">
        <v>0.9010999999999999</v>
      </c>
      <c r="L477" s="126" t="s">
        <v>1247</v>
      </c>
      <c r="M477" s="126" t="s">
        <v>1245</v>
      </c>
      <c r="N477" s="130">
        <f t="shared" si="24"/>
        <v>342.21</v>
      </c>
      <c r="O477" s="130">
        <f t="shared" si="23"/>
        <v>338.49</v>
      </c>
      <c r="P477" s="126"/>
      <c r="Q477" s="126"/>
      <c r="R477" s="119"/>
      <c r="S477" s="119"/>
      <c r="T477" s="119"/>
      <c r="U477" s="119"/>
      <c r="V477" s="119"/>
      <c r="W477" s="119"/>
      <c r="X477" s="119"/>
      <c r="Y477" s="119"/>
      <c r="Z477" s="119"/>
      <c r="AA477" s="119"/>
      <c r="AB477" s="119"/>
      <c r="AC477" s="119"/>
      <c r="AD477" s="119"/>
      <c r="AE477" s="119"/>
      <c r="AF477" s="119"/>
      <c r="AG477" s="119"/>
      <c r="AH477" s="119"/>
      <c r="AI477" s="119"/>
      <c r="AJ477" s="119"/>
      <c r="AK477" s="119"/>
      <c r="AL477" s="119"/>
      <c r="AM477" s="119"/>
      <c r="AN477" s="119"/>
      <c r="AO477" s="119"/>
      <c r="AP477" s="119"/>
      <c r="AQ477" s="119"/>
      <c r="AR477" s="119"/>
      <c r="AS477" s="119"/>
      <c r="AT477" s="119"/>
      <c r="AU477" s="119"/>
      <c r="AV477" s="119"/>
      <c r="AW477" s="119"/>
      <c r="AX477" s="119"/>
      <c r="AY477" s="119"/>
      <c r="AZ477" s="119"/>
      <c r="BA477" s="119"/>
      <c r="BB477" s="119"/>
      <c r="BC477" s="119"/>
      <c r="BD477" s="119"/>
      <c r="BE477" s="119"/>
      <c r="BF477" s="119"/>
      <c r="BG477" s="119"/>
      <c r="BH477" s="119"/>
      <c r="BI477" s="119"/>
      <c r="BJ477" s="119"/>
      <c r="BK477" s="119"/>
      <c r="BL477" s="119"/>
      <c r="BM477" s="119"/>
      <c r="BN477" s="119"/>
      <c r="BO477" s="119"/>
      <c r="BP477" s="119"/>
      <c r="BQ477" s="119"/>
      <c r="BR477" s="119"/>
      <c r="BS477" s="119"/>
      <c r="BT477" s="119"/>
      <c r="BU477" s="119"/>
      <c r="BV477" s="119"/>
      <c r="BW477" s="119"/>
      <c r="BX477" s="119"/>
      <c r="BY477" s="119"/>
      <c r="BZ477" s="119"/>
      <c r="CA477" s="119"/>
      <c r="CB477" s="119"/>
      <c r="CC477" s="119"/>
      <c r="CD477" s="119"/>
      <c r="CE477" s="119"/>
      <c r="CF477" s="119"/>
      <c r="CG477" s="119"/>
      <c r="CH477" s="119"/>
      <c r="CI477" s="119"/>
      <c r="CJ477" s="119"/>
      <c r="CK477" s="119"/>
      <c r="CL477" s="119"/>
      <c r="CM477" s="119"/>
      <c r="CN477" s="119"/>
      <c r="CO477" s="119"/>
      <c r="CP477" s="119"/>
      <c r="CQ477" s="119"/>
      <c r="CR477" s="119"/>
      <c r="CS477" s="119"/>
      <c r="CT477" s="119"/>
      <c r="CU477" s="119"/>
      <c r="CV477" s="119"/>
      <c r="CW477" s="119"/>
      <c r="CX477" s="119"/>
      <c r="CY477" s="119"/>
      <c r="CZ477" s="119"/>
      <c r="DA477" s="119"/>
      <c r="DB477" s="119"/>
      <c r="DC477" s="119"/>
      <c r="DD477" s="119"/>
      <c r="DE477" s="119"/>
      <c r="DF477" s="119"/>
      <c r="DG477" s="119"/>
      <c r="DH477" s="119"/>
      <c r="DI477" s="119"/>
      <c r="DJ477" s="119"/>
      <c r="DK477" s="119"/>
      <c r="DL477" s="119"/>
      <c r="DM477" s="119"/>
      <c r="DN477" s="119"/>
      <c r="DO477" s="119"/>
      <c r="DP477" s="119"/>
      <c r="DQ477" s="119"/>
      <c r="DR477" s="119"/>
      <c r="DS477" s="119"/>
      <c r="DT477" s="119"/>
      <c r="DU477" s="119"/>
      <c r="DV477" s="119"/>
      <c r="DW477" s="119"/>
      <c r="DX477" s="119"/>
      <c r="DY477" s="119"/>
      <c r="DZ477" s="119"/>
      <c r="EA477" s="119"/>
      <c r="EB477" s="119"/>
      <c r="EC477" s="119"/>
      <c r="ED477" s="119"/>
      <c r="EE477" s="119"/>
      <c r="EF477" s="119"/>
      <c r="EG477" s="119"/>
      <c r="EH477" s="119"/>
      <c r="EI477" s="119"/>
      <c r="EJ477" s="119"/>
      <c r="EK477" s="119"/>
      <c r="EL477" s="119"/>
      <c r="EM477" s="119"/>
      <c r="EN477" s="119"/>
      <c r="EO477" s="119"/>
      <c r="EP477" s="119"/>
      <c r="EQ477" s="119"/>
      <c r="ER477" s="119"/>
      <c r="ES477" s="119"/>
      <c r="ET477" s="119"/>
      <c r="EU477" s="119"/>
      <c r="EV477" s="119"/>
      <c r="EW477" s="119"/>
      <c r="EX477" s="119"/>
      <c r="EY477" s="119"/>
      <c r="EZ477" s="119"/>
      <c r="FA477" s="119"/>
      <c r="FB477" s="119"/>
      <c r="FC477" s="119"/>
      <c r="FD477" s="119"/>
      <c r="FE477" s="119"/>
      <c r="FF477" s="119"/>
      <c r="FG477" s="119"/>
      <c r="FH477" s="119"/>
      <c r="FI477" s="119"/>
      <c r="FJ477" s="119"/>
      <c r="FK477" s="119"/>
      <c r="FL477" s="119"/>
      <c r="FM477" s="119"/>
      <c r="FN477" s="119"/>
      <c r="FO477" s="119"/>
      <c r="FP477" s="119"/>
      <c r="FQ477" s="119"/>
      <c r="FR477" s="119"/>
      <c r="FS477" s="119"/>
      <c r="FT477" s="119"/>
      <c r="FU477" s="119"/>
      <c r="FV477" s="119"/>
      <c r="FW477" s="119"/>
      <c r="FX477" s="119"/>
      <c r="FY477" s="119"/>
      <c r="FZ477" s="119"/>
      <c r="GA477" s="119"/>
      <c r="GB477" s="119"/>
      <c r="GC477" s="119"/>
      <c r="GD477" s="119"/>
      <c r="GE477" s="119"/>
      <c r="GF477" s="119"/>
      <c r="GG477" s="119"/>
      <c r="GH477" s="119"/>
      <c r="GI477" s="119"/>
      <c r="GJ477" s="119"/>
      <c r="GK477" s="119"/>
      <c r="GL477" s="119"/>
      <c r="GM477" s="119"/>
      <c r="GN477" s="119"/>
      <c r="GO477" s="119"/>
      <c r="GP477" s="119"/>
      <c r="GQ477" s="119"/>
      <c r="GR477" s="119"/>
      <c r="GS477" s="119"/>
      <c r="GT477" s="119"/>
      <c r="GU477" s="119"/>
      <c r="GV477" s="119"/>
      <c r="GW477" s="119"/>
      <c r="GX477" s="119"/>
      <c r="GY477" s="119"/>
      <c r="GZ477" s="119"/>
      <c r="HA477" s="119"/>
      <c r="HB477" s="119"/>
      <c r="HC477" s="119"/>
      <c r="HD477" s="119"/>
      <c r="HE477" s="119"/>
      <c r="HF477" s="119"/>
      <c r="HG477" s="119"/>
      <c r="HH477" s="119"/>
      <c r="HI477" s="119"/>
      <c r="HJ477" s="119"/>
      <c r="HK477" s="119"/>
      <c r="HL477" s="119"/>
      <c r="HM477" s="119"/>
      <c r="HN477" s="119"/>
      <c r="HO477" s="119"/>
      <c r="HP477" s="119"/>
      <c r="HQ477" s="119"/>
      <c r="HR477" s="119"/>
      <c r="HS477" s="119"/>
      <c r="HT477" s="119"/>
      <c r="HU477" s="119"/>
      <c r="HV477" s="119"/>
      <c r="HW477" s="119"/>
      <c r="HX477" s="119"/>
      <c r="HY477" s="119"/>
      <c r="HZ477" s="119"/>
      <c r="IA477" s="119"/>
      <c r="IB477" s="119"/>
      <c r="IC477" s="119"/>
      <c r="ID477" s="119"/>
      <c r="IE477" s="119"/>
      <c r="IF477" s="119"/>
      <c r="IG477" s="119"/>
      <c r="IH477" s="119"/>
      <c r="II477" s="119"/>
      <c r="IJ477" s="119"/>
      <c r="IK477" s="119"/>
      <c r="IL477" s="119"/>
      <c r="IM477" s="119"/>
      <c r="IN477" s="119"/>
      <c r="IO477" s="119"/>
      <c r="IP477" s="119"/>
      <c r="IQ477" s="119"/>
      <c r="IR477" s="119"/>
      <c r="IS477" s="119"/>
      <c r="IT477" s="119"/>
      <c r="IU477" s="119"/>
      <c r="IV477" s="119"/>
    </row>
    <row r="478" spans="1:256">
      <c r="A478" s="126" t="s">
        <v>836</v>
      </c>
      <c r="B478" s="126" t="s">
        <v>1488</v>
      </c>
      <c r="C478" s="127">
        <v>430652644001</v>
      </c>
      <c r="D478" s="126" t="s">
        <v>747</v>
      </c>
      <c r="E478" s="126" t="s">
        <v>1228</v>
      </c>
      <c r="F478" s="126" t="str">
        <f t="shared" si="25"/>
        <v>430652644001Acute</v>
      </c>
      <c r="G478" s="126" t="s">
        <v>549</v>
      </c>
      <c r="H478" s="126" t="s">
        <v>1018</v>
      </c>
      <c r="I478" s="126" t="s">
        <v>835</v>
      </c>
      <c r="J478" s="108">
        <v>363.8</v>
      </c>
      <c r="K478" s="129">
        <v>0.9010999999999999</v>
      </c>
      <c r="L478" s="126" t="s">
        <v>1247</v>
      </c>
      <c r="M478" s="126" t="s">
        <v>1245</v>
      </c>
      <c r="N478" s="130">
        <f t="shared" si="24"/>
        <v>342.21</v>
      </c>
      <c r="O478" s="130">
        <f t="shared" si="23"/>
        <v>338.49</v>
      </c>
      <c r="P478" s="126"/>
      <c r="Q478" s="126"/>
      <c r="R478" s="119"/>
      <c r="S478" s="119"/>
      <c r="T478" s="119"/>
      <c r="U478" s="119"/>
      <c r="V478" s="119"/>
      <c r="W478" s="119"/>
      <c r="X478" s="119"/>
      <c r="Y478" s="119"/>
      <c r="Z478" s="119"/>
      <c r="AA478" s="119"/>
      <c r="AB478" s="119"/>
      <c r="AC478" s="119"/>
      <c r="AD478" s="119"/>
      <c r="AE478" s="119"/>
      <c r="AF478" s="119"/>
      <c r="AG478" s="119"/>
      <c r="AH478" s="119"/>
      <c r="AI478" s="119"/>
      <c r="AJ478" s="119"/>
      <c r="AK478" s="119"/>
      <c r="AL478" s="119"/>
      <c r="AM478" s="119"/>
      <c r="AN478" s="119"/>
      <c r="AO478" s="119"/>
      <c r="AP478" s="119"/>
      <c r="AQ478" s="119"/>
      <c r="AR478" s="119"/>
      <c r="AS478" s="119"/>
      <c r="AT478" s="119"/>
      <c r="AU478" s="119"/>
      <c r="AV478" s="119"/>
      <c r="AW478" s="119"/>
      <c r="AX478" s="119"/>
      <c r="AY478" s="119"/>
      <c r="AZ478" s="119"/>
      <c r="BA478" s="119"/>
      <c r="BB478" s="119"/>
      <c r="BC478" s="119"/>
      <c r="BD478" s="119"/>
      <c r="BE478" s="119"/>
      <c r="BF478" s="119"/>
      <c r="BG478" s="119"/>
      <c r="BH478" s="119"/>
      <c r="BI478" s="119"/>
      <c r="BJ478" s="119"/>
      <c r="BK478" s="119"/>
      <c r="BL478" s="119"/>
      <c r="BM478" s="119"/>
      <c r="BN478" s="119"/>
      <c r="BO478" s="119"/>
      <c r="BP478" s="119"/>
      <c r="BQ478" s="119"/>
      <c r="BR478" s="119"/>
      <c r="BS478" s="119"/>
      <c r="BT478" s="119"/>
      <c r="BU478" s="119"/>
      <c r="BV478" s="119"/>
      <c r="BW478" s="119"/>
      <c r="BX478" s="119"/>
      <c r="BY478" s="119"/>
      <c r="BZ478" s="119"/>
      <c r="CA478" s="119"/>
      <c r="CB478" s="119"/>
      <c r="CC478" s="119"/>
      <c r="CD478" s="119"/>
      <c r="CE478" s="119"/>
      <c r="CF478" s="119"/>
      <c r="CG478" s="119"/>
      <c r="CH478" s="119"/>
      <c r="CI478" s="119"/>
      <c r="CJ478" s="119"/>
      <c r="CK478" s="119"/>
      <c r="CL478" s="119"/>
      <c r="CM478" s="119"/>
      <c r="CN478" s="119"/>
      <c r="CO478" s="119"/>
      <c r="CP478" s="119"/>
      <c r="CQ478" s="119"/>
      <c r="CR478" s="119"/>
      <c r="CS478" s="119"/>
      <c r="CT478" s="119"/>
      <c r="CU478" s="119"/>
      <c r="CV478" s="119"/>
      <c r="CW478" s="119"/>
      <c r="CX478" s="119"/>
      <c r="CY478" s="119"/>
      <c r="CZ478" s="119"/>
      <c r="DA478" s="119"/>
      <c r="DB478" s="119"/>
      <c r="DC478" s="119"/>
      <c r="DD478" s="119"/>
      <c r="DE478" s="119"/>
      <c r="DF478" s="119"/>
      <c r="DG478" s="119"/>
      <c r="DH478" s="119"/>
      <c r="DI478" s="119"/>
      <c r="DJ478" s="119"/>
      <c r="DK478" s="119"/>
      <c r="DL478" s="119"/>
      <c r="DM478" s="119"/>
      <c r="DN478" s="119"/>
      <c r="DO478" s="119"/>
      <c r="DP478" s="119"/>
      <c r="DQ478" s="119"/>
      <c r="DR478" s="119"/>
      <c r="DS478" s="119"/>
      <c r="DT478" s="119"/>
      <c r="DU478" s="119"/>
      <c r="DV478" s="119"/>
      <c r="DW478" s="119"/>
      <c r="DX478" s="119"/>
      <c r="DY478" s="119"/>
      <c r="DZ478" s="119"/>
      <c r="EA478" s="119"/>
      <c r="EB478" s="119"/>
      <c r="EC478" s="119"/>
      <c r="ED478" s="119"/>
      <c r="EE478" s="119"/>
      <c r="EF478" s="119"/>
      <c r="EG478" s="119"/>
      <c r="EH478" s="119"/>
      <c r="EI478" s="119"/>
      <c r="EJ478" s="119"/>
      <c r="EK478" s="119"/>
      <c r="EL478" s="119"/>
      <c r="EM478" s="119"/>
      <c r="EN478" s="119"/>
      <c r="EO478" s="119"/>
      <c r="EP478" s="119"/>
      <c r="EQ478" s="119"/>
      <c r="ER478" s="119"/>
      <c r="ES478" s="119"/>
      <c r="ET478" s="119"/>
      <c r="EU478" s="119"/>
      <c r="EV478" s="119"/>
      <c r="EW478" s="119"/>
      <c r="EX478" s="119"/>
      <c r="EY478" s="119"/>
      <c r="EZ478" s="119"/>
      <c r="FA478" s="119"/>
      <c r="FB478" s="119"/>
      <c r="FC478" s="119"/>
      <c r="FD478" s="119"/>
      <c r="FE478" s="119"/>
      <c r="FF478" s="119"/>
      <c r="FG478" s="119"/>
      <c r="FH478" s="119"/>
      <c r="FI478" s="119"/>
      <c r="FJ478" s="119"/>
      <c r="FK478" s="119"/>
      <c r="FL478" s="119"/>
      <c r="FM478" s="119"/>
      <c r="FN478" s="119"/>
      <c r="FO478" s="119"/>
      <c r="FP478" s="119"/>
      <c r="FQ478" s="119"/>
      <c r="FR478" s="119"/>
      <c r="FS478" s="119"/>
      <c r="FT478" s="119"/>
      <c r="FU478" s="119"/>
      <c r="FV478" s="119"/>
      <c r="FW478" s="119"/>
      <c r="FX478" s="119"/>
      <c r="FY478" s="119"/>
      <c r="FZ478" s="119"/>
      <c r="GA478" s="119"/>
      <c r="GB478" s="119"/>
      <c r="GC478" s="119"/>
      <c r="GD478" s="119"/>
      <c r="GE478" s="119"/>
      <c r="GF478" s="119"/>
      <c r="GG478" s="119"/>
      <c r="GH478" s="119"/>
      <c r="GI478" s="119"/>
      <c r="GJ478" s="119"/>
      <c r="GK478" s="119"/>
      <c r="GL478" s="119"/>
      <c r="GM478" s="119"/>
      <c r="GN478" s="119"/>
      <c r="GO478" s="119"/>
      <c r="GP478" s="119"/>
      <c r="GQ478" s="119"/>
      <c r="GR478" s="119"/>
      <c r="GS478" s="119"/>
      <c r="GT478" s="119"/>
      <c r="GU478" s="119"/>
      <c r="GV478" s="119"/>
      <c r="GW478" s="119"/>
      <c r="GX478" s="119"/>
      <c r="GY478" s="119"/>
      <c r="GZ478" s="119"/>
      <c r="HA478" s="119"/>
      <c r="HB478" s="119"/>
      <c r="HC478" s="119"/>
      <c r="HD478" s="119"/>
      <c r="HE478" s="119"/>
      <c r="HF478" s="119"/>
      <c r="HG478" s="119"/>
      <c r="HH478" s="119"/>
      <c r="HI478" s="119"/>
      <c r="HJ478" s="119"/>
      <c r="HK478" s="119"/>
      <c r="HL478" s="119"/>
      <c r="HM478" s="119"/>
      <c r="HN478" s="119"/>
      <c r="HO478" s="119"/>
      <c r="HP478" s="119"/>
      <c r="HQ478" s="119"/>
      <c r="HR478" s="119"/>
      <c r="HS478" s="119"/>
      <c r="HT478" s="119"/>
      <c r="HU478" s="119"/>
      <c r="HV478" s="119"/>
      <c r="HW478" s="119"/>
      <c r="HX478" s="119"/>
      <c r="HY478" s="119"/>
      <c r="HZ478" s="119"/>
      <c r="IA478" s="119"/>
      <c r="IB478" s="119"/>
      <c r="IC478" s="119"/>
      <c r="ID478" s="119"/>
      <c r="IE478" s="119"/>
      <c r="IF478" s="119"/>
      <c r="IG478" s="119"/>
      <c r="IH478" s="119"/>
      <c r="II478" s="119"/>
      <c r="IJ478" s="119"/>
      <c r="IK478" s="119"/>
      <c r="IL478" s="119"/>
      <c r="IM478" s="119"/>
      <c r="IN478" s="119"/>
      <c r="IO478" s="119"/>
      <c r="IP478" s="119"/>
      <c r="IQ478" s="119"/>
      <c r="IR478" s="119"/>
      <c r="IS478" s="119"/>
      <c r="IT478" s="119"/>
      <c r="IU478" s="119"/>
      <c r="IV478" s="119"/>
    </row>
    <row r="479" spans="1:256">
      <c r="A479" s="126" t="s">
        <v>836</v>
      </c>
      <c r="B479" s="126" t="s">
        <v>1488</v>
      </c>
      <c r="C479" s="127">
        <v>430652644401</v>
      </c>
      <c r="D479" s="126" t="s">
        <v>747</v>
      </c>
      <c r="E479" s="126" t="s">
        <v>1228</v>
      </c>
      <c r="F479" s="126" t="str">
        <f t="shared" si="25"/>
        <v>430652644401Acute</v>
      </c>
      <c r="G479" s="126" t="s">
        <v>549</v>
      </c>
      <c r="H479" s="126" t="s">
        <v>1018</v>
      </c>
      <c r="I479" s="126" t="s">
        <v>835</v>
      </c>
      <c r="J479" s="108">
        <v>363.8</v>
      </c>
      <c r="K479" s="129">
        <v>0.9010999999999999</v>
      </c>
      <c r="L479" s="126" t="s">
        <v>1247</v>
      </c>
      <c r="M479" s="126" t="s">
        <v>1245</v>
      </c>
      <c r="N479" s="130">
        <f t="shared" si="24"/>
        <v>342.21</v>
      </c>
      <c r="O479" s="130">
        <f t="shared" si="23"/>
        <v>338.49</v>
      </c>
      <c r="P479" s="126"/>
      <c r="Q479" s="126"/>
      <c r="R479" s="119"/>
      <c r="S479" s="119"/>
      <c r="W479" s="99"/>
    </row>
    <row r="480" spans="1:256">
      <c r="A480" s="126" t="s">
        <v>836</v>
      </c>
      <c r="B480" s="126" t="s">
        <v>1488</v>
      </c>
      <c r="C480" s="127">
        <v>430652644601</v>
      </c>
      <c r="D480" s="126" t="s">
        <v>747</v>
      </c>
      <c r="E480" s="126" t="s">
        <v>1228</v>
      </c>
      <c r="F480" s="126" t="str">
        <f t="shared" si="25"/>
        <v>430652644601Acute</v>
      </c>
      <c r="G480" s="126" t="s">
        <v>549</v>
      </c>
      <c r="H480" s="126" t="s">
        <v>1018</v>
      </c>
      <c r="I480" s="126" t="s">
        <v>835</v>
      </c>
      <c r="J480" s="108">
        <v>363.8</v>
      </c>
      <c r="K480" s="129">
        <v>0.9010999999999999</v>
      </c>
      <c r="L480" s="126" t="s">
        <v>1247</v>
      </c>
      <c r="M480" s="126" t="s">
        <v>1245</v>
      </c>
      <c r="N480" s="130">
        <f t="shared" si="24"/>
        <v>342.21</v>
      </c>
      <c r="O480" s="130">
        <f t="shared" si="23"/>
        <v>338.49</v>
      </c>
      <c r="P480" s="126"/>
      <c r="Q480" s="126"/>
      <c r="R480" s="119"/>
      <c r="S480" s="119"/>
      <c r="W480" s="99"/>
      <c r="X480" s="119"/>
      <c r="AD480" s="99"/>
      <c r="AE480" s="119"/>
      <c r="AK480" s="99"/>
      <c r="AL480" s="119"/>
      <c r="AR480" s="99"/>
      <c r="AS480" s="119"/>
      <c r="AY480" s="99"/>
      <c r="AZ480" s="119"/>
      <c r="BF480" s="99"/>
      <c r="BG480" s="119"/>
      <c r="BM480" s="99"/>
      <c r="BN480" s="119"/>
      <c r="BT480" s="99"/>
      <c r="BU480" s="119"/>
      <c r="CA480" s="99"/>
      <c r="CB480" s="119"/>
      <c r="CH480" s="99"/>
      <c r="CI480" s="119"/>
      <c r="CO480" s="99"/>
      <c r="CP480" s="119"/>
      <c r="CV480" s="99"/>
      <c r="CW480" s="119"/>
      <c r="DC480" s="99"/>
      <c r="DD480" s="119"/>
      <c r="DJ480" s="99"/>
      <c r="DK480" s="119"/>
      <c r="DQ480" s="99"/>
      <c r="DR480" s="119"/>
      <c r="DX480" s="99"/>
      <c r="DY480" s="119"/>
      <c r="EE480" s="99"/>
      <c r="EF480" s="119"/>
      <c r="EL480" s="99"/>
      <c r="EM480" s="119"/>
      <c r="ES480" s="99"/>
      <c r="ET480" s="119"/>
      <c r="EZ480" s="99"/>
      <c r="FA480" s="119"/>
      <c r="FG480" s="99"/>
      <c r="FH480" s="119"/>
      <c r="FN480" s="99"/>
      <c r="FO480" s="119"/>
      <c r="FU480" s="99"/>
      <c r="FV480" s="119"/>
      <c r="GB480" s="99"/>
      <c r="GC480" s="119"/>
      <c r="GI480" s="99"/>
      <c r="GJ480" s="119"/>
      <c r="GP480" s="99"/>
      <c r="GQ480" s="119"/>
      <c r="GW480" s="99"/>
      <c r="GX480" s="119"/>
      <c r="HD480" s="99"/>
      <c r="HE480" s="119"/>
      <c r="HK480" s="99"/>
      <c r="HL480" s="119"/>
      <c r="HR480" s="99"/>
      <c r="HS480" s="119"/>
      <c r="HY480" s="99"/>
      <c r="HZ480" s="119"/>
      <c r="IF480" s="99"/>
      <c r="IG480" s="119"/>
      <c r="IM480" s="99"/>
      <c r="IN480" s="119"/>
      <c r="IT480" s="99"/>
      <c r="IU480" s="119"/>
    </row>
    <row r="481" spans="1:255">
      <c r="A481" s="126" t="s">
        <v>836</v>
      </c>
      <c r="B481" s="126" t="s">
        <v>1488</v>
      </c>
      <c r="C481" s="127">
        <v>430653255001</v>
      </c>
      <c r="D481" s="126" t="s">
        <v>747</v>
      </c>
      <c r="E481" s="126" t="s">
        <v>1228</v>
      </c>
      <c r="F481" s="126" t="str">
        <f t="shared" si="25"/>
        <v>430653255001Acute</v>
      </c>
      <c r="G481" s="126" t="s">
        <v>549</v>
      </c>
      <c r="H481" s="126" t="s">
        <v>1018</v>
      </c>
      <c r="I481" s="126" t="s">
        <v>835</v>
      </c>
      <c r="J481" s="108">
        <v>363.8</v>
      </c>
      <c r="K481" s="129">
        <v>0.9010999999999999</v>
      </c>
      <c r="L481" s="126" t="s">
        <v>1247</v>
      </c>
      <c r="M481" s="126" t="s">
        <v>1245</v>
      </c>
      <c r="N481" s="130">
        <f t="shared" si="24"/>
        <v>342.21</v>
      </c>
      <c r="O481" s="130">
        <f t="shared" si="23"/>
        <v>338.49</v>
      </c>
      <c r="P481" s="126"/>
      <c r="Q481" s="126"/>
      <c r="R481" s="119"/>
      <c r="S481" s="119"/>
      <c r="W481" s="99"/>
      <c r="X481" s="119"/>
      <c r="AD481" s="99"/>
      <c r="AE481" s="119"/>
      <c r="AK481" s="99"/>
      <c r="AL481" s="119"/>
      <c r="AR481" s="99"/>
      <c r="AS481" s="119"/>
      <c r="AY481" s="99"/>
      <c r="AZ481" s="119"/>
      <c r="BF481" s="99"/>
      <c r="BG481" s="119"/>
      <c r="BM481" s="99"/>
      <c r="BN481" s="119"/>
      <c r="BT481" s="99"/>
      <c r="BU481" s="119"/>
      <c r="CA481" s="99"/>
      <c r="CB481" s="119"/>
      <c r="CH481" s="99"/>
      <c r="CI481" s="119"/>
      <c r="CO481" s="99"/>
      <c r="CP481" s="119"/>
      <c r="CV481" s="99"/>
      <c r="CW481" s="119"/>
      <c r="DC481" s="99"/>
      <c r="DD481" s="119"/>
      <c r="DJ481" s="99"/>
      <c r="DK481" s="119"/>
      <c r="DQ481" s="99"/>
      <c r="DR481" s="119"/>
      <c r="DX481" s="99"/>
      <c r="DY481" s="119"/>
      <c r="EE481" s="99"/>
      <c r="EF481" s="119"/>
      <c r="EL481" s="99"/>
      <c r="EM481" s="119"/>
      <c r="ES481" s="99"/>
      <c r="ET481" s="119"/>
      <c r="EZ481" s="99"/>
      <c r="FA481" s="119"/>
      <c r="FG481" s="99"/>
      <c r="FH481" s="119"/>
      <c r="FN481" s="99"/>
      <c r="FO481" s="119"/>
      <c r="FU481" s="99"/>
      <c r="FV481" s="119"/>
      <c r="GB481" s="99"/>
      <c r="GC481" s="119"/>
      <c r="GI481" s="99"/>
      <c r="GJ481" s="119"/>
      <c r="GP481" s="99"/>
      <c r="GQ481" s="119"/>
      <c r="GW481" s="99"/>
      <c r="GX481" s="119"/>
      <c r="HD481" s="99"/>
      <c r="HE481" s="119"/>
      <c r="HK481" s="99"/>
      <c r="HL481" s="119"/>
      <c r="HR481" s="99"/>
      <c r="HS481" s="119"/>
      <c r="HY481" s="99"/>
      <c r="HZ481" s="119"/>
      <c r="IF481" s="99"/>
      <c r="IG481" s="119"/>
      <c r="IM481" s="99"/>
      <c r="IN481" s="119"/>
      <c r="IT481" s="99"/>
      <c r="IU481" s="119"/>
    </row>
    <row r="482" spans="1:255">
      <c r="A482" s="126" t="s">
        <v>836</v>
      </c>
      <c r="B482" s="126" t="s">
        <v>1488</v>
      </c>
      <c r="C482" s="127">
        <v>430653255002</v>
      </c>
      <c r="D482" s="126" t="s">
        <v>747</v>
      </c>
      <c r="E482" s="126" t="s">
        <v>1228</v>
      </c>
      <c r="F482" s="126" t="str">
        <f t="shared" si="25"/>
        <v>430653255002Acute</v>
      </c>
      <c r="G482" s="126" t="s">
        <v>549</v>
      </c>
      <c r="H482" s="126" t="s">
        <v>1018</v>
      </c>
      <c r="I482" s="126" t="s">
        <v>835</v>
      </c>
      <c r="J482" s="108">
        <v>363.8</v>
      </c>
      <c r="K482" s="129">
        <v>0.9010999999999999</v>
      </c>
      <c r="L482" s="126" t="s">
        <v>1247</v>
      </c>
      <c r="M482" s="126" t="s">
        <v>1245</v>
      </c>
      <c r="N482" s="130">
        <f t="shared" si="24"/>
        <v>342.21</v>
      </c>
      <c r="O482" s="130">
        <f t="shared" si="23"/>
        <v>338.49</v>
      </c>
      <c r="P482" s="126"/>
      <c r="Q482" s="126"/>
      <c r="R482" s="119"/>
      <c r="S482" s="119"/>
      <c r="W482" s="99"/>
      <c r="X482" s="119"/>
      <c r="AD482" s="99"/>
      <c r="AE482" s="119"/>
      <c r="AK482" s="99"/>
      <c r="AL482" s="119"/>
      <c r="AR482" s="99"/>
      <c r="AS482" s="119"/>
      <c r="AY482" s="99"/>
      <c r="AZ482" s="119"/>
      <c r="BF482" s="99"/>
      <c r="BG482" s="119"/>
      <c r="BM482" s="99"/>
      <c r="BN482" s="119"/>
      <c r="BT482" s="99"/>
      <c r="BU482" s="119"/>
      <c r="CA482" s="99"/>
      <c r="CB482" s="119"/>
      <c r="CH482" s="99"/>
      <c r="CI482" s="119"/>
      <c r="CO482" s="99"/>
      <c r="CP482" s="119"/>
      <c r="CV482" s="99"/>
      <c r="CW482" s="119"/>
      <c r="DC482" s="99"/>
      <c r="DD482" s="119"/>
      <c r="DJ482" s="99"/>
      <c r="DK482" s="119"/>
      <c r="DQ482" s="99"/>
      <c r="DR482" s="119"/>
      <c r="DX482" s="99"/>
      <c r="DY482" s="119"/>
      <c r="EE482" s="99"/>
      <c r="EF482" s="119"/>
      <c r="EL482" s="99"/>
      <c r="EM482" s="119"/>
      <c r="ES482" s="99"/>
      <c r="ET482" s="119"/>
      <c r="EZ482" s="99"/>
      <c r="FA482" s="119"/>
      <c r="FG482" s="99"/>
      <c r="FH482" s="119"/>
      <c r="FN482" s="99"/>
      <c r="FO482" s="119"/>
      <c r="FU482" s="99"/>
      <c r="FV482" s="119"/>
      <c r="GB482" s="99"/>
      <c r="GC482" s="119"/>
      <c r="GI482" s="99"/>
      <c r="GJ482" s="119"/>
      <c r="GP482" s="99"/>
      <c r="GQ482" s="119"/>
      <c r="GW482" s="99"/>
      <c r="GX482" s="119"/>
      <c r="HD482" s="99"/>
      <c r="HE482" s="119"/>
      <c r="HK482" s="99"/>
      <c r="HL482" s="119"/>
      <c r="HR482" s="99"/>
      <c r="HS482" s="119"/>
      <c r="HY482" s="99"/>
      <c r="HZ482" s="119"/>
      <c r="IF482" s="99"/>
      <c r="IG482" s="119"/>
      <c r="IM482" s="99"/>
      <c r="IN482" s="119"/>
      <c r="IT482" s="99"/>
      <c r="IU482" s="119"/>
    </row>
    <row r="483" spans="1:255">
      <c r="A483" s="126" t="s">
        <v>836</v>
      </c>
      <c r="B483" s="126" t="s">
        <v>1488</v>
      </c>
      <c r="C483" s="127">
        <v>430653255401</v>
      </c>
      <c r="D483" s="126" t="s">
        <v>747</v>
      </c>
      <c r="E483" s="126" t="s">
        <v>1228</v>
      </c>
      <c r="F483" s="126" t="str">
        <f t="shared" si="25"/>
        <v>430653255401Acute</v>
      </c>
      <c r="G483" s="126" t="s">
        <v>549</v>
      </c>
      <c r="H483" s="126" t="s">
        <v>1018</v>
      </c>
      <c r="I483" s="126" t="s">
        <v>835</v>
      </c>
      <c r="J483" s="108">
        <v>363.8</v>
      </c>
      <c r="K483" s="129">
        <v>0.9010999999999999</v>
      </c>
      <c r="L483" s="126" t="s">
        <v>1247</v>
      </c>
      <c r="M483" s="126" t="s">
        <v>1245</v>
      </c>
      <c r="N483" s="130">
        <f t="shared" si="24"/>
        <v>342.21</v>
      </c>
      <c r="O483" s="130">
        <f t="shared" si="23"/>
        <v>338.49</v>
      </c>
      <c r="P483" s="126"/>
      <c r="Q483" s="126"/>
      <c r="R483" s="119"/>
      <c r="S483" s="119"/>
      <c r="W483" s="99"/>
      <c r="X483" s="119"/>
      <c r="AD483" s="99"/>
      <c r="AE483" s="119"/>
      <c r="AK483" s="99"/>
      <c r="AL483" s="119"/>
      <c r="AR483" s="99"/>
      <c r="AS483" s="119"/>
      <c r="AY483" s="99"/>
      <c r="AZ483" s="119"/>
      <c r="BF483" s="99"/>
      <c r="BG483" s="119"/>
      <c r="BM483" s="99"/>
      <c r="BN483" s="119"/>
      <c r="BT483" s="99"/>
      <c r="BU483" s="119"/>
      <c r="CA483" s="99"/>
      <c r="CB483" s="119"/>
      <c r="CH483" s="99"/>
      <c r="CI483" s="119"/>
      <c r="CO483" s="99"/>
      <c r="CP483" s="119"/>
      <c r="CV483" s="99"/>
      <c r="CW483" s="119"/>
      <c r="DC483" s="99"/>
      <c r="DD483" s="119"/>
      <c r="DJ483" s="99"/>
      <c r="DK483" s="119"/>
      <c r="DQ483" s="99"/>
      <c r="DR483" s="119"/>
      <c r="DX483" s="99"/>
      <c r="DY483" s="119"/>
      <c r="EE483" s="99"/>
      <c r="EF483" s="119"/>
      <c r="EL483" s="99"/>
      <c r="EM483" s="119"/>
      <c r="ES483" s="99"/>
      <c r="ET483" s="119"/>
      <c r="EZ483" s="99"/>
      <c r="FA483" s="119"/>
      <c r="FG483" s="99"/>
      <c r="FH483" s="119"/>
      <c r="FN483" s="99"/>
      <c r="FO483" s="119"/>
      <c r="FU483" s="99"/>
      <c r="FV483" s="119"/>
      <c r="GB483" s="99"/>
      <c r="GC483" s="119"/>
      <c r="GI483" s="99"/>
      <c r="GJ483" s="119"/>
      <c r="GP483" s="99"/>
      <c r="GQ483" s="119"/>
      <c r="GW483" s="99"/>
      <c r="GX483" s="119"/>
      <c r="HD483" s="99"/>
      <c r="HE483" s="119"/>
      <c r="HK483" s="99"/>
      <c r="HL483" s="119"/>
      <c r="HR483" s="99"/>
      <c r="HS483" s="119"/>
      <c r="HY483" s="99"/>
      <c r="HZ483" s="119"/>
      <c r="IF483" s="99"/>
      <c r="IG483" s="119"/>
      <c r="IM483" s="99"/>
      <c r="IN483" s="119"/>
      <c r="IT483" s="99"/>
      <c r="IU483" s="119"/>
    </row>
    <row r="484" spans="1:255">
      <c r="A484" s="126" t="s">
        <v>836</v>
      </c>
      <c r="B484" s="126" t="s">
        <v>1488</v>
      </c>
      <c r="C484" s="127">
        <v>430653255402</v>
      </c>
      <c r="D484" s="126" t="s">
        <v>747</v>
      </c>
      <c r="E484" s="126" t="s">
        <v>1228</v>
      </c>
      <c r="F484" s="126" t="str">
        <f t="shared" si="25"/>
        <v>430653255402Acute</v>
      </c>
      <c r="G484" s="126" t="s">
        <v>549</v>
      </c>
      <c r="H484" s="126" t="s">
        <v>1018</v>
      </c>
      <c r="I484" s="126" t="s">
        <v>835</v>
      </c>
      <c r="J484" s="108">
        <v>363.8</v>
      </c>
      <c r="K484" s="129">
        <v>0.9010999999999999</v>
      </c>
      <c r="L484" s="126" t="s">
        <v>1247</v>
      </c>
      <c r="M484" s="126" t="s">
        <v>1245</v>
      </c>
      <c r="N484" s="130">
        <f t="shared" si="24"/>
        <v>342.21</v>
      </c>
      <c r="O484" s="130">
        <f t="shared" si="23"/>
        <v>338.49</v>
      </c>
      <c r="P484" s="126"/>
      <c r="Q484" s="126"/>
      <c r="R484" s="119"/>
      <c r="S484" s="119"/>
      <c r="W484" s="99"/>
      <c r="X484" s="119"/>
      <c r="AD484" s="99"/>
      <c r="AE484" s="119"/>
      <c r="AK484" s="99"/>
      <c r="AL484" s="119"/>
      <c r="AR484" s="99"/>
      <c r="AS484" s="119"/>
      <c r="AY484" s="99"/>
      <c r="AZ484" s="119"/>
      <c r="BF484" s="99"/>
      <c r="BG484" s="119"/>
      <c r="BM484" s="99"/>
      <c r="BN484" s="119"/>
      <c r="BT484" s="99"/>
      <c r="BU484" s="119"/>
      <c r="CA484" s="99"/>
      <c r="CB484" s="119"/>
      <c r="CH484" s="99"/>
      <c r="CI484" s="119"/>
      <c r="CO484" s="99"/>
      <c r="CP484" s="119"/>
      <c r="CV484" s="99"/>
      <c r="CW484" s="119"/>
      <c r="DC484" s="99"/>
      <c r="DD484" s="119"/>
      <c r="DJ484" s="99"/>
      <c r="DK484" s="119"/>
      <c r="DQ484" s="99"/>
      <c r="DR484" s="119"/>
      <c r="DX484" s="99"/>
      <c r="DY484" s="119"/>
      <c r="EE484" s="99"/>
      <c r="EF484" s="119"/>
      <c r="EL484" s="99"/>
      <c r="EM484" s="119"/>
      <c r="ES484" s="99"/>
      <c r="ET484" s="119"/>
      <c r="EZ484" s="99"/>
      <c r="FA484" s="119"/>
      <c r="FG484" s="99"/>
      <c r="FH484" s="119"/>
      <c r="FN484" s="99"/>
      <c r="FO484" s="119"/>
      <c r="FU484" s="99"/>
      <c r="FV484" s="119"/>
      <c r="GB484" s="99"/>
      <c r="GC484" s="119"/>
      <c r="GI484" s="99"/>
      <c r="GJ484" s="119"/>
      <c r="GP484" s="99"/>
      <c r="GQ484" s="119"/>
      <c r="GW484" s="99"/>
      <c r="GX484" s="119"/>
      <c r="HD484" s="99"/>
      <c r="HE484" s="119"/>
      <c r="HK484" s="99"/>
      <c r="HL484" s="119"/>
      <c r="HR484" s="99"/>
      <c r="HS484" s="119"/>
      <c r="HY484" s="99"/>
      <c r="HZ484" s="119"/>
      <c r="IF484" s="99"/>
      <c r="IG484" s="119"/>
      <c r="IM484" s="99"/>
      <c r="IN484" s="119"/>
      <c r="IT484" s="99"/>
      <c r="IU484" s="119"/>
    </row>
    <row r="485" spans="1:255">
      <c r="A485" s="126" t="s">
        <v>836</v>
      </c>
      <c r="B485" s="126" t="s">
        <v>1488</v>
      </c>
      <c r="C485" s="127">
        <v>430653255601</v>
      </c>
      <c r="D485" s="126" t="s">
        <v>747</v>
      </c>
      <c r="E485" s="126" t="s">
        <v>1228</v>
      </c>
      <c r="F485" s="126" t="str">
        <f t="shared" si="25"/>
        <v>430653255601Acute</v>
      </c>
      <c r="G485" s="126" t="s">
        <v>549</v>
      </c>
      <c r="H485" s="126" t="s">
        <v>1018</v>
      </c>
      <c r="I485" s="126" t="s">
        <v>835</v>
      </c>
      <c r="J485" s="108">
        <v>363.8</v>
      </c>
      <c r="K485" s="129">
        <v>0.9010999999999999</v>
      </c>
      <c r="L485" s="126" t="s">
        <v>1247</v>
      </c>
      <c r="M485" s="126" t="s">
        <v>1245</v>
      </c>
      <c r="N485" s="130">
        <f t="shared" si="24"/>
        <v>342.21</v>
      </c>
      <c r="O485" s="130">
        <f t="shared" si="23"/>
        <v>338.49</v>
      </c>
      <c r="P485" s="126"/>
      <c r="Q485" s="126"/>
      <c r="R485" s="119"/>
      <c r="S485" s="119"/>
      <c r="W485" s="99"/>
      <c r="X485" s="119"/>
      <c r="AD485" s="99"/>
      <c r="AE485" s="119"/>
      <c r="AK485" s="99"/>
      <c r="AL485" s="119"/>
      <c r="AR485" s="99"/>
      <c r="AS485" s="119"/>
      <c r="AY485" s="99"/>
      <c r="AZ485" s="119"/>
      <c r="BF485" s="99"/>
      <c r="BG485" s="119"/>
      <c r="BM485" s="99"/>
      <c r="BN485" s="119"/>
      <c r="BT485" s="99"/>
      <c r="BU485" s="119"/>
      <c r="CA485" s="99"/>
      <c r="CB485" s="119"/>
      <c r="CH485" s="99"/>
      <c r="CI485" s="119"/>
      <c r="CO485" s="99"/>
      <c r="CP485" s="119"/>
      <c r="CV485" s="99"/>
      <c r="CW485" s="119"/>
      <c r="DC485" s="99"/>
      <c r="DD485" s="119"/>
      <c r="DJ485" s="99"/>
      <c r="DK485" s="119"/>
      <c r="DQ485" s="99"/>
      <c r="DR485" s="119"/>
      <c r="DX485" s="99"/>
      <c r="DY485" s="119"/>
      <c r="EE485" s="99"/>
      <c r="EF485" s="119"/>
      <c r="EL485" s="99"/>
      <c r="EM485" s="119"/>
      <c r="ES485" s="99"/>
      <c r="ET485" s="119"/>
      <c r="EZ485" s="99"/>
      <c r="FA485" s="119"/>
      <c r="FG485" s="99"/>
      <c r="FH485" s="119"/>
      <c r="FN485" s="99"/>
      <c r="FO485" s="119"/>
      <c r="FU485" s="99"/>
      <c r="FV485" s="119"/>
      <c r="GB485" s="99"/>
      <c r="GC485" s="119"/>
      <c r="GI485" s="99"/>
      <c r="GJ485" s="119"/>
      <c r="GP485" s="99"/>
      <c r="GQ485" s="119"/>
      <c r="GW485" s="99"/>
      <c r="GX485" s="119"/>
      <c r="HD485" s="99"/>
      <c r="HE485" s="119"/>
      <c r="HK485" s="99"/>
      <c r="HL485" s="119"/>
      <c r="HR485" s="99"/>
      <c r="HS485" s="119"/>
      <c r="HY485" s="99"/>
      <c r="HZ485" s="119"/>
      <c r="IF485" s="99"/>
      <c r="IG485" s="119"/>
      <c r="IM485" s="99"/>
      <c r="IN485" s="119"/>
      <c r="IT485" s="99"/>
      <c r="IU485" s="119"/>
    </row>
    <row r="486" spans="1:255">
      <c r="A486" s="126" t="s">
        <v>836</v>
      </c>
      <c r="B486" s="126" t="s">
        <v>1488</v>
      </c>
      <c r="C486" s="127">
        <v>430653255602</v>
      </c>
      <c r="D486" s="126" t="s">
        <v>747</v>
      </c>
      <c r="E486" s="126" t="s">
        <v>1228</v>
      </c>
      <c r="F486" s="126" t="str">
        <f t="shared" si="25"/>
        <v>430653255602Acute</v>
      </c>
      <c r="G486" s="126" t="s">
        <v>549</v>
      </c>
      <c r="H486" s="126" t="s">
        <v>1018</v>
      </c>
      <c r="I486" s="126" t="s">
        <v>835</v>
      </c>
      <c r="J486" s="108">
        <v>363.8</v>
      </c>
      <c r="K486" s="129">
        <v>0.9010999999999999</v>
      </c>
      <c r="L486" s="126" t="s">
        <v>1247</v>
      </c>
      <c r="M486" s="126" t="s">
        <v>1245</v>
      </c>
      <c r="N486" s="130">
        <f t="shared" si="24"/>
        <v>342.21</v>
      </c>
      <c r="O486" s="130">
        <f t="shared" si="23"/>
        <v>338.49</v>
      </c>
      <c r="P486" s="126"/>
      <c r="Q486" s="126"/>
      <c r="R486" s="119"/>
      <c r="S486" s="119"/>
      <c r="W486" s="99"/>
      <c r="X486" s="119"/>
      <c r="AD486" s="99"/>
      <c r="AE486" s="119"/>
      <c r="AK486" s="99"/>
      <c r="AL486" s="119"/>
      <c r="AR486" s="99"/>
      <c r="AS486" s="119"/>
      <c r="AY486" s="99"/>
      <c r="AZ486" s="119"/>
      <c r="BF486" s="99"/>
      <c r="BG486" s="119"/>
      <c r="BM486" s="99"/>
      <c r="BN486" s="119"/>
      <c r="BT486" s="99"/>
      <c r="BU486" s="119"/>
      <c r="CA486" s="99"/>
      <c r="CB486" s="119"/>
      <c r="CH486" s="99"/>
      <c r="CI486" s="119"/>
      <c r="CO486" s="99"/>
      <c r="CP486" s="119"/>
      <c r="CV486" s="99"/>
      <c r="CW486" s="119"/>
      <c r="DC486" s="99"/>
      <c r="DD486" s="119"/>
      <c r="DJ486" s="99"/>
      <c r="DK486" s="119"/>
      <c r="DQ486" s="99"/>
      <c r="DR486" s="119"/>
      <c r="DX486" s="99"/>
      <c r="DY486" s="119"/>
      <c r="EE486" s="99"/>
      <c r="EF486" s="119"/>
      <c r="EL486" s="99"/>
      <c r="EM486" s="119"/>
      <c r="ES486" s="99"/>
      <c r="ET486" s="119"/>
      <c r="EZ486" s="99"/>
      <c r="FA486" s="119"/>
      <c r="FG486" s="99"/>
      <c r="FH486" s="119"/>
      <c r="FN486" s="99"/>
      <c r="FO486" s="119"/>
      <c r="FU486" s="99"/>
      <c r="FV486" s="119"/>
      <c r="GB486" s="99"/>
      <c r="GC486" s="119"/>
      <c r="GI486" s="99"/>
      <c r="GJ486" s="119"/>
      <c r="GP486" s="99"/>
      <c r="GQ486" s="119"/>
      <c r="GW486" s="99"/>
      <c r="GX486" s="119"/>
      <c r="HD486" s="99"/>
      <c r="HE486" s="119"/>
      <c r="HK486" s="99"/>
      <c r="HL486" s="119"/>
      <c r="HR486" s="99"/>
      <c r="HS486" s="119"/>
      <c r="HY486" s="99"/>
      <c r="HZ486" s="119"/>
      <c r="IF486" s="99"/>
      <c r="IG486" s="119"/>
      <c r="IM486" s="99"/>
      <c r="IN486" s="119"/>
      <c r="IT486" s="99"/>
      <c r="IU486" s="119"/>
    </row>
    <row r="487" spans="1:255">
      <c r="A487" s="126" t="s">
        <v>836</v>
      </c>
      <c r="B487" s="126" t="s">
        <v>1488</v>
      </c>
      <c r="C487" s="127">
        <v>430653611001</v>
      </c>
      <c r="D487" s="126" t="s">
        <v>747</v>
      </c>
      <c r="E487" s="126" t="s">
        <v>1228</v>
      </c>
      <c r="F487" s="126" t="str">
        <f t="shared" si="25"/>
        <v>430653611001Acute</v>
      </c>
      <c r="G487" s="126" t="s">
        <v>549</v>
      </c>
      <c r="H487" s="126" t="s">
        <v>1018</v>
      </c>
      <c r="I487" s="126" t="s">
        <v>835</v>
      </c>
      <c r="J487" s="108">
        <v>363.8</v>
      </c>
      <c r="K487" s="129">
        <v>0.9010999999999999</v>
      </c>
      <c r="L487" s="126" t="s">
        <v>1247</v>
      </c>
      <c r="M487" s="126" t="s">
        <v>1245</v>
      </c>
      <c r="N487" s="130">
        <f t="shared" si="24"/>
        <v>342.21</v>
      </c>
      <c r="O487" s="130">
        <f t="shared" si="23"/>
        <v>338.49</v>
      </c>
      <c r="P487" s="126"/>
      <c r="Q487" s="126"/>
      <c r="R487" s="119"/>
      <c r="S487" s="119"/>
      <c r="W487" s="99"/>
      <c r="X487" s="119"/>
      <c r="AD487" s="99"/>
      <c r="AE487" s="119"/>
      <c r="AK487" s="99"/>
      <c r="AL487" s="119"/>
      <c r="AR487" s="99"/>
      <c r="AS487" s="119"/>
      <c r="AY487" s="99"/>
      <c r="AZ487" s="119"/>
      <c r="BF487" s="99"/>
      <c r="BG487" s="119"/>
      <c r="BM487" s="99"/>
      <c r="BN487" s="119"/>
      <c r="BT487" s="99"/>
      <c r="BU487" s="119"/>
      <c r="CA487" s="99"/>
      <c r="CB487" s="119"/>
      <c r="CH487" s="99"/>
      <c r="CI487" s="119"/>
      <c r="CO487" s="99"/>
      <c r="CP487" s="119"/>
      <c r="CV487" s="99"/>
      <c r="CW487" s="119"/>
      <c r="DC487" s="99"/>
      <c r="DD487" s="119"/>
      <c r="DJ487" s="99"/>
      <c r="DK487" s="119"/>
      <c r="DQ487" s="99"/>
      <c r="DR487" s="119"/>
      <c r="DX487" s="99"/>
      <c r="DY487" s="119"/>
      <c r="EE487" s="99"/>
      <c r="EF487" s="119"/>
      <c r="EL487" s="99"/>
      <c r="EM487" s="119"/>
      <c r="ES487" s="99"/>
      <c r="ET487" s="119"/>
      <c r="EZ487" s="99"/>
      <c r="FA487" s="119"/>
      <c r="FG487" s="99"/>
      <c r="FH487" s="119"/>
      <c r="FN487" s="99"/>
      <c r="FO487" s="119"/>
      <c r="FU487" s="99"/>
      <c r="FV487" s="119"/>
      <c r="GB487" s="99"/>
      <c r="GC487" s="119"/>
      <c r="GI487" s="99"/>
      <c r="GJ487" s="119"/>
      <c r="GP487" s="99"/>
      <c r="GQ487" s="119"/>
      <c r="GW487" s="99"/>
      <c r="GX487" s="119"/>
      <c r="HD487" s="99"/>
      <c r="HE487" s="119"/>
      <c r="HK487" s="99"/>
      <c r="HL487" s="119"/>
      <c r="HR487" s="99"/>
      <c r="HS487" s="119"/>
      <c r="HY487" s="99"/>
      <c r="HZ487" s="119"/>
      <c r="IF487" s="99"/>
      <c r="IG487" s="119"/>
      <c r="IM487" s="99"/>
      <c r="IN487" s="119"/>
      <c r="IT487" s="99"/>
      <c r="IU487" s="119"/>
    </row>
    <row r="488" spans="1:255">
      <c r="A488" s="126" t="s">
        <v>836</v>
      </c>
      <c r="B488" s="126" t="s">
        <v>1488</v>
      </c>
      <c r="C488" s="127">
        <v>430653611002</v>
      </c>
      <c r="D488" s="126" t="s">
        <v>747</v>
      </c>
      <c r="E488" s="126" t="s">
        <v>1228</v>
      </c>
      <c r="F488" s="126" t="str">
        <f t="shared" si="25"/>
        <v>430653611002Acute</v>
      </c>
      <c r="G488" s="126" t="s">
        <v>549</v>
      </c>
      <c r="H488" s="126" t="s">
        <v>1018</v>
      </c>
      <c r="I488" s="126" t="s">
        <v>835</v>
      </c>
      <c r="J488" s="108">
        <v>363.8</v>
      </c>
      <c r="K488" s="129">
        <v>0.9010999999999999</v>
      </c>
      <c r="L488" s="126" t="s">
        <v>1247</v>
      </c>
      <c r="M488" s="126" t="s">
        <v>1245</v>
      </c>
      <c r="N488" s="130">
        <f t="shared" si="24"/>
        <v>342.21</v>
      </c>
      <c r="O488" s="130">
        <f t="shared" si="23"/>
        <v>338.49</v>
      </c>
      <c r="P488" s="126"/>
      <c r="Q488" s="126"/>
      <c r="R488" s="119"/>
      <c r="S488" s="119"/>
      <c r="W488" s="99"/>
    </row>
    <row r="489" spans="1:255">
      <c r="A489" s="126" t="s">
        <v>1092</v>
      </c>
      <c r="B489" s="126" t="s">
        <v>1489</v>
      </c>
      <c r="C489" s="127">
        <v>370661220012</v>
      </c>
      <c r="D489" s="126" t="s">
        <v>617</v>
      </c>
      <c r="E489" s="126" t="s">
        <v>1091</v>
      </c>
      <c r="F489" s="126" t="str">
        <f t="shared" si="25"/>
        <v>370661220012Acute</v>
      </c>
      <c r="G489" s="126" t="s">
        <v>549</v>
      </c>
      <c r="H489" s="126" t="s">
        <v>1018</v>
      </c>
      <c r="I489" s="126" t="s">
        <v>811</v>
      </c>
      <c r="J489" s="108">
        <v>363.8</v>
      </c>
      <c r="K489" s="129">
        <v>0.90119999999999989</v>
      </c>
      <c r="L489" s="126" t="s">
        <v>1245</v>
      </c>
      <c r="M489" s="126" t="s">
        <v>1245</v>
      </c>
      <c r="N489" s="130">
        <f t="shared" si="24"/>
        <v>452.36</v>
      </c>
      <c r="O489" s="130">
        <f t="shared" si="23"/>
        <v>447.44</v>
      </c>
      <c r="P489" s="126"/>
      <c r="Q489" s="126"/>
      <c r="W489" s="99"/>
      <c r="X489" s="119"/>
      <c r="AD489" s="99"/>
      <c r="AE489" s="119"/>
      <c r="AK489" s="99"/>
      <c r="AL489" s="119"/>
      <c r="AR489" s="99"/>
      <c r="AS489" s="119"/>
      <c r="AY489" s="99"/>
      <c r="AZ489" s="119"/>
      <c r="BF489" s="99"/>
      <c r="BG489" s="119"/>
      <c r="BM489" s="99"/>
      <c r="BN489" s="119"/>
      <c r="BT489" s="99"/>
      <c r="BU489" s="119"/>
      <c r="CA489" s="99"/>
      <c r="CB489" s="119"/>
      <c r="CH489" s="99"/>
      <c r="CI489" s="119"/>
      <c r="CO489" s="99"/>
      <c r="CP489" s="119"/>
      <c r="CV489" s="99"/>
      <c r="CW489" s="119"/>
      <c r="DC489" s="99"/>
      <c r="DD489" s="119"/>
      <c r="DJ489" s="99"/>
      <c r="DK489" s="119"/>
      <c r="DQ489" s="99"/>
      <c r="DR489" s="119"/>
      <c r="DX489" s="99"/>
      <c r="DY489" s="119"/>
      <c r="EE489" s="99"/>
      <c r="EF489" s="119"/>
      <c r="EL489" s="99"/>
      <c r="EM489" s="119"/>
      <c r="ES489" s="99"/>
      <c r="ET489" s="119"/>
      <c r="EZ489" s="99"/>
      <c r="FA489" s="119"/>
      <c r="FG489" s="99"/>
      <c r="FH489" s="119"/>
      <c r="FN489" s="99"/>
      <c r="FO489" s="119"/>
      <c r="FU489" s="99"/>
      <c r="FV489" s="119"/>
      <c r="GB489" s="99"/>
      <c r="GC489" s="119"/>
      <c r="GI489" s="99"/>
      <c r="GJ489" s="119"/>
      <c r="GP489" s="99"/>
      <c r="GQ489" s="119"/>
      <c r="GW489" s="99"/>
      <c r="GX489" s="119"/>
      <c r="HD489" s="99"/>
      <c r="HE489" s="119"/>
      <c r="HK489" s="99"/>
      <c r="HL489" s="119"/>
      <c r="HR489" s="99"/>
      <c r="HS489" s="119"/>
      <c r="HY489" s="99"/>
      <c r="HZ489" s="119"/>
      <c r="IF489" s="99"/>
      <c r="IG489" s="119"/>
      <c r="IM489" s="99"/>
      <c r="IN489" s="119"/>
      <c r="IT489" s="99"/>
      <c r="IU489" s="119"/>
    </row>
    <row r="490" spans="1:255">
      <c r="A490" s="126" t="s">
        <v>997</v>
      </c>
      <c r="B490" s="126" t="s">
        <v>1490</v>
      </c>
      <c r="C490" s="127">
        <v>631254288001</v>
      </c>
      <c r="D490" s="126" t="s">
        <v>996</v>
      </c>
      <c r="E490" s="126" t="s">
        <v>1235</v>
      </c>
      <c r="F490" s="126" t="str">
        <f t="shared" si="25"/>
        <v>631254288001Rehab</v>
      </c>
      <c r="G490" s="126" t="s">
        <v>9</v>
      </c>
      <c r="H490" s="126" t="s">
        <v>1025</v>
      </c>
      <c r="I490" s="126" t="s">
        <v>835</v>
      </c>
      <c r="J490" s="108">
        <v>265</v>
      </c>
      <c r="K490" s="129">
        <v>0.9010999999999999</v>
      </c>
      <c r="L490" s="126" t="s">
        <v>1247</v>
      </c>
      <c r="M490" s="126" t="s">
        <v>1245</v>
      </c>
      <c r="N490" s="130">
        <f t="shared" si="24"/>
        <v>249.27</v>
      </c>
      <c r="O490" s="130">
        <f t="shared" si="23"/>
        <v>249.27</v>
      </c>
      <c r="P490" s="126"/>
      <c r="Q490" s="126"/>
      <c r="W490" s="99"/>
      <c r="X490" s="119"/>
      <c r="AD490" s="99"/>
      <c r="AE490" s="119"/>
      <c r="AK490" s="99"/>
      <c r="AL490" s="119"/>
      <c r="AR490" s="99"/>
      <c r="AS490" s="119"/>
      <c r="AY490" s="99"/>
      <c r="AZ490" s="119"/>
      <c r="BF490" s="99"/>
      <c r="BG490" s="119"/>
      <c r="BM490" s="99"/>
      <c r="BN490" s="119"/>
      <c r="BT490" s="99"/>
      <c r="BU490" s="119"/>
      <c r="CA490" s="99"/>
      <c r="CB490" s="119"/>
      <c r="CH490" s="99"/>
      <c r="CI490" s="119"/>
      <c r="CO490" s="99"/>
      <c r="CP490" s="119"/>
      <c r="CV490" s="99"/>
      <c r="CW490" s="119"/>
      <c r="DC490" s="99"/>
      <c r="DD490" s="119"/>
      <c r="DJ490" s="99"/>
      <c r="DK490" s="119"/>
      <c r="DQ490" s="99"/>
      <c r="DR490" s="119"/>
      <c r="DX490" s="99"/>
      <c r="DY490" s="119"/>
      <c r="EE490" s="99"/>
      <c r="EF490" s="119"/>
      <c r="EL490" s="99"/>
      <c r="EM490" s="119"/>
      <c r="ES490" s="99"/>
      <c r="ET490" s="119"/>
      <c r="EZ490" s="99"/>
      <c r="FA490" s="119"/>
      <c r="FG490" s="99"/>
      <c r="FH490" s="119"/>
      <c r="FN490" s="99"/>
      <c r="FO490" s="119"/>
      <c r="FU490" s="99"/>
      <c r="FV490" s="119"/>
      <c r="GB490" s="99"/>
      <c r="GC490" s="119"/>
      <c r="GI490" s="99"/>
      <c r="GJ490" s="119"/>
      <c r="GP490" s="99"/>
      <c r="GQ490" s="119"/>
      <c r="GW490" s="99"/>
      <c r="GX490" s="119"/>
      <c r="HD490" s="99"/>
      <c r="HE490" s="119"/>
      <c r="HK490" s="99"/>
      <c r="HL490" s="119"/>
      <c r="HR490" s="99"/>
      <c r="HS490" s="119"/>
      <c r="HY490" s="99"/>
      <c r="HZ490" s="119"/>
      <c r="IF490" s="99"/>
      <c r="IG490" s="119"/>
      <c r="IM490" s="99"/>
      <c r="IN490" s="119"/>
      <c r="IT490" s="99"/>
      <c r="IU490" s="119"/>
    </row>
    <row r="491" spans="1:255">
      <c r="A491" s="126" t="s">
        <v>997</v>
      </c>
      <c r="B491" s="126" t="s">
        <v>1490</v>
      </c>
      <c r="C491" s="127">
        <v>631254288401</v>
      </c>
      <c r="D491" s="126" t="s">
        <v>996</v>
      </c>
      <c r="E491" s="126" t="s">
        <v>1235</v>
      </c>
      <c r="F491" s="126" t="str">
        <f t="shared" si="25"/>
        <v>631254288401Rehab</v>
      </c>
      <c r="G491" s="126" t="s">
        <v>9</v>
      </c>
      <c r="H491" s="126" t="s">
        <v>1025</v>
      </c>
      <c r="I491" s="126" t="s">
        <v>835</v>
      </c>
      <c r="J491" s="108">
        <v>265</v>
      </c>
      <c r="K491" s="129">
        <v>0.9010999999999999</v>
      </c>
      <c r="L491" s="126" t="s">
        <v>1247</v>
      </c>
      <c r="M491" s="126" t="s">
        <v>1245</v>
      </c>
      <c r="N491" s="130">
        <f t="shared" si="24"/>
        <v>249.27</v>
      </c>
      <c r="O491" s="130">
        <f t="shared" si="23"/>
        <v>249.27</v>
      </c>
      <c r="P491" s="126"/>
      <c r="Q491" s="126"/>
      <c r="W491" s="99"/>
      <c r="X491" s="119"/>
      <c r="AD491" s="99"/>
      <c r="AE491" s="119"/>
      <c r="AK491" s="99"/>
      <c r="AL491" s="119"/>
      <c r="AR491" s="99"/>
      <c r="AS491" s="119"/>
      <c r="AY491" s="99"/>
      <c r="AZ491" s="119"/>
      <c r="BF491" s="99"/>
      <c r="BG491" s="119"/>
      <c r="BM491" s="99"/>
      <c r="BN491" s="119"/>
      <c r="BT491" s="99"/>
      <c r="BU491" s="119"/>
      <c r="CA491" s="99"/>
      <c r="CB491" s="119"/>
      <c r="CH491" s="99"/>
      <c r="CI491" s="119"/>
      <c r="CO491" s="99"/>
      <c r="CP491" s="119"/>
      <c r="CV491" s="99"/>
      <c r="CW491" s="119"/>
      <c r="DC491" s="99"/>
      <c r="DD491" s="119"/>
      <c r="DJ491" s="99"/>
      <c r="DK491" s="119"/>
      <c r="DQ491" s="99"/>
      <c r="DR491" s="119"/>
      <c r="DX491" s="99"/>
      <c r="DY491" s="119"/>
      <c r="EE491" s="99"/>
      <c r="EF491" s="119"/>
      <c r="EL491" s="99"/>
      <c r="EM491" s="119"/>
      <c r="ES491" s="99"/>
      <c r="ET491" s="119"/>
      <c r="EZ491" s="99"/>
      <c r="FA491" s="119"/>
      <c r="FG491" s="99"/>
      <c r="FH491" s="119"/>
      <c r="FN491" s="99"/>
      <c r="FO491" s="119"/>
      <c r="FU491" s="99"/>
      <c r="FV491" s="119"/>
      <c r="GB491" s="99"/>
      <c r="GC491" s="119"/>
      <c r="GI491" s="99"/>
      <c r="GJ491" s="119"/>
      <c r="GP491" s="99"/>
      <c r="GQ491" s="119"/>
      <c r="GW491" s="99"/>
      <c r="GX491" s="119"/>
      <c r="HD491" s="99"/>
      <c r="HE491" s="119"/>
      <c r="HK491" s="99"/>
      <c r="HL491" s="119"/>
      <c r="HR491" s="99"/>
      <c r="HS491" s="119"/>
      <c r="HY491" s="99"/>
      <c r="HZ491" s="119"/>
      <c r="IF491" s="99"/>
      <c r="IG491" s="119"/>
      <c r="IM491" s="99"/>
      <c r="IN491" s="119"/>
      <c r="IT491" s="99"/>
      <c r="IU491" s="119"/>
    </row>
    <row r="492" spans="1:255">
      <c r="A492" s="128" t="s">
        <v>1830</v>
      </c>
      <c r="B492" s="126" t="s">
        <v>1831</v>
      </c>
      <c r="C492" s="127">
        <v>430666765002</v>
      </c>
      <c r="D492" s="126" t="s">
        <v>1832</v>
      </c>
      <c r="E492" s="126" t="s">
        <v>1833</v>
      </c>
      <c r="F492" s="126" t="str">
        <f t="shared" si="25"/>
        <v>430666765002Acute</v>
      </c>
      <c r="G492" s="126" t="s">
        <v>549</v>
      </c>
      <c r="H492" s="126" t="s">
        <v>1018</v>
      </c>
      <c r="I492" s="126" t="s">
        <v>835</v>
      </c>
      <c r="J492" s="108">
        <v>363.8</v>
      </c>
      <c r="K492" s="129">
        <v>0.9010999999999999</v>
      </c>
      <c r="L492" s="126" t="s">
        <v>1247</v>
      </c>
      <c r="M492" s="126" t="s">
        <v>1245</v>
      </c>
      <c r="N492" s="130">
        <f t="shared" si="24"/>
        <v>342.21</v>
      </c>
      <c r="O492" s="130">
        <f t="shared" si="23"/>
        <v>338.49</v>
      </c>
      <c r="P492" s="126"/>
      <c r="Q492" s="126"/>
      <c r="W492" s="99"/>
      <c r="X492" s="119"/>
      <c r="AD492" s="99"/>
      <c r="AE492" s="119"/>
      <c r="AK492" s="99"/>
      <c r="AL492" s="119"/>
      <c r="AR492" s="99"/>
      <c r="AS492" s="119"/>
      <c r="AY492" s="99"/>
      <c r="AZ492" s="119"/>
      <c r="BF492" s="99"/>
      <c r="BG492" s="119"/>
      <c r="BM492" s="99"/>
      <c r="BN492" s="119"/>
      <c r="BT492" s="99"/>
      <c r="BU492" s="119"/>
      <c r="CA492" s="99"/>
      <c r="CB492" s="119"/>
      <c r="CH492" s="99"/>
      <c r="CI492" s="119"/>
      <c r="CO492" s="99"/>
      <c r="CP492" s="119"/>
      <c r="CV492" s="99"/>
      <c r="CW492" s="119"/>
      <c r="DC492" s="99"/>
      <c r="DD492" s="119"/>
      <c r="DJ492" s="99"/>
      <c r="DK492" s="119"/>
      <c r="DQ492" s="99"/>
      <c r="DR492" s="119"/>
      <c r="DX492" s="99"/>
      <c r="DY492" s="119"/>
      <c r="EE492" s="99"/>
      <c r="EF492" s="119"/>
      <c r="EL492" s="99"/>
      <c r="EM492" s="119"/>
      <c r="ES492" s="99"/>
      <c r="ET492" s="119"/>
      <c r="EZ492" s="99"/>
      <c r="FA492" s="119"/>
      <c r="FG492" s="99"/>
      <c r="FH492" s="119"/>
      <c r="FN492" s="99"/>
      <c r="FO492" s="119"/>
      <c r="FU492" s="99"/>
      <c r="FV492" s="119"/>
      <c r="GB492" s="99"/>
      <c r="GC492" s="119"/>
      <c r="GI492" s="99"/>
      <c r="GJ492" s="119"/>
      <c r="GP492" s="99"/>
      <c r="GQ492" s="119"/>
      <c r="GW492" s="99"/>
      <c r="GX492" s="119"/>
      <c r="HD492" s="99"/>
      <c r="HE492" s="119"/>
      <c r="HK492" s="99"/>
      <c r="HL492" s="119"/>
      <c r="HR492" s="99"/>
      <c r="HS492" s="119"/>
      <c r="HY492" s="99"/>
      <c r="HZ492" s="119"/>
      <c r="IF492" s="99"/>
      <c r="IG492" s="119"/>
      <c r="IM492" s="99"/>
      <c r="IN492" s="119"/>
      <c r="IT492" s="99"/>
      <c r="IU492" s="119"/>
    </row>
    <row r="493" spans="1:255">
      <c r="A493" s="126" t="s">
        <v>1830</v>
      </c>
      <c r="B493" s="126" t="s">
        <v>1831</v>
      </c>
      <c r="C493" s="127">
        <v>430666765002</v>
      </c>
      <c r="D493" s="126" t="s">
        <v>1832</v>
      </c>
      <c r="E493" s="126" t="s">
        <v>1833</v>
      </c>
      <c r="F493" s="126" t="str">
        <f t="shared" si="25"/>
        <v>430666765002Rehab</v>
      </c>
      <c r="G493" s="126" t="s">
        <v>9</v>
      </c>
      <c r="H493" s="126" t="s">
        <v>1025</v>
      </c>
      <c r="I493" s="126" t="s">
        <v>835</v>
      </c>
      <c r="J493" s="108">
        <v>265</v>
      </c>
      <c r="K493" s="129">
        <v>0.9010999999999999</v>
      </c>
      <c r="L493" s="126" t="s">
        <v>1247</v>
      </c>
      <c r="M493" s="126" t="s">
        <v>1245</v>
      </c>
      <c r="N493" s="130">
        <f t="shared" si="24"/>
        <v>249.27</v>
      </c>
      <c r="O493" s="130">
        <f t="shared" si="23"/>
        <v>249.27</v>
      </c>
      <c r="P493" s="126"/>
      <c r="Q493" s="126"/>
      <c r="W493" s="99"/>
      <c r="X493" s="119"/>
      <c r="AD493" s="99"/>
      <c r="AE493" s="119"/>
      <c r="AK493" s="99"/>
      <c r="AL493" s="119"/>
      <c r="AR493" s="99"/>
      <c r="AS493" s="119"/>
      <c r="AY493" s="99"/>
      <c r="AZ493" s="119"/>
      <c r="BF493" s="99"/>
      <c r="BG493" s="119"/>
      <c r="BM493" s="99"/>
      <c r="BN493" s="119"/>
      <c r="BT493" s="99"/>
      <c r="BU493" s="119"/>
      <c r="CA493" s="99"/>
      <c r="CB493" s="119"/>
      <c r="CH493" s="99"/>
      <c r="CI493" s="119"/>
      <c r="CO493" s="99"/>
      <c r="CP493" s="119"/>
      <c r="CV493" s="99"/>
      <c r="CW493" s="119"/>
      <c r="DC493" s="99"/>
      <c r="DD493" s="119"/>
      <c r="DJ493" s="99"/>
      <c r="DK493" s="119"/>
      <c r="DQ493" s="99"/>
      <c r="DR493" s="119"/>
      <c r="DX493" s="99"/>
      <c r="DY493" s="119"/>
      <c r="EE493" s="99"/>
      <c r="EF493" s="119"/>
      <c r="EL493" s="99"/>
      <c r="EM493" s="119"/>
      <c r="ES493" s="99"/>
      <c r="ET493" s="119"/>
      <c r="EZ493" s="99"/>
      <c r="FA493" s="119"/>
      <c r="FG493" s="99"/>
      <c r="FH493" s="119"/>
      <c r="FN493" s="99"/>
      <c r="FO493" s="119"/>
      <c r="FU493" s="99"/>
      <c r="FV493" s="119"/>
      <c r="GB493" s="99"/>
      <c r="GC493" s="119"/>
      <c r="GI493" s="99"/>
      <c r="GJ493" s="119"/>
      <c r="GP493" s="99"/>
      <c r="GQ493" s="119"/>
      <c r="GW493" s="99"/>
      <c r="GX493" s="119"/>
      <c r="HD493" s="99"/>
      <c r="HE493" s="119"/>
      <c r="HK493" s="99"/>
      <c r="HL493" s="119"/>
      <c r="HR493" s="99"/>
      <c r="HS493" s="119"/>
      <c r="HY493" s="99"/>
      <c r="HZ493" s="119"/>
      <c r="IF493" s="99"/>
      <c r="IG493" s="119"/>
      <c r="IM493" s="99"/>
      <c r="IN493" s="119"/>
      <c r="IT493" s="99"/>
      <c r="IU493" s="119"/>
    </row>
    <row r="494" spans="1:255">
      <c r="A494" s="126" t="s">
        <v>977</v>
      </c>
      <c r="B494" s="126" t="s">
        <v>1491</v>
      </c>
      <c r="C494" s="127">
        <v>430654870001</v>
      </c>
      <c r="D494" s="126" t="s">
        <v>754</v>
      </c>
      <c r="E494" s="126" t="s">
        <v>1236</v>
      </c>
      <c r="F494" s="126" t="str">
        <f t="shared" si="25"/>
        <v>430654870001Acute</v>
      </c>
      <c r="G494" s="126" t="s">
        <v>549</v>
      </c>
      <c r="H494" s="126" t="s">
        <v>1018</v>
      </c>
      <c r="I494" s="126" t="s">
        <v>835</v>
      </c>
      <c r="J494" s="108">
        <v>363.8</v>
      </c>
      <c r="K494" s="129">
        <v>0.9010999999999999</v>
      </c>
      <c r="L494" s="126" t="s">
        <v>1247</v>
      </c>
      <c r="M494" s="126" t="s">
        <v>1245</v>
      </c>
      <c r="N494" s="130">
        <f t="shared" si="24"/>
        <v>342.21</v>
      </c>
      <c r="O494" s="130">
        <f t="shared" si="23"/>
        <v>338.49</v>
      </c>
      <c r="P494" s="126"/>
      <c r="Q494" s="126"/>
      <c r="W494" s="99"/>
      <c r="X494" s="119"/>
      <c r="AD494" s="99"/>
      <c r="AE494" s="119"/>
      <c r="AK494" s="99"/>
      <c r="AL494" s="119"/>
      <c r="AR494" s="99"/>
      <c r="AS494" s="119"/>
      <c r="AY494" s="99"/>
      <c r="AZ494" s="119"/>
      <c r="BF494" s="99"/>
      <c r="BG494" s="119"/>
      <c r="BM494" s="99"/>
      <c r="BN494" s="119"/>
      <c r="BT494" s="99"/>
      <c r="BU494" s="119"/>
      <c r="CA494" s="99"/>
      <c r="CB494" s="119"/>
      <c r="CH494" s="99"/>
      <c r="CI494" s="119"/>
      <c r="CO494" s="99"/>
      <c r="CP494" s="119"/>
      <c r="CV494" s="99"/>
      <c r="CW494" s="119"/>
      <c r="DC494" s="99"/>
      <c r="DD494" s="119"/>
      <c r="DJ494" s="99"/>
      <c r="DK494" s="119"/>
      <c r="DQ494" s="99"/>
      <c r="DR494" s="119"/>
      <c r="DX494" s="99"/>
      <c r="DY494" s="119"/>
      <c r="EE494" s="99"/>
      <c r="EF494" s="119"/>
      <c r="EL494" s="99"/>
      <c r="EM494" s="119"/>
      <c r="ES494" s="99"/>
      <c r="ET494" s="119"/>
      <c r="EZ494" s="99"/>
      <c r="FA494" s="119"/>
      <c r="FG494" s="99"/>
      <c r="FH494" s="119"/>
      <c r="FN494" s="99"/>
      <c r="FO494" s="119"/>
      <c r="FU494" s="99"/>
      <c r="FV494" s="119"/>
      <c r="GB494" s="99"/>
      <c r="GC494" s="119"/>
      <c r="GI494" s="99"/>
      <c r="GJ494" s="119"/>
      <c r="GP494" s="99"/>
      <c r="GQ494" s="119"/>
      <c r="GW494" s="99"/>
      <c r="GX494" s="119"/>
      <c r="HD494" s="99"/>
      <c r="HE494" s="119"/>
      <c r="HK494" s="99"/>
      <c r="HL494" s="119"/>
      <c r="HR494" s="99"/>
      <c r="HS494" s="119"/>
      <c r="HY494" s="99"/>
      <c r="HZ494" s="119"/>
      <c r="IF494" s="99"/>
      <c r="IG494" s="119"/>
      <c r="IM494" s="99"/>
      <c r="IN494" s="119"/>
      <c r="IT494" s="99"/>
      <c r="IU494" s="119"/>
    </row>
    <row r="495" spans="1:255">
      <c r="A495" s="126" t="s">
        <v>977</v>
      </c>
      <c r="B495" s="126" t="s">
        <v>1491</v>
      </c>
      <c r="C495" s="127">
        <v>430654870001</v>
      </c>
      <c r="D495" s="126" t="s">
        <v>754</v>
      </c>
      <c r="E495" s="126" t="s">
        <v>1236</v>
      </c>
      <c r="F495" s="126" t="str">
        <f t="shared" si="25"/>
        <v>430654870001Rehab</v>
      </c>
      <c r="G495" s="126" t="s">
        <v>9</v>
      </c>
      <c r="H495" s="128" t="s">
        <v>1025</v>
      </c>
      <c r="I495" s="126" t="s">
        <v>835</v>
      </c>
      <c r="J495" s="108">
        <v>265</v>
      </c>
      <c r="K495" s="129">
        <v>0.9010999999999999</v>
      </c>
      <c r="L495" s="126" t="s">
        <v>1247</v>
      </c>
      <c r="M495" s="126" t="s">
        <v>1245</v>
      </c>
      <c r="N495" s="130">
        <f t="shared" si="24"/>
        <v>249.27</v>
      </c>
      <c r="O495" s="130">
        <f t="shared" si="23"/>
        <v>249.27</v>
      </c>
      <c r="P495" s="126"/>
      <c r="Q495" s="126"/>
      <c r="W495" s="99"/>
      <c r="X495" s="119"/>
      <c r="AD495" s="99"/>
      <c r="AE495" s="119"/>
      <c r="AK495" s="99"/>
      <c r="AL495" s="119"/>
      <c r="AR495" s="99"/>
      <c r="AS495" s="119"/>
      <c r="AY495" s="99"/>
      <c r="AZ495" s="119"/>
      <c r="BF495" s="99"/>
      <c r="BG495" s="119"/>
      <c r="BM495" s="99"/>
      <c r="BN495" s="119"/>
      <c r="BT495" s="99"/>
      <c r="BU495" s="119"/>
      <c r="CA495" s="99"/>
      <c r="CB495" s="119"/>
      <c r="CH495" s="99"/>
      <c r="CI495" s="119"/>
      <c r="CO495" s="99"/>
      <c r="CP495" s="119"/>
      <c r="CV495" s="99"/>
      <c r="CW495" s="119"/>
      <c r="DC495" s="99"/>
      <c r="DD495" s="119"/>
      <c r="DJ495" s="99"/>
      <c r="DK495" s="119"/>
      <c r="DQ495" s="99"/>
      <c r="DR495" s="119"/>
      <c r="DX495" s="99"/>
      <c r="DY495" s="119"/>
      <c r="EE495" s="99"/>
      <c r="EF495" s="119"/>
      <c r="EL495" s="99"/>
      <c r="EM495" s="119"/>
      <c r="ES495" s="99"/>
      <c r="ET495" s="119"/>
      <c r="EZ495" s="99"/>
      <c r="FA495" s="119"/>
      <c r="FG495" s="99"/>
      <c r="FH495" s="119"/>
      <c r="FN495" s="99"/>
      <c r="FO495" s="119"/>
      <c r="FU495" s="99"/>
      <c r="FV495" s="119"/>
      <c r="GB495" s="99"/>
      <c r="GC495" s="119"/>
      <c r="GI495" s="99"/>
      <c r="GJ495" s="119"/>
      <c r="GP495" s="99"/>
      <c r="GQ495" s="119"/>
      <c r="GW495" s="99"/>
      <c r="GX495" s="119"/>
      <c r="HD495" s="99"/>
      <c r="HE495" s="119"/>
      <c r="HK495" s="99"/>
      <c r="HL495" s="119"/>
      <c r="HR495" s="99"/>
      <c r="HS495" s="119"/>
      <c r="HY495" s="99"/>
      <c r="HZ495" s="119"/>
      <c r="IF495" s="99"/>
      <c r="IG495" s="119"/>
      <c r="IM495" s="99"/>
      <c r="IN495" s="119"/>
      <c r="IT495" s="99"/>
      <c r="IU495" s="119"/>
    </row>
    <row r="496" spans="1:255">
      <c r="A496" s="126" t="s">
        <v>977</v>
      </c>
      <c r="B496" s="126" t="s">
        <v>1491</v>
      </c>
      <c r="C496" s="127">
        <v>430654870301</v>
      </c>
      <c r="D496" s="126" t="s">
        <v>754</v>
      </c>
      <c r="E496" s="126" t="s">
        <v>1236</v>
      </c>
      <c r="F496" s="126" t="str">
        <f t="shared" si="25"/>
        <v>430654870301Acute</v>
      </c>
      <c r="G496" s="126" t="s">
        <v>549</v>
      </c>
      <c r="H496" s="126" t="s">
        <v>1018</v>
      </c>
      <c r="I496" s="126" t="s">
        <v>835</v>
      </c>
      <c r="J496" s="108">
        <v>363.8</v>
      </c>
      <c r="K496" s="129">
        <v>0.9010999999999999</v>
      </c>
      <c r="L496" s="126" t="s">
        <v>1247</v>
      </c>
      <c r="M496" s="126" t="s">
        <v>1245</v>
      </c>
      <c r="N496" s="130">
        <f t="shared" si="24"/>
        <v>342.21</v>
      </c>
      <c r="O496" s="130">
        <f t="shared" si="23"/>
        <v>338.49</v>
      </c>
      <c r="P496" s="126"/>
      <c r="Q496" s="126"/>
      <c r="W496" s="99"/>
      <c r="X496" s="119"/>
      <c r="AD496" s="99"/>
      <c r="AE496" s="119"/>
      <c r="AK496" s="99"/>
      <c r="AL496" s="119"/>
      <c r="AR496" s="99"/>
      <c r="AS496" s="119"/>
      <c r="AY496" s="99"/>
      <c r="AZ496" s="119"/>
      <c r="BF496" s="99"/>
      <c r="BG496" s="119"/>
      <c r="BM496" s="99"/>
      <c r="BN496" s="119"/>
      <c r="BT496" s="99"/>
      <c r="BU496" s="119"/>
      <c r="CA496" s="99"/>
      <c r="CB496" s="119"/>
      <c r="CH496" s="99"/>
      <c r="CI496" s="119"/>
      <c r="CO496" s="99"/>
      <c r="CP496" s="119"/>
      <c r="CV496" s="99"/>
      <c r="CW496" s="119"/>
      <c r="DC496" s="99"/>
      <c r="DD496" s="119"/>
      <c r="DJ496" s="99"/>
      <c r="DK496" s="119"/>
      <c r="DQ496" s="99"/>
      <c r="DR496" s="119"/>
      <c r="DX496" s="99"/>
      <c r="DY496" s="119"/>
      <c r="EE496" s="99"/>
      <c r="EF496" s="119"/>
      <c r="EL496" s="99"/>
      <c r="EM496" s="119"/>
      <c r="ES496" s="99"/>
      <c r="ET496" s="119"/>
      <c r="EZ496" s="99"/>
      <c r="FA496" s="119"/>
      <c r="FG496" s="99"/>
      <c r="FH496" s="119"/>
      <c r="FN496" s="99"/>
      <c r="FO496" s="119"/>
      <c r="FU496" s="99"/>
      <c r="FV496" s="119"/>
      <c r="GB496" s="99"/>
      <c r="GC496" s="119"/>
      <c r="GI496" s="99"/>
      <c r="GJ496" s="119"/>
      <c r="GP496" s="99"/>
      <c r="GQ496" s="119"/>
      <c r="GW496" s="99"/>
      <c r="GX496" s="119"/>
      <c r="HD496" s="99"/>
      <c r="HE496" s="119"/>
      <c r="HK496" s="99"/>
      <c r="HL496" s="119"/>
      <c r="HR496" s="99"/>
      <c r="HS496" s="119"/>
      <c r="HY496" s="99"/>
      <c r="HZ496" s="119"/>
      <c r="IF496" s="99"/>
      <c r="IG496" s="119"/>
      <c r="IM496" s="99"/>
      <c r="IN496" s="119"/>
      <c r="IT496" s="99"/>
      <c r="IU496" s="119"/>
    </row>
    <row r="497" spans="1:256">
      <c r="A497" s="126" t="s">
        <v>977</v>
      </c>
      <c r="B497" s="126" t="s">
        <v>1491</v>
      </c>
      <c r="C497" s="127">
        <v>430654870401</v>
      </c>
      <c r="D497" s="126" t="s">
        <v>754</v>
      </c>
      <c r="E497" s="126" t="s">
        <v>1236</v>
      </c>
      <c r="F497" s="126" t="str">
        <f t="shared" si="25"/>
        <v>430654870401Acute</v>
      </c>
      <c r="G497" s="126" t="s">
        <v>549</v>
      </c>
      <c r="H497" s="126" t="s">
        <v>1018</v>
      </c>
      <c r="I497" s="126" t="s">
        <v>835</v>
      </c>
      <c r="J497" s="108">
        <v>363.8</v>
      </c>
      <c r="K497" s="129">
        <v>0.9010999999999999</v>
      </c>
      <c r="L497" s="126" t="s">
        <v>1247</v>
      </c>
      <c r="M497" s="126" t="s">
        <v>1245</v>
      </c>
      <c r="N497" s="130">
        <f t="shared" si="24"/>
        <v>342.21</v>
      </c>
      <c r="O497" s="130">
        <f t="shared" si="23"/>
        <v>338.49</v>
      </c>
      <c r="P497" s="126"/>
      <c r="Q497" s="126"/>
      <c r="W497" s="99"/>
      <c r="X497" s="119"/>
      <c r="AD497" s="99"/>
      <c r="AE497" s="119"/>
      <c r="AK497" s="99"/>
      <c r="AL497" s="119"/>
      <c r="AR497" s="99"/>
      <c r="AS497" s="119"/>
      <c r="AY497" s="99"/>
      <c r="AZ497" s="119"/>
      <c r="BF497" s="99"/>
      <c r="BG497" s="119"/>
      <c r="BM497" s="99"/>
      <c r="BN497" s="119"/>
      <c r="BT497" s="99"/>
      <c r="BU497" s="119"/>
      <c r="CA497" s="99"/>
      <c r="CB497" s="119"/>
      <c r="CH497" s="99"/>
      <c r="CI497" s="119"/>
      <c r="CO497" s="99"/>
      <c r="CP497" s="119"/>
      <c r="CV497" s="99"/>
      <c r="CW497" s="119"/>
      <c r="DC497" s="99"/>
      <c r="DD497" s="119"/>
      <c r="DJ497" s="99"/>
      <c r="DK497" s="119"/>
      <c r="DQ497" s="99"/>
      <c r="DR497" s="119"/>
      <c r="DX497" s="99"/>
      <c r="DY497" s="119"/>
      <c r="EE497" s="99"/>
      <c r="EF497" s="119"/>
      <c r="EL497" s="99"/>
      <c r="EM497" s="119"/>
      <c r="ES497" s="99"/>
      <c r="ET497" s="119"/>
      <c r="EZ497" s="99"/>
      <c r="FA497" s="119"/>
      <c r="FG497" s="99"/>
      <c r="FH497" s="119"/>
      <c r="FN497" s="99"/>
      <c r="FO497" s="119"/>
      <c r="FU497" s="99"/>
      <c r="FV497" s="119"/>
      <c r="GB497" s="99"/>
      <c r="GC497" s="119"/>
      <c r="GI497" s="99"/>
      <c r="GJ497" s="119"/>
      <c r="GP497" s="99"/>
      <c r="GQ497" s="119"/>
      <c r="GW497" s="99"/>
      <c r="GX497" s="119"/>
      <c r="HD497" s="99"/>
      <c r="HE497" s="119"/>
      <c r="HK497" s="99"/>
      <c r="HL497" s="119"/>
      <c r="HR497" s="99"/>
      <c r="HS497" s="119"/>
      <c r="HY497" s="99"/>
      <c r="HZ497" s="119"/>
      <c r="IF497" s="99"/>
      <c r="IG497" s="119"/>
      <c r="IM497" s="99"/>
      <c r="IN497" s="119"/>
      <c r="IT497" s="99"/>
      <c r="IU497" s="119"/>
    </row>
    <row r="498" spans="1:256">
      <c r="A498" s="128" t="s">
        <v>1834</v>
      </c>
      <c r="B498" s="126" t="s">
        <v>1835</v>
      </c>
      <c r="C498" s="127">
        <v>363915965008</v>
      </c>
      <c r="D498" s="128" t="s">
        <v>1836</v>
      </c>
      <c r="E498" s="126" t="s">
        <v>1837</v>
      </c>
      <c r="F498" s="126" t="str">
        <f t="shared" si="25"/>
        <v>363915965008Acute</v>
      </c>
      <c r="G498" s="126" t="s">
        <v>549</v>
      </c>
      <c r="H498" s="126" t="s">
        <v>1018</v>
      </c>
      <c r="I498" s="126" t="s">
        <v>835</v>
      </c>
      <c r="J498" s="108">
        <v>363.8</v>
      </c>
      <c r="K498" s="129">
        <v>0.90119999999999989</v>
      </c>
      <c r="L498" s="126" t="s">
        <v>1247</v>
      </c>
      <c r="M498" s="126" t="s">
        <v>1245</v>
      </c>
      <c r="N498" s="130">
        <f t="shared" si="24"/>
        <v>342.23</v>
      </c>
      <c r="O498" s="130">
        <f t="shared" si="23"/>
        <v>338.51</v>
      </c>
      <c r="P498" s="126"/>
      <c r="Q498" s="126"/>
      <c r="W498" s="99"/>
      <c r="X498" s="119"/>
      <c r="AD498" s="99"/>
      <c r="AE498" s="119"/>
      <c r="AK498" s="99"/>
      <c r="AL498" s="119"/>
      <c r="AR498" s="99"/>
      <c r="AS498" s="119"/>
      <c r="AY498" s="99"/>
      <c r="AZ498" s="119"/>
      <c r="BF498" s="99"/>
      <c r="BG498" s="119"/>
      <c r="BM498" s="99"/>
      <c r="BN498" s="119"/>
      <c r="BT498" s="99"/>
      <c r="BU498" s="119"/>
      <c r="CA498" s="99"/>
      <c r="CB498" s="119"/>
      <c r="CH498" s="99"/>
      <c r="CI498" s="119"/>
      <c r="CO498" s="99"/>
      <c r="CP498" s="119"/>
      <c r="CV498" s="99"/>
      <c r="CW498" s="119"/>
      <c r="DC498" s="99"/>
      <c r="DD498" s="119"/>
      <c r="DJ498" s="99"/>
      <c r="DK498" s="119"/>
      <c r="DQ498" s="99"/>
      <c r="DR498" s="119"/>
      <c r="DX498" s="99"/>
      <c r="DY498" s="119"/>
      <c r="EE498" s="99"/>
      <c r="EF498" s="119"/>
      <c r="EL498" s="99"/>
      <c r="EM498" s="119"/>
      <c r="ES498" s="99"/>
      <c r="ET498" s="119"/>
      <c r="EZ498" s="99"/>
      <c r="FA498" s="119"/>
      <c r="FG498" s="99"/>
      <c r="FH498" s="119"/>
      <c r="FN498" s="99"/>
      <c r="FO498" s="119"/>
      <c r="FU498" s="99"/>
      <c r="FV498" s="119"/>
      <c r="GB498" s="99"/>
      <c r="GC498" s="119"/>
      <c r="GI498" s="99"/>
      <c r="GJ498" s="119"/>
      <c r="GP498" s="99"/>
      <c r="GQ498" s="119"/>
      <c r="GW498" s="99"/>
      <c r="GX498" s="119"/>
      <c r="HD498" s="99"/>
      <c r="HE498" s="119"/>
      <c r="HK498" s="99"/>
      <c r="HL498" s="119"/>
      <c r="HR498" s="99"/>
      <c r="HS498" s="119"/>
      <c r="HY498" s="99"/>
      <c r="HZ498" s="119"/>
      <c r="IF498" s="99"/>
      <c r="IG498" s="119"/>
      <c r="IM498" s="99"/>
      <c r="IN498" s="119"/>
      <c r="IT498" s="99"/>
      <c r="IU498" s="119"/>
    </row>
    <row r="499" spans="1:256" s="174" customFormat="1">
      <c r="A499" s="168" t="s">
        <v>806</v>
      </c>
      <c r="B499" s="168" t="s">
        <v>1492</v>
      </c>
      <c r="C499" s="169">
        <v>376014817001</v>
      </c>
      <c r="D499" s="168" t="s">
        <v>724</v>
      </c>
      <c r="E499" s="168" t="s">
        <v>1195</v>
      </c>
      <c r="F499" s="168" t="str">
        <f t="shared" si="25"/>
        <v>376014817001CAH</v>
      </c>
      <c r="G499" s="168" t="s">
        <v>1155</v>
      </c>
      <c r="H499" s="168" t="s">
        <v>1018</v>
      </c>
      <c r="I499" s="168" t="s">
        <v>833</v>
      </c>
      <c r="J499" s="170">
        <v>483.16</v>
      </c>
      <c r="K499" s="171">
        <v>1</v>
      </c>
      <c r="L499" s="168" t="s">
        <v>1247</v>
      </c>
      <c r="M499" s="168" t="s">
        <v>1247</v>
      </c>
      <c r="N499" s="172">
        <f t="shared" si="24"/>
        <v>483.16</v>
      </c>
      <c r="O499" s="172">
        <f t="shared" si="23"/>
        <v>483.16</v>
      </c>
      <c r="P499" s="168"/>
      <c r="Q499" s="168"/>
      <c r="T499" s="173"/>
      <c r="U499" s="173"/>
      <c r="V499" s="173"/>
      <c r="W499" s="173"/>
      <c r="X499" s="173"/>
      <c r="Y499" s="173"/>
      <c r="Z499" s="173"/>
      <c r="AA499" s="173"/>
      <c r="AB499" s="173"/>
      <c r="AC499" s="173"/>
      <c r="AD499" s="173"/>
      <c r="AE499" s="173"/>
      <c r="AF499" s="173"/>
      <c r="AG499" s="173"/>
      <c r="AH499" s="173"/>
      <c r="AI499" s="173"/>
      <c r="AJ499" s="173"/>
      <c r="AK499" s="173"/>
      <c r="AL499" s="173"/>
      <c r="AM499" s="173"/>
      <c r="AN499" s="173"/>
      <c r="AO499" s="173"/>
      <c r="AP499" s="173"/>
      <c r="AQ499" s="173"/>
      <c r="AR499" s="173"/>
      <c r="AS499" s="173"/>
      <c r="AT499" s="173"/>
      <c r="AU499" s="173"/>
      <c r="AV499" s="173"/>
      <c r="AW499" s="173"/>
      <c r="AX499" s="173"/>
      <c r="AY499" s="173"/>
      <c r="AZ499" s="173"/>
      <c r="BA499" s="173"/>
      <c r="BB499" s="173"/>
      <c r="BC499" s="173"/>
      <c r="BD499" s="173"/>
      <c r="BE499" s="173"/>
      <c r="BF499" s="173"/>
      <c r="BG499" s="173"/>
      <c r="BH499" s="173"/>
      <c r="BI499" s="173"/>
      <c r="BJ499" s="173"/>
      <c r="BK499" s="173"/>
      <c r="BL499" s="173"/>
      <c r="BM499" s="173"/>
      <c r="BN499" s="173"/>
      <c r="BO499" s="173"/>
      <c r="BP499" s="173"/>
      <c r="BQ499" s="173"/>
      <c r="BR499" s="173"/>
      <c r="BS499" s="173"/>
      <c r="BT499" s="173"/>
      <c r="BU499" s="173"/>
      <c r="BV499" s="173"/>
      <c r="BW499" s="173"/>
      <c r="BX499" s="173"/>
      <c r="BY499" s="173"/>
      <c r="BZ499" s="173"/>
      <c r="CA499" s="173"/>
      <c r="CB499" s="173"/>
      <c r="CC499" s="173"/>
      <c r="CD499" s="173"/>
      <c r="CE499" s="173"/>
      <c r="CF499" s="173"/>
      <c r="CG499" s="173"/>
      <c r="CH499" s="173"/>
      <c r="CI499" s="173"/>
      <c r="CJ499" s="173"/>
      <c r="CK499" s="173"/>
      <c r="CL499" s="173"/>
      <c r="CM499" s="173"/>
      <c r="CN499" s="173"/>
      <c r="CO499" s="173"/>
      <c r="CP499" s="173"/>
      <c r="CQ499" s="173"/>
      <c r="CR499" s="173"/>
      <c r="CS499" s="173"/>
      <c r="CT499" s="173"/>
      <c r="CU499" s="173"/>
      <c r="CV499" s="173"/>
      <c r="CW499" s="173"/>
      <c r="CX499" s="173"/>
      <c r="CY499" s="173"/>
      <c r="CZ499" s="173"/>
      <c r="DA499" s="173"/>
      <c r="DB499" s="173"/>
      <c r="DC499" s="173"/>
      <c r="DD499" s="173"/>
      <c r="DE499" s="173"/>
      <c r="DF499" s="173"/>
      <c r="DG499" s="173"/>
      <c r="DH499" s="173"/>
      <c r="DI499" s="173"/>
      <c r="DJ499" s="173"/>
      <c r="DK499" s="173"/>
      <c r="DL499" s="173"/>
      <c r="DM499" s="173"/>
      <c r="DN499" s="173"/>
      <c r="DO499" s="173"/>
      <c r="DP499" s="173"/>
      <c r="DQ499" s="173"/>
      <c r="DR499" s="173"/>
      <c r="DS499" s="173"/>
      <c r="DT499" s="173"/>
      <c r="DU499" s="173"/>
      <c r="DV499" s="173"/>
      <c r="DW499" s="173"/>
      <c r="DX499" s="173"/>
      <c r="DY499" s="173"/>
      <c r="DZ499" s="173"/>
      <c r="EA499" s="173"/>
      <c r="EB499" s="173"/>
      <c r="EC499" s="173"/>
      <c r="ED499" s="173"/>
      <c r="EE499" s="173"/>
      <c r="EF499" s="173"/>
      <c r="EG499" s="173"/>
      <c r="EH499" s="173"/>
      <c r="EI499" s="173"/>
      <c r="EJ499" s="173"/>
      <c r="EK499" s="173"/>
      <c r="EL499" s="173"/>
      <c r="EM499" s="173"/>
      <c r="EN499" s="173"/>
      <c r="EO499" s="173"/>
      <c r="EP499" s="173"/>
      <c r="EQ499" s="173"/>
      <c r="ER499" s="173"/>
      <c r="ES499" s="173"/>
      <c r="ET499" s="173"/>
      <c r="EU499" s="173"/>
      <c r="EV499" s="173"/>
      <c r="EW499" s="173"/>
      <c r="EX499" s="173"/>
      <c r="EY499" s="173"/>
      <c r="EZ499" s="173"/>
      <c r="FA499" s="173"/>
      <c r="FB499" s="173"/>
      <c r="FC499" s="173"/>
      <c r="FD499" s="173"/>
      <c r="FE499" s="173"/>
      <c r="FF499" s="173"/>
      <c r="FG499" s="173"/>
      <c r="FH499" s="173"/>
      <c r="FI499" s="173"/>
      <c r="FJ499" s="173"/>
      <c r="FK499" s="173"/>
      <c r="FL499" s="173"/>
      <c r="FM499" s="173"/>
      <c r="FN499" s="173"/>
      <c r="FO499" s="173"/>
      <c r="FP499" s="173"/>
      <c r="FQ499" s="173"/>
      <c r="FR499" s="173"/>
      <c r="FS499" s="173"/>
      <c r="FT499" s="173"/>
      <c r="FU499" s="173"/>
      <c r="FV499" s="173"/>
      <c r="FW499" s="173"/>
      <c r="FX499" s="173"/>
      <c r="FY499" s="173"/>
      <c r="FZ499" s="173"/>
      <c r="GA499" s="173"/>
      <c r="GB499" s="173"/>
      <c r="GC499" s="173"/>
      <c r="GD499" s="173"/>
      <c r="GE499" s="173"/>
      <c r="GF499" s="173"/>
      <c r="GG499" s="173"/>
      <c r="GH499" s="173"/>
      <c r="GI499" s="173"/>
      <c r="GJ499" s="173"/>
      <c r="GK499" s="173"/>
      <c r="GL499" s="173"/>
      <c r="GM499" s="173"/>
      <c r="GN499" s="173"/>
      <c r="GO499" s="173"/>
      <c r="GP499" s="173"/>
      <c r="GQ499" s="173"/>
      <c r="GR499" s="173"/>
      <c r="GS499" s="173"/>
      <c r="GT499" s="173"/>
      <c r="GU499" s="173"/>
      <c r="GV499" s="173"/>
      <c r="GW499" s="173"/>
      <c r="GX499" s="173"/>
      <c r="GY499" s="173"/>
      <c r="GZ499" s="173"/>
      <c r="HA499" s="173"/>
      <c r="HB499" s="173"/>
      <c r="HC499" s="173"/>
      <c r="HD499" s="173"/>
      <c r="HE499" s="173"/>
      <c r="HF499" s="173"/>
      <c r="HG499" s="173"/>
      <c r="HH499" s="173"/>
      <c r="HI499" s="173"/>
      <c r="HJ499" s="173"/>
      <c r="HK499" s="173"/>
      <c r="HL499" s="173"/>
      <c r="HM499" s="173"/>
      <c r="HN499" s="173"/>
      <c r="HO499" s="173"/>
      <c r="HP499" s="173"/>
      <c r="HQ499" s="173"/>
      <c r="HR499" s="173"/>
      <c r="HS499" s="173"/>
      <c r="HT499" s="173"/>
      <c r="HU499" s="173"/>
      <c r="HV499" s="173"/>
      <c r="HW499" s="173"/>
      <c r="HX499" s="173"/>
      <c r="HY499" s="173"/>
      <c r="HZ499" s="173"/>
      <c r="IA499" s="173"/>
      <c r="IB499" s="173"/>
      <c r="IC499" s="173"/>
      <c r="ID499" s="173"/>
      <c r="IE499" s="173"/>
      <c r="IF499" s="173"/>
      <c r="IG499" s="173"/>
      <c r="IH499" s="173"/>
      <c r="II499" s="173"/>
      <c r="IJ499" s="173"/>
      <c r="IK499" s="173"/>
      <c r="IL499" s="173"/>
      <c r="IM499" s="173"/>
      <c r="IN499" s="173"/>
      <c r="IO499" s="173"/>
      <c r="IP499" s="173"/>
      <c r="IQ499" s="173"/>
      <c r="IR499" s="173"/>
      <c r="IS499" s="173"/>
      <c r="IT499" s="173"/>
      <c r="IU499" s="173"/>
      <c r="IV499" s="173"/>
    </row>
    <row r="500" spans="1:256">
      <c r="A500" s="126" t="s">
        <v>806</v>
      </c>
      <c r="B500" s="126" t="s">
        <v>1492</v>
      </c>
      <c r="C500" s="127">
        <v>376014817401</v>
      </c>
      <c r="D500" s="126" t="s">
        <v>724</v>
      </c>
      <c r="E500" s="126" t="s">
        <v>1195</v>
      </c>
      <c r="F500" s="126" t="str">
        <f t="shared" si="25"/>
        <v>376014817401CAH</v>
      </c>
      <c r="G500" s="126" t="s">
        <v>1155</v>
      </c>
      <c r="H500" s="126" t="s">
        <v>1018</v>
      </c>
      <c r="I500" s="126" t="s">
        <v>833</v>
      </c>
      <c r="J500" s="108">
        <v>483.16</v>
      </c>
      <c r="K500" s="129">
        <v>1</v>
      </c>
      <c r="L500" s="126" t="s">
        <v>1247</v>
      </c>
      <c r="M500" s="126" t="s">
        <v>1247</v>
      </c>
      <c r="N500" s="130">
        <f t="shared" si="24"/>
        <v>483.16</v>
      </c>
      <c r="O500" s="130">
        <f t="shared" si="23"/>
        <v>483.16</v>
      </c>
      <c r="P500" s="126"/>
      <c r="Q500" s="126"/>
      <c r="T500" s="119"/>
      <c r="U500" s="119"/>
      <c r="V500" s="119"/>
      <c r="W500" s="119"/>
      <c r="X500" s="119"/>
      <c r="Y500" s="119"/>
      <c r="Z500" s="119"/>
      <c r="AA500" s="119"/>
      <c r="AB500" s="119"/>
      <c r="AC500" s="119"/>
      <c r="AD500" s="119"/>
      <c r="AE500" s="119"/>
      <c r="AF500" s="119"/>
      <c r="AG500" s="119"/>
      <c r="AH500" s="119"/>
      <c r="AI500" s="119"/>
      <c r="AJ500" s="119"/>
      <c r="AK500" s="119"/>
      <c r="AL500" s="119"/>
      <c r="AM500" s="119"/>
      <c r="AN500" s="119"/>
      <c r="AO500" s="119"/>
      <c r="AP500" s="119"/>
      <c r="AQ500" s="119"/>
      <c r="AR500" s="119"/>
      <c r="AS500" s="119"/>
      <c r="AT500" s="119"/>
      <c r="AU500" s="119"/>
      <c r="AV500" s="119"/>
      <c r="AW500" s="119"/>
      <c r="AX500" s="119"/>
      <c r="AY500" s="119"/>
      <c r="AZ500" s="119"/>
      <c r="BA500" s="119"/>
      <c r="BB500" s="119"/>
      <c r="BC500" s="119"/>
      <c r="BD500" s="119"/>
      <c r="BE500" s="119"/>
      <c r="BF500" s="119"/>
      <c r="BG500" s="119"/>
      <c r="BH500" s="119"/>
      <c r="BI500" s="119"/>
      <c r="BJ500" s="119"/>
      <c r="BK500" s="119"/>
      <c r="BL500" s="119"/>
      <c r="BM500" s="119"/>
      <c r="BN500" s="119"/>
      <c r="BO500" s="119"/>
      <c r="BP500" s="119"/>
      <c r="BQ500" s="119"/>
      <c r="BR500" s="119"/>
      <c r="BS500" s="119"/>
      <c r="BT500" s="119"/>
      <c r="BU500" s="119"/>
      <c r="BV500" s="119"/>
      <c r="BW500" s="119"/>
      <c r="BX500" s="119"/>
      <c r="BY500" s="119"/>
      <c r="BZ500" s="119"/>
      <c r="CA500" s="119"/>
      <c r="CB500" s="119"/>
      <c r="CC500" s="119"/>
      <c r="CD500" s="119"/>
      <c r="CE500" s="119"/>
      <c r="CF500" s="119"/>
      <c r="CG500" s="119"/>
      <c r="CH500" s="119"/>
      <c r="CI500" s="119"/>
      <c r="CJ500" s="119"/>
      <c r="CK500" s="119"/>
      <c r="CL500" s="119"/>
      <c r="CM500" s="119"/>
      <c r="CN500" s="119"/>
      <c r="CO500" s="119"/>
      <c r="CP500" s="119"/>
      <c r="CQ500" s="119"/>
      <c r="CR500" s="119"/>
      <c r="CS500" s="119"/>
      <c r="CT500" s="119"/>
      <c r="CU500" s="119"/>
      <c r="CV500" s="119"/>
      <c r="CW500" s="119"/>
      <c r="CX500" s="119"/>
      <c r="CY500" s="119"/>
      <c r="CZ500" s="119"/>
      <c r="DA500" s="119"/>
      <c r="DB500" s="119"/>
      <c r="DC500" s="119"/>
      <c r="DD500" s="119"/>
      <c r="DE500" s="119"/>
      <c r="DF500" s="119"/>
      <c r="DG500" s="119"/>
      <c r="DH500" s="119"/>
      <c r="DI500" s="119"/>
      <c r="DJ500" s="119"/>
      <c r="DK500" s="119"/>
      <c r="DL500" s="119"/>
      <c r="DM500" s="119"/>
      <c r="DN500" s="119"/>
      <c r="DO500" s="119"/>
      <c r="DP500" s="119"/>
      <c r="DQ500" s="119"/>
      <c r="DR500" s="119"/>
      <c r="DS500" s="119"/>
      <c r="DT500" s="119"/>
      <c r="DU500" s="119"/>
      <c r="DV500" s="119"/>
      <c r="DW500" s="119"/>
      <c r="DX500" s="119"/>
      <c r="DY500" s="119"/>
      <c r="DZ500" s="119"/>
      <c r="EA500" s="119"/>
      <c r="EB500" s="119"/>
      <c r="EC500" s="119"/>
      <c r="ED500" s="119"/>
      <c r="EE500" s="119"/>
      <c r="EF500" s="119"/>
      <c r="EG500" s="119"/>
      <c r="EH500" s="119"/>
      <c r="EI500" s="119"/>
      <c r="EJ500" s="119"/>
      <c r="EK500" s="119"/>
      <c r="EL500" s="119"/>
      <c r="EM500" s="119"/>
      <c r="EN500" s="119"/>
      <c r="EO500" s="119"/>
      <c r="EP500" s="119"/>
      <c r="EQ500" s="119"/>
      <c r="ER500" s="119"/>
      <c r="ES500" s="119"/>
      <c r="ET500" s="119"/>
      <c r="EU500" s="119"/>
      <c r="EV500" s="119"/>
      <c r="EW500" s="119"/>
      <c r="EX500" s="119"/>
      <c r="EY500" s="119"/>
      <c r="EZ500" s="119"/>
      <c r="FA500" s="119"/>
      <c r="FB500" s="119"/>
      <c r="FC500" s="119"/>
      <c r="FD500" s="119"/>
      <c r="FE500" s="119"/>
      <c r="FF500" s="119"/>
      <c r="FG500" s="119"/>
      <c r="FH500" s="119"/>
      <c r="FI500" s="119"/>
      <c r="FJ500" s="119"/>
      <c r="FK500" s="119"/>
      <c r="FL500" s="119"/>
      <c r="FM500" s="119"/>
      <c r="FN500" s="119"/>
      <c r="FO500" s="119"/>
      <c r="FP500" s="119"/>
      <c r="FQ500" s="119"/>
      <c r="FR500" s="119"/>
      <c r="FS500" s="119"/>
      <c r="FT500" s="119"/>
      <c r="FU500" s="119"/>
      <c r="FV500" s="119"/>
      <c r="FW500" s="119"/>
      <c r="FX500" s="119"/>
      <c r="FY500" s="119"/>
      <c r="FZ500" s="119"/>
      <c r="GA500" s="119"/>
      <c r="GB500" s="119"/>
      <c r="GC500" s="119"/>
      <c r="GD500" s="119"/>
      <c r="GE500" s="119"/>
      <c r="GF500" s="119"/>
      <c r="GG500" s="119"/>
      <c r="GH500" s="119"/>
      <c r="GI500" s="119"/>
      <c r="GJ500" s="119"/>
      <c r="GK500" s="119"/>
      <c r="GL500" s="119"/>
      <c r="GM500" s="119"/>
      <c r="GN500" s="119"/>
      <c r="GO500" s="119"/>
      <c r="GP500" s="119"/>
      <c r="GQ500" s="119"/>
      <c r="GR500" s="119"/>
      <c r="GS500" s="119"/>
      <c r="GT500" s="119"/>
      <c r="GU500" s="119"/>
      <c r="GV500" s="119"/>
      <c r="GW500" s="119"/>
      <c r="GX500" s="119"/>
      <c r="GY500" s="119"/>
      <c r="GZ500" s="119"/>
      <c r="HA500" s="119"/>
      <c r="HB500" s="119"/>
      <c r="HC500" s="119"/>
      <c r="HD500" s="119"/>
      <c r="HE500" s="119"/>
      <c r="HF500" s="119"/>
      <c r="HG500" s="119"/>
      <c r="HH500" s="119"/>
      <c r="HI500" s="119"/>
      <c r="HJ500" s="119"/>
      <c r="HK500" s="119"/>
      <c r="HL500" s="119"/>
      <c r="HM500" s="119"/>
      <c r="HN500" s="119"/>
      <c r="HO500" s="119"/>
      <c r="HP500" s="119"/>
      <c r="HQ500" s="119"/>
      <c r="HR500" s="119"/>
      <c r="HS500" s="119"/>
      <c r="HT500" s="119"/>
      <c r="HU500" s="119"/>
      <c r="HV500" s="119"/>
      <c r="HW500" s="119"/>
      <c r="HX500" s="119"/>
      <c r="HY500" s="119"/>
      <c r="HZ500" s="119"/>
      <c r="IA500" s="119"/>
      <c r="IB500" s="119"/>
      <c r="IC500" s="119"/>
      <c r="ID500" s="119"/>
      <c r="IE500" s="119"/>
      <c r="IF500" s="119"/>
      <c r="IG500" s="119"/>
      <c r="IH500" s="119"/>
      <c r="II500" s="119"/>
      <c r="IJ500" s="119"/>
      <c r="IK500" s="119"/>
      <c r="IL500" s="119"/>
      <c r="IM500" s="119"/>
      <c r="IN500" s="119"/>
      <c r="IO500" s="119"/>
      <c r="IP500" s="119"/>
      <c r="IQ500" s="119"/>
      <c r="IR500" s="119"/>
      <c r="IS500" s="119"/>
      <c r="IT500" s="119"/>
      <c r="IU500" s="119"/>
      <c r="IV500" s="119"/>
    </row>
    <row r="501" spans="1:256">
      <c r="A501" s="126" t="s">
        <v>978</v>
      </c>
      <c r="B501" s="126" t="s">
        <v>1493</v>
      </c>
      <c r="C501" s="127">
        <v>430654872001</v>
      </c>
      <c r="D501" s="126" t="s">
        <v>749</v>
      </c>
      <c r="E501" s="126" t="s">
        <v>1231</v>
      </c>
      <c r="F501" s="126" t="str">
        <f t="shared" si="25"/>
        <v>430654872001Acute</v>
      </c>
      <c r="G501" s="126" t="s">
        <v>549</v>
      </c>
      <c r="H501" s="126" t="s">
        <v>1018</v>
      </c>
      <c r="I501" s="126" t="s">
        <v>835</v>
      </c>
      <c r="J501" s="108">
        <v>363.8</v>
      </c>
      <c r="K501" s="129">
        <v>0.9010999999999999</v>
      </c>
      <c r="L501" s="126" t="s">
        <v>1247</v>
      </c>
      <c r="M501" s="126" t="s">
        <v>1245</v>
      </c>
      <c r="N501" s="130">
        <f t="shared" si="24"/>
        <v>342.21</v>
      </c>
      <c r="O501" s="130">
        <f t="shared" si="23"/>
        <v>338.49</v>
      </c>
      <c r="P501" s="126"/>
      <c r="Q501" s="126"/>
      <c r="T501" s="119"/>
      <c r="U501" s="119"/>
      <c r="V501" s="119"/>
      <c r="W501" s="119"/>
      <c r="X501" s="119"/>
      <c r="Y501" s="119"/>
      <c r="Z501" s="119"/>
      <c r="AA501" s="119"/>
      <c r="AB501" s="119"/>
      <c r="AC501" s="119"/>
      <c r="AD501" s="119"/>
      <c r="AE501" s="119"/>
      <c r="AF501" s="119"/>
      <c r="AG501" s="119"/>
      <c r="AH501" s="119"/>
      <c r="AI501" s="119"/>
      <c r="AJ501" s="119"/>
      <c r="AK501" s="119"/>
      <c r="AL501" s="119"/>
      <c r="AM501" s="119"/>
      <c r="AN501" s="119"/>
      <c r="AO501" s="119"/>
      <c r="AP501" s="119"/>
      <c r="AQ501" s="119"/>
      <c r="AR501" s="119"/>
      <c r="AS501" s="119"/>
      <c r="AT501" s="119"/>
      <c r="AU501" s="119"/>
      <c r="AV501" s="119"/>
      <c r="AW501" s="119"/>
      <c r="AX501" s="119"/>
      <c r="AY501" s="119"/>
      <c r="AZ501" s="119"/>
      <c r="BA501" s="119"/>
      <c r="BB501" s="119"/>
      <c r="BC501" s="119"/>
      <c r="BD501" s="119"/>
      <c r="BE501" s="119"/>
      <c r="BF501" s="119"/>
      <c r="BG501" s="119"/>
      <c r="BH501" s="119"/>
      <c r="BI501" s="119"/>
      <c r="BJ501" s="119"/>
      <c r="BK501" s="119"/>
      <c r="BL501" s="119"/>
      <c r="BM501" s="119"/>
      <c r="BN501" s="119"/>
      <c r="BO501" s="119"/>
      <c r="BP501" s="119"/>
      <c r="BQ501" s="119"/>
      <c r="BR501" s="119"/>
      <c r="BS501" s="119"/>
      <c r="BT501" s="119"/>
      <c r="BU501" s="119"/>
      <c r="BV501" s="119"/>
      <c r="BW501" s="119"/>
      <c r="BX501" s="119"/>
      <c r="BY501" s="119"/>
      <c r="BZ501" s="119"/>
      <c r="CA501" s="119"/>
      <c r="CB501" s="119"/>
      <c r="CC501" s="119"/>
      <c r="CD501" s="119"/>
      <c r="CE501" s="119"/>
      <c r="CF501" s="119"/>
      <c r="CG501" s="119"/>
      <c r="CH501" s="119"/>
      <c r="CI501" s="119"/>
      <c r="CJ501" s="119"/>
      <c r="CK501" s="119"/>
      <c r="CL501" s="119"/>
      <c r="CM501" s="119"/>
      <c r="CN501" s="119"/>
      <c r="CO501" s="119"/>
      <c r="CP501" s="119"/>
      <c r="CQ501" s="119"/>
      <c r="CR501" s="119"/>
      <c r="CS501" s="119"/>
      <c r="CT501" s="119"/>
      <c r="CU501" s="119"/>
      <c r="CV501" s="119"/>
      <c r="CW501" s="119"/>
      <c r="CX501" s="119"/>
      <c r="CY501" s="119"/>
      <c r="CZ501" s="119"/>
      <c r="DA501" s="119"/>
      <c r="DB501" s="119"/>
      <c r="DC501" s="119"/>
      <c r="DD501" s="119"/>
      <c r="DE501" s="119"/>
      <c r="DF501" s="119"/>
      <c r="DG501" s="119"/>
      <c r="DH501" s="119"/>
      <c r="DI501" s="119"/>
      <c r="DJ501" s="119"/>
      <c r="DK501" s="119"/>
      <c r="DL501" s="119"/>
      <c r="DM501" s="119"/>
      <c r="DN501" s="119"/>
      <c r="DO501" s="119"/>
      <c r="DP501" s="119"/>
      <c r="DQ501" s="119"/>
      <c r="DR501" s="119"/>
      <c r="DS501" s="119"/>
      <c r="DT501" s="119"/>
      <c r="DU501" s="119"/>
      <c r="DV501" s="119"/>
      <c r="DW501" s="119"/>
      <c r="DX501" s="119"/>
      <c r="DY501" s="119"/>
      <c r="DZ501" s="119"/>
      <c r="EA501" s="119"/>
      <c r="EB501" s="119"/>
      <c r="EC501" s="119"/>
      <c r="ED501" s="119"/>
      <c r="EE501" s="119"/>
      <c r="EF501" s="119"/>
      <c r="EG501" s="119"/>
      <c r="EH501" s="119"/>
      <c r="EI501" s="119"/>
      <c r="EJ501" s="119"/>
      <c r="EK501" s="119"/>
      <c r="EL501" s="119"/>
      <c r="EM501" s="119"/>
      <c r="EN501" s="119"/>
      <c r="EO501" s="119"/>
      <c r="EP501" s="119"/>
      <c r="EQ501" s="119"/>
      <c r="ER501" s="119"/>
      <c r="ES501" s="119"/>
      <c r="ET501" s="119"/>
      <c r="EU501" s="119"/>
      <c r="EV501" s="119"/>
      <c r="EW501" s="119"/>
      <c r="EX501" s="119"/>
      <c r="EY501" s="119"/>
      <c r="EZ501" s="119"/>
      <c r="FA501" s="119"/>
      <c r="FB501" s="119"/>
      <c r="FC501" s="119"/>
      <c r="FD501" s="119"/>
      <c r="FE501" s="119"/>
      <c r="FF501" s="119"/>
      <c r="FG501" s="119"/>
      <c r="FH501" s="119"/>
      <c r="FI501" s="119"/>
      <c r="FJ501" s="119"/>
      <c r="FK501" s="119"/>
      <c r="FL501" s="119"/>
      <c r="FM501" s="119"/>
      <c r="FN501" s="119"/>
      <c r="FO501" s="119"/>
      <c r="FP501" s="119"/>
      <c r="FQ501" s="119"/>
      <c r="FR501" s="119"/>
      <c r="FS501" s="119"/>
      <c r="FT501" s="119"/>
      <c r="FU501" s="119"/>
      <c r="FV501" s="119"/>
      <c r="FW501" s="119"/>
      <c r="FX501" s="119"/>
      <c r="FY501" s="119"/>
      <c r="FZ501" s="119"/>
      <c r="GA501" s="119"/>
      <c r="GB501" s="119"/>
      <c r="GC501" s="119"/>
      <c r="GD501" s="119"/>
      <c r="GE501" s="119"/>
      <c r="GF501" s="119"/>
      <c r="GG501" s="119"/>
      <c r="GH501" s="119"/>
      <c r="GI501" s="119"/>
      <c r="GJ501" s="119"/>
      <c r="GK501" s="119"/>
      <c r="GL501" s="119"/>
      <c r="GM501" s="119"/>
      <c r="GN501" s="119"/>
      <c r="GO501" s="119"/>
      <c r="GP501" s="119"/>
      <c r="GQ501" s="119"/>
      <c r="GR501" s="119"/>
      <c r="GS501" s="119"/>
      <c r="GT501" s="119"/>
      <c r="GU501" s="119"/>
      <c r="GV501" s="119"/>
      <c r="GW501" s="119"/>
      <c r="GX501" s="119"/>
      <c r="GY501" s="119"/>
      <c r="GZ501" s="119"/>
      <c r="HA501" s="119"/>
      <c r="HB501" s="119"/>
      <c r="HC501" s="119"/>
      <c r="HD501" s="119"/>
      <c r="HE501" s="119"/>
      <c r="HF501" s="119"/>
      <c r="HG501" s="119"/>
      <c r="HH501" s="119"/>
      <c r="HI501" s="119"/>
      <c r="HJ501" s="119"/>
      <c r="HK501" s="119"/>
      <c r="HL501" s="119"/>
      <c r="HM501" s="119"/>
      <c r="HN501" s="119"/>
      <c r="HO501" s="119"/>
      <c r="HP501" s="119"/>
      <c r="HQ501" s="119"/>
      <c r="HR501" s="119"/>
      <c r="HS501" s="119"/>
      <c r="HT501" s="119"/>
      <c r="HU501" s="119"/>
      <c r="HV501" s="119"/>
      <c r="HW501" s="119"/>
      <c r="HX501" s="119"/>
      <c r="HY501" s="119"/>
      <c r="HZ501" s="119"/>
      <c r="IA501" s="119"/>
      <c r="IB501" s="119"/>
      <c r="IC501" s="119"/>
      <c r="ID501" s="119"/>
      <c r="IE501" s="119"/>
      <c r="IF501" s="119"/>
      <c r="IG501" s="119"/>
      <c r="IH501" s="119"/>
      <c r="II501" s="119"/>
      <c r="IJ501" s="119"/>
      <c r="IK501" s="119"/>
      <c r="IL501" s="119"/>
      <c r="IM501" s="119"/>
      <c r="IN501" s="119"/>
      <c r="IO501" s="119"/>
      <c r="IP501" s="119"/>
      <c r="IQ501" s="119"/>
      <c r="IR501" s="119"/>
      <c r="IS501" s="119"/>
      <c r="IT501" s="119"/>
      <c r="IU501" s="119"/>
      <c r="IV501" s="119"/>
    </row>
    <row r="502" spans="1:256">
      <c r="A502" s="126" t="s">
        <v>978</v>
      </c>
      <c r="B502" s="126" t="s">
        <v>1493</v>
      </c>
      <c r="C502" s="127">
        <v>430654872005</v>
      </c>
      <c r="D502" s="126" t="s">
        <v>749</v>
      </c>
      <c r="E502" s="126" t="s">
        <v>1231</v>
      </c>
      <c r="F502" s="126" t="str">
        <f t="shared" si="25"/>
        <v>430654872005Acute</v>
      </c>
      <c r="G502" s="126" t="s">
        <v>549</v>
      </c>
      <c r="H502" s="126" t="s">
        <v>1018</v>
      </c>
      <c r="I502" s="126" t="s">
        <v>835</v>
      </c>
      <c r="J502" s="108">
        <v>363.8</v>
      </c>
      <c r="K502" s="129">
        <v>0.9010999999999999</v>
      </c>
      <c r="L502" s="126" t="s">
        <v>1247</v>
      </c>
      <c r="M502" s="126" t="s">
        <v>1245</v>
      </c>
      <c r="N502" s="130">
        <f t="shared" si="24"/>
        <v>342.21</v>
      </c>
      <c r="O502" s="130">
        <f t="shared" si="23"/>
        <v>338.49</v>
      </c>
      <c r="P502" s="126"/>
      <c r="Q502" s="126"/>
      <c r="T502" s="119"/>
      <c r="U502" s="119"/>
      <c r="V502" s="119"/>
      <c r="W502" s="119"/>
      <c r="X502" s="119"/>
      <c r="Y502" s="119"/>
      <c r="Z502" s="119"/>
      <c r="AA502" s="119"/>
      <c r="AB502" s="119"/>
      <c r="AC502" s="119"/>
      <c r="AD502" s="119"/>
      <c r="AE502" s="119"/>
      <c r="AF502" s="119"/>
      <c r="AG502" s="119"/>
      <c r="AH502" s="119"/>
      <c r="AI502" s="119"/>
      <c r="AJ502" s="119"/>
      <c r="AK502" s="119"/>
      <c r="AL502" s="119"/>
      <c r="AM502" s="119"/>
      <c r="AN502" s="119"/>
      <c r="AO502" s="119"/>
      <c r="AP502" s="119"/>
      <c r="AQ502" s="119"/>
      <c r="AR502" s="119"/>
      <c r="AS502" s="119"/>
      <c r="AT502" s="119"/>
      <c r="AU502" s="119"/>
      <c r="AV502" s="119"/>
      <c r="AW502" s="119"/>
      <c r="AX502" s="119"/>
      <c r="AY502" s="119"/>
      <c r="AZ502" s="119"/>
      <c r="BA502" s="119"/>
      <c r="BB502" s="119"/>
      <c r="BC502" s="119"/>
      <c r="BD502" s="119"/>
      <c r="BE502" s="119"/>
      <c r="BF502" s="119"/>
      <c r="BG502" s="119"/>
      <c r="BH502" s="119"/>
      <c r="BI502" s="119"/>
      <c r="BJ502" s="119"/>
      <c r="BK502" s="119"/>
      <c r="BL502" s="119"/>
      <c r="BM502" s="119"/>
      <c r="BN502" s="119"/>
      <c r="BO502" s="119"/>
      <c r="BP502" s="119"/>
      <c r="BQ502" s="119"/>
      <c r="BR502" s="119"/>
      <c r="BS502" s="119"/>
      <c r="BT502" s="119"/>
      <c r="BU502" s="119"/>
      <c r="BV502" s="119"/>
      <c r="BW502" s="119"/>
      <c r="BX502" s="119"/>
      <c r="BY502" s="119"/>
      <c r="BZ502" s="119"/>
      <c r="CA502" s="119"/>
      <c r="CB502" s="119"/>
      <c r="CC502" s="119"/>
      <c r="CD502" s="119"/>
      <c r="CE502" s="119"/>
      <c r="CF502" s="119"/>
      <c r="CG502" s="119"/>
      <c r="CH502" s="119"/>
      <c r="CI502" s="119"/>
      <c r="CJ502" s="119"/>
      <c r="CK502" s="119"/>
      <c r="CL502" s="119"/>
      <c r="CM502" s="119"/>
      <c r="CN502" s="119"/>
      <c r="CO502" s="119"/>
      <c r="CP502" s="119"/>
      <c r="CQ502" s="119"/>
      <c r="CR502" s="119"/>
      <c r="CS502" s="119"/>
      <c r="CT502" s="119"/>
      <c r="CU502" s="119"/>
      <c r="CV502" s="119"/>
      <c r="CW502" s="119"/>
      <c r="CX502" s="119"/>
      <c r="CY502" s="119"/>
      <c r="CZ502" s="119"/>
      <c r="DA502" s="119"/>
      <c r="DB502" s="119"/>
      <c r="DC502" s="119"/>
      <c r="DD502" s="119"/>
      <c r="DE502" s="119"/>
      <c r="DF502" s="119"/>
      <c r="DG502" s="119"/>
      <c r="DH502" s="119"/>
      <c r="DI502" s="119"/>
      <c r="DJ502" s="119"/>
      <c r="DK502" s="119"/>
      <c r="DL502" s="119"/>
      <c r="DM502" s="119"/>
      <c r="DN502" s="119"/>
      <c r="DO502" s="119"/>
      <c r="DP502" s="119"/>
      <c r="DQ502" s="119"/>
      <c r="DR502" s="119"/>
      <c r="DS502" s="119"/>
      <c r="DT502" s="119"/>
      <c r="DU502" s="119"/>
      <c r="DV502" s="119"/>
      <c r="DW502" s="119"/>
      <c r="DX502" s="119"/>
      <c r="DY502" s="119"/>
      <c r="DZ502" s="119"/>
      <c r="EA502" s="119"/>
      <c r="EB502" s="119"/>
      <c r="EC502" s="119"/>
      <c r="ED502" s="119"/>
      <c r="EE502" s="119"/>
      <c r="EF502" s="119"/>
      <c r="EG502" s="119"/>
      <c r="EH502" s="119"/>
      <c r="EI502" s="119"/>
      <c r="EJ502" s="119"/>
      <c r="EK502" s="119"/>
      <c r="EL502" s="119"/>
      <c r="EM502" s="119"/>
      <c r="EN502" s="119"/>
      <c r="EO502" s="119"/>
      <c r="EP502" s="119"/>
      <c r="EQ502" s="119"/>
      <c r="ER502" s="119"/>
      <c r="ES502" s="119"/>
      <c r="ET502" s="119"/>
      <c r="EU502" s="119"/>
      <c r="EV502" s="119"/>
      <c r="EW502" s="119"/>
      <c r="EX502" s="119"/>
      <c r="EY502" s="119"/>
      <c r="EZ502" s="119"/>
      <c r="FA502" s="119"/>
      <c r="FB502" s="119"/>
      <c r="FC502" s="119"/>
      <c r="FD502" s="119"/>
      <c r="FE502" s="119"/>
      <c r="FF502" s="119"/>
      <c r="FG502" s="119"/>
      <c r="FH502" s="119"/>
      <c r="FI502" s="119"/>
      <c r="FJ502" s="119"/>
      <c r="FK502" s="119"/>
      <c r="FL502" s="119"/>
      <c r="FM502" s="119"/>
      <c r="FN502" s="119"/>
      <c r="FO502" s="119"/>
      <c r="FP502" s="119"/>
      <c r="FQ502" s="119"/>
      <c r="FR502" s="119"/>
      <c r="FS502" s="119"/>
      <c r="FT502" s="119"/>
      <c r="FU502" s="119"/>
      <c r="FV502" s="119"/>
      <c r="FW502" s="119"/>
      <c r="FX502" s="119"/>
      <c r="FY502" s="119"/>
      <c r="FZ502" s="119"/>
      <c r="GA502" s="119"/>
      <c r="GB502" s="119"/>
      <c r="GC502" s="119"/>
      <c r="GD502" s="119"/>
      <c r="GE502" s="119"/>
      <c r="GF502" s="119"/>
      <c r="GG502" s="119"/>
      <c r="GH502" s="119"/>
      <c r="GI502" s="119"/>
      <c r="GJ502" s="119"/>
      <c r="GK502" s="119"/>
      <c r="GL502" s="119"/>
      <c r="GM502" s="119"/>
      <c r="GN502" s="119"/>
      <c r="GO502" s="119"/>
      <c r="GP502" s="119"/>
      <c r="GQ502" s="119"/>
      <c r="GR502" s="119"/>
      <c r="GS502" s="119"/>
      <c r="GT502" s="119"/>
      <c r="GU502" s="119"/>
      <c r="GV502" s="119"/>
      <c r="GW502" s="119"/>
      <c r="GX502" s="119"/>
      <c r="GY502" s="119"/>
      <c r="GZ502" s="119"/>
      <c r="HA502" s="119"/>
      <c r="HB502" s="119"/>
      <c r="HC502" s="119"/>
      <c r="HD502" s="119"/>
      <c r="HE502" s="119"/>
      <c r="HF502" s="119"/>
      <c r="HG502" s="119"/>
      <c r="HH502" s="119"/>
      <c r="HI502" s="119"/>
      <c r="HJ502" s="119"/>
      <c r="HK502" s="119"/>
      <c r="HL502" s="119"/>
      <c r="HM502" s="119"/>
      <c r="HN502" s="119"/>
      <c r="HO502" s="119"/>
      <c r="HP502" s="119"/>
      <c r="HQ502" s="119"/>
      <c r="HR502" s="119"/>
      <c r="HS502" s="119"/>
      <c r="HT502" s="119"/>
      <c r="HU502" s="119"/>
      <c r="HV502" s="119"/>
      <c r="HW502" s="119"/>
      <c r="HX502" s="119"/>
      <c r="HY502" s="119"/>
      <c r="HZ502" s="119"/>
      <c r="IA502" s="119"/>
      <c r="IB502" s="119"/>
      <c r="IC502" s="119"/>
      <c r="ID502" s="119"/>
      <c r="IE502" s="119"/>
      <c r="IF502" s="119"/>
      <c r="IG502" s="119"/>
      <c r="IH502" s="119"/>
      <c r="II502" s="119"/>
      <c r="IJ502" s="119"/>
      <c r="IK502" s="119"/>
      <c r="IL502" s="119"/>
      <c r="IM502" s="119"/>
      <c r="IN502" s="119"/>
      <c r="IO502" s="119"/>
      <c r="IP502" s="119"/>
      <c r="IQ502" s="119"/>
      <c r="IR502" s="119"/>
      <c r="IS502" s="119"/>
      <c r="IT502" s="119"/>
      <c r="IU502" s="119"/>
      <c r="IV502" s="119"/>
    </row>
    <row r="503" spans="1:256">
      <c r="A503" s="126" t="s">
        <v>978</v>
      </c>
      <c r="B503" s="126" t="s">
        <v>1493</v>
      </c>
      <c r="C503" s="127">
        <v>430654872401</v>
      </c>
      <c r="D503" s="126" t="s">
        <v>749</v>
      </c>
      <c r="E503" s="126" t="s">
        <v>1231</v>
      </c>
      <c r="F503" s="126" t="str">
        <f t="shared" si="25"/>
        <v>430654872401Acute</v>
      </c>
      <c r="G503" s="126" t="s">
        <v>549</v>
      </c>
      <c r="H503" s="126" t="s">
        <v>1018</v>
      </c>
      <c r="I503" s="126" t="s">
        <v>835</v>
      </c>
      <c r="J503" s="108">
        <v>363.8</v>
      </c>
      <c r="K503" s="129">
        <v>0.9010999999999999</v>
      </c>
      <c r="L503" s="126" t="s">
        <v>1247</v>
      </c>
      <c r="M503" s="126" t="s">
        <v>1245</v>
      </c>
      <c r="N503" s="130">
        <f t="shared" si="24"/>
        <v>342.21</v>
      </c>
      <c r="O503" s="130">
        <f t="shared" si="23"/>
        <v>338.49</v>
      </c>
      <c r="P503" s="126"/>
      <c r="Q503" s="126"/>
      <c r="T503" s="119"/>
      <c r="U503" s="119"/>
      <c r="V503" s="119"/>
      <c r="W503" s="119"/>
      <c r="X503" s="119"/>
      <c r="Y503" s="119"/>
      <c r="Z503" s="119"/>
      <c r="AA503" s="119"/>
      <c r="AB503" s="119"/>
      <c r="AC503" s="119"/>
      <c r="AD503" s="119"/>
      <c r="AE503" s="119"/>
      <c r="AF503" s="119"/>
      <c r="AG503" s="119"/>
      <c r="AH503" s="119"/>
      <c r="AI503" s="119"/>
      <c r="AJ503" s="119"/>
      <c r="AK503" s="119"/>
      <c r="AL503" s="119"/>
      <c r="AM503" s="119"/>
      <c r="AN503" s="119"/>
      <c r="AO503" s="119"/>
      <c r="AP503" s="119"/>
      <c r="AQ503" s="119"/>
      <c r="AR503" s="119"/>
      <c r="AS503" s="119"/>
      <c r="AT503" s="119"/>
      <c r="AU503" s="119"/>
      <c r="AV503" s="119"/>
      <c r="AW503" s="119"/>
      <c r="AX503" s="119"/>
      <c r="AY503" s="119"/>
      <c r="AZ503" s="119"/>
      <c r="BA503" s="119"/>
      <c r="BB503" s="119"/>
      <c r="BC503" s="119"/>
      <c r="BD503" s="119"/>
      <c r="BE503" s="119"/>
      <c r="BF503" s="119"/>
      <c r="BG503" s="119"/>
      <c r="BH503" s="119"/>
      <c r="BI503" s="119"/>
      <c r="BJ503" s="119"/>
      <c r="BK503" s="119"/>
      <c r="BL503" s="119"/>
      <c r="BM503" s="119"/>
      <c r="BN503" s="119"/>
      <c r="BO503" s="119"/>
      <c r="BP503" s="119"/>
      <c r="BQ503" s="119"/>
      <c r="BR503" s="119"/>
      <c r="BS503" s="119"/>
      <c r="BT503" s="119"/>
      <c r="BU503" s="119"/>
      <c r="BV503" s="119"/>
      <c r="BW503" s="119"/>
      <c r="BX503" s="119"/>
      <c r="BY503" s="119"/>
      <c r="BZ503" s="119"/>
      <c r="CA503" s="119"/>
      <c r="CB503" s="119"/>
      <c r="CC503" s="119"/>
      <c r="CD503" s="119"/>
      <c r="CE503" s="119"/>
      <c r="CF503" s="119"/>
      <c r="CG503" s="119"/>
      <c r="CH503" s="119"/>
      <c r="CI503" s="119"/>
      <c r="CJ503" s="119"/>
      <c r="CK503" s="119"/>
      <c r="CL503" s="119"/>
      <c r="CM503" s="119"/>
      <c r="CN503" s="119"/>
      <c r="CO503" s="119"/>
      <c r="CP503" s="119"/>
      <c r="CQ503" s="119"/>
      <c r="CR503" s="119"/>
      <c r="CS503" s="119"/>
      <c r="CT503" s="119"/>
      <c r="CU503" s="119"/>
      <c r="CV503" s="119"/>
      <c r="CW503" s="119"/>
      <c r="CX503" s="119"/>
      <c r="CY503" s="119"/>
      <c r="CZ503" s="119"/>
      <c r="DA503" s="119"/>
      <c r="DB503" s="119"/>
      <c r="DC503" s="119"/>
      <c r="DD503" s="119"/>
      <c r="DE503" s="119"/>
      <c r="DF503" s="119"/>
      <c r="DG503" s="119"/>
      <c r="DH503" s="119"/>
      <c r="DI503" s="119"/>
      <c r="DJ503" s="119"/>
      <c r="DK503" s="119"/>
      <c r="DL503" s="119"/>
      <c r="DM503" s="119"/>
      <c r="DN503" s="119"/>
      <c r="DO503" s="119"/>
      <c r="DP503" s="119"/>
      <c r="DQ503" s="119"/>
      <c r="DR503" s="119"/>
      <c r="DS503" s="119"/>
      <c r="DT503" s="119"/>
      <c r="DU503" s="119"/>
      <c r="DV503" s="119"/>
      <c r="DW503" s="119"/>
      <c r="DX503" s="119"/>
      <c r="DY503" s="119"/>
      <c r="DZ503" s="119"/>
      <c r="EA503" s="119"/>
      <c r="EB503" s="119"/>
      <c r="EC503" s="119"/>
      <c r="ED503" s="119"/>
      <c r="EE503" s="119"/>
      <c r="EF503" s="119"/>
      <c r="EG503" s="119"/>
      <c r="EH503" s="119"/>
      <c r="EI503" s="119"/>
      <c r="EJ503" s="119"/>
      <c r="EK503" s="119"/>
      <c r="EL503" s="119"/>
      <c r="EM503" s="119"/>
      <c r="EN503" s="119"/>
      <c r="EO503" s="119"/>
      <c r="EP503" s="119"/>
      <c r="EQ503" s="119"/>
      <c r="ER503" s="119"/>
      <c r="ES503" s="119"/>
      <c r="ET503" s="119"/>
      <c r="EU503" s="119"/>
      <c r="EV503" s="119"/>
      <c r="EW503" s="119"/>
      <c r="EX503" s="119"/>
      <c r="EY503" s="119"/>
      <c r="EZ503" s="119"/>
      <c r="FA503" s="119"/>
      <c r="FB503" s="119"/>
      <c r="FC503" s="119"/>
      <c r="FD503" s="119"/>
      <c r="FE503" s="119"/>
      <c r="FF503" s="119"/>
      <c r="FG503" s="119"/>
      <c r="FH503" s="119"/>
      <c r="FI503" s="119"/>
      <c r="FJ503" s="119"/>
      <c r="FK503" s="119"/>
      <c r="FL503" s="119"/>
      <c r="FM503" s="119"/>
      <c r="FN503" s="119"/>
      <c r="FO503" s="119"/>
      <c r="FP503" s="119"/>
      <c r="FQ503" s="119"/>
      <c r="FR503" s="119"/>
      <c r="FS503" s="119"/>
      <c r="FT503" s="119"/>
      <c r="FU503" s="119"/>
      <c r="FV503" s="119"/>
      <c r="FW503" s="119"/>
      <c r="FX503" s="119"/>
      <c r="FY503" s="119"/>
      <c r="FZ503" s="119"/>
      <c r="GA503" s="119"/>
      <c r="GB503" s="119"/>
      <c r="GC503" s="119"/>
      <c r="GD503" s="119"/>
      <c r="GE503" s="119"/>
      <c r="GF503" s="119"/>
      <c r="GG503" s="119"/>
      <c r="GH503" s="119"/>
      <c r="GI503" s="119"/>
      <c r="GJ503" s="119"/>
      <c r="GK503" s="119"/>
      <c r="GL503" s="119"/>
      <c r="GM503" s="119"/>
      <c r="GN503" s="119"/>
      <c r="GO503" s="119"/>
      <c r="GP503" s="119"/>
      <c r="GQ503" s="119"/>
      <c r="GR503" s="119"/>
      <c r="GS503" s="119"/>
      <c r="GT503" s="119"/>
      <c r="GU503" s="119"/>
      <c r="GV503" s="119"/>
      <c r="GW503" s="119"/>
      <c r="GX503" s="119"/>
      <c r="GY503" s="119"/>
      <c r="GZ503" s="119"/>
      <c r="HA503" s="119"/>
      <c r="HB503" s="119"/>
      <c r="HC503" s="119"/>
      <c r="HD503" s="119"/>
      <c r="HE503" s="119"/>
      <c r="HF503" s="119"/>
      <c r="HG503" s="119"/>
      <c r="HH503" s="119"/>
      <c r="HI503" s="119"/>
      <c r="HJ503" s="119"/>
      <c r="HK503" s="119"/>
      <c r="HL503" s="119"/>
      <c r="HM503" s="119"/>
      <c r="HN503" s="119"/>
      <c r="HO503" s="119"/>
      <c r="HP503" s="119"/>
      <c r="HQ503" s="119"/>
      <c r="HR503" s="119"/>
      <c r="HS503" s="119"/>
      <c r="HT503" s="119"/>
      <c r="HU503" s="119"/>
      <c r="HV503" s="119"/>
      <c r="HW503" s="119"/>
      <c r="HX503" s="119"/>
      <c r="HY503" s="119"/>
      <c r="HZ503" s="119"/>
      <c r="IA503" s="119"/>
      <c r="IB503" s="119"/>
      <c r="IC503" s="119"/>
      <c r="ID503" s="119"/>
      <c r="IE503" s="119"/>
      <c r="IF503" s="119"/>
      <c r="IG503" s="119"/>
      <c r="IH503" s="119"/>
      <c r="II503" s="119"/>
      <c r="IJ503" s="119"/>
      <c r="IK503" s="119"/>
      <c r="IL503" s="119"/>
      <c r="IM503" s="119"/>
      <c r="IN503" s="119"/>
      <c r="IO503" s="119"/>
      <c r="IP503" s="119"/>
      <c r="IQ503" s="119"/>
      <c r="IR503" s="119"/>
      <c r="IS503" s="119"/>
      <c r="IT503" s="119"/>
      <c r="IU503" s="119"/>
      <c r="IV503" s="119"/>
    </row>
    <row r="504" spans="1:256">
      <c r="A504" s="126" t="s">
        <v>978</v>
      </c>
      <c r="B504" s="126" t="s">
        <v>1493</v>
      </c>
      <c r="C504" s="127">
        <v>430654872601</v>
      </c>
      <c r="D504" s="126" t="s">
        <v>749</v>
      </c>
      <c r="E504" s="126" t="s">
        <v>1231</v>
      </c>
      <c r="F504" s="126" t="str">
        <f t="shared" si="25"/>
        <v>430654872601Acute</v>
      </c>
      <c r="G504" s="126" t="s">
        <v>549</v>
      </c>
      <c r="H504" s="126" t="s">
        <v>1018</v>
      </c>
      <c r="I504" s="126" t="s">
        <v>835</v>
      </c>
      <c r="J504" s="108">
        <v>363.8</v>
      </c>
      <c r="K504" s="129">
        <v>0.9010999999999999</v>
      </c>
      <c r="L504" s="126" t="s">
        <v>1247</v>
      </c>
      <c r="M504" s="126" t="s">
        <v>1245</v>
      </c>
      <c r="N504" s="130">
        <f t="shared" si="24"/>
        <v>342.21</v>
      </c>
      <c r="O504" s="130">
        <f t="shared" si="23"/>
        <v>338.49</v>
      </c>
      <c r="P504" s="126"/>
      <c r="Q504" s="126"/>
      <c r="T504" s="119"/>
      <c r="U504" s="119"/>
      <c r="V504" s="119"/>
      <c r="W504" s="119"/>
      <c r="X504" s="119"/>
      <c r="Y504" s="119"/>
      <c r="Z504" s="119"/>
      <c r="AA504" s="119"/>
      <c r="AB504" s="119"/>
      <c r="AC504" s="119"/>
      <c r="AD504" s="119"/>
      <c r="AE504" s="119"/>
      <c r="AF504" s="119"/>
      <c r="AG504" s="119"/>
      <c r="AH504" s="119"/>
      <c r="AI504" s="119"/>
      <c r="AJ504" s="119"/>
      <c r="AK504" s="119"/>
      <c r="AL504" s="119"/>
      <c r="AM504" s="119"/>
      <c r="AN504" s="119"/>
      <c r="AO504" s="119"/>
      <c r="AP504" s="119"/>
      <c r="AQ504" s="119"/>
      <c r="AR504" s="119"/>
      <c r="AS504" s="119"/>
      <c r="AT504" s="119"/>
      <c r="AU504" s="119"/>
      <c r="AV504" s="119"/>
      <c r="AW504" s="119"/>
      <c r="AX504" s="119"/>
      <c r="AY504" s="119"/>
      <c r="AZ504" s="119"/>
      <c r="BA504" s="119"/>
      <c r="BB504" s="119"/>
      <c r="BC504" s="119"/>
      <c r="BD504" s="119"/>
      <c r="BE504" s="119"/>
      <c r="BF504" s="119"/>
      <c r="BG504" s="119"/>
      <c r="BH504" s="119"/>
      <c r="BI504" s="119"/>
      <c r="BJ504" s="119"/>
      <c r="BK504" s="119"/>
      <c r="BL504" s="119"/>
      <c r="BM504" s="119"/>
      <c r="BN504" s="119"/>
      <c r="BO504" s="119"/>
      <c r="BP504" s="119"/>
      <c r="BQ504" s="119"/>
      <c r="BR504" s="119"/>
      <c r="BS504" s="119"/>
      <c r="BT504" s="119"/>
      <c r="BU504" s="119"/>
      <c r="BV504" s="119"/>
      <c r="BW504" s="119"/>
      <c r="BX504" s="119"/>
      <c r="BY504" s="119"/>
      <c r="BZ504" s="119"/>
      <c r="CA504" s="119"/>
      <c r="CB504" s="119"/>
      <c r="CC504" s="119"/>
      <c r="CD504" s="119"/>
      <c r="CE504" s="119"/>
      <c r="CF504" s="119"/>
      <c r="CG504" s="119"/>
      <c r="CH504" s="119"/>
      <c r="CI504" s="119"/>
      <c r="CJ504" s="119"/>
      <c r="CK504" s="119"/>
      <c r="CL504" s="119"/>
      <c r="CM504" s="119"/>
      <c r="CN504" s="119"/>
      <c r="CO504" s="119"/>
      <c r="CP504" s="119"/>
      <c r="CQ504" s="119"/>
      <c r="CR504" s="119"/>
      <c r="CS504" s="119"/>
      <c r="CT504" s="119"/>
      <c r="CU504" s="119"/>
      <c r="CV504" s="119"/>
      <c r="CW504" s="119"/>
      <c r="CX504" s="119"/>
      <c r="CY504" s="119"/>
      <c r="CZ504" s="119"/>
      <c r="DA504" s="119"/>
      <c r="DB504" s="119"/>
      <c r="DC504" s="119"/>
      <c r="DD504" s="119"/>
      <c r="DE504" s="119"/>
      <c r="DF504" s="119"/>
      <c r="DG504" s="119"/>
      <c r="DH504" s="119"/>
      <c r="DI504" s="119"/>
      <c r="DJ504" s="119"/>
      <c r="DK504" s="119"/>
      <c r="DL504" s="119"/>
      <c r="DM504" s="119"/>
      <c r="DN504" s="119"/>
      <c r="DO504" s="119"/>
      <c r="DP504" s="119"/>
      <c r="DQ504" s="119"/>
      <c r="DR504" s="119"/>
      <c r="DS504" s="119"/>
      <c r="DT504" s="119"/>
      <c r="DU504" s="119"/>
      <c r="DV504" s="119"/>
      <c r="DW504" s="119"/>
      <c r="DX504" s="119"/>
      <c r="DY504" s="119"/>
      <c r="DZ504" s="119"/>
      <c r="EA504" s="119"/>
      <c r="EB504" s="119"/>
      <c r="EC504" s="119"/>
      <c r="ED504" s="119"/>
      <c r="EE504" s="119"/>
      <c r="EF504" s="119"/>
      <c r="EG504" s="119"/>
      <c r="EH504" s="119"/>
      <c r="EI504" s="119"/>
      <c r="EJ504" s="119"/>
      <c r="EK504" s="119"/>
      <c r="EL504" s="119"/>
      <c r="EM504" s="119"/>
      <c r="EN504" s="119"/>
      <c r="EO504" s="119"/>
      <c r="EP504" s="119"/>
      <c r="EQ504" s="119"/>
      <c r="ER504" s="119"/>
      <c r="ES504" s="119"/>
      <c r="ET504" s="119"/>
      <c r="EU504" s="119"/>
      <c r="EV504" s="119"/>
      <c r="EW504" s="119"/>
      <c r="EX504" s="119"/>
      <c r="EY504" s="119"/>
      <c r="EZ504" s="119"/>
      <c r="FA504" s="119"/>
      <c r="FB504" s="119"/>
      <c r="FC504" s="119"/>
      <c r="FD504" s="119"/>
      <c r="FE504" s="119"/>
      <c r="FF504" s="119"/>
      <c r="FG504" s="119"/>
      <c r="FH504" s="119"/>
      <c r="FI504" s="119"/>
      <c r="FJ504" s="119"/>
      <c r="FK504" s="119"/>
      <c r="FL504" s="119"/>
      <c r="FM504" s="119"/>
      <c r="FN504" s="119"/>
      <c r="FO504" s="119"/>
      <c r="FP504" s="119"/>
      <c r="FQ504" s="119"/>
      <c r="FR504" s="119"/>
      <c r="FS504" s="119"/>
      <c r="FT504" s="119"/>
      <c r="FU504" s="119"/>
      <c r="FV504" s="119"/>
      <c r="FW504" s="119"/>
      <c r="FX504" s="119"/>
      <c r="FY504" s="119"/>
      <c r="FZ504" s="119"/>
      <c r="GA504" s="119"/>
      <c r="GB504" s="119"/>
      <c r="GC504" s="119"/>
      <c r="GD504" s="119"/>
      <c r="GE504" s="119"/>
      <c r="GF504" s="119"/>
      <c r="GG504" s="119"/>
      <c r="GH504" s="119"/>
      <c r="GI504" s="119"/>
      <c r="GJ504" s="119"/>
      <c r="GK504" s="119"/>
      <c r="GL504" s="119"/>
      <c r="GM504" s="119"/>
      <c r="GN504" s="119"/>
      <c r="GO504" s="119"/>
      <c r="GP504" s="119"/>
      <c r="GQ504" s="119"/>
      <c r="GR504" s="119"/>
      <c r="GS504" s="119"/>
      <c r="GT504" s="119"/>
      <c r="GU504" s="119"/>
      <c r="GV504" s="119"/>
      <c r="GW504" s="119"/>
      <c r="GX504" s="119"/>
      <c r="GY504" s="119"/>
      <c r="GZ504" s="119"/>
      <c r="HA504" s="119"/>
      <c r="HB504" s="119"/>
      <c r="HC504" s="119"/>
      <c r="HD504" s="119"/>
      <c r="HE504" s="119"/>
      <c r="HF504" s="119"/>
      <c r="HG504" s="119"/>
      <c r="HH504" s="119"/>
      <c r="HI504" s="119"/>
      <c r="HJ504" s="119"/>
      <c r="HK504" s="119"/>
      <c r="HL504" s="119"/>
      <c r="HM504" s="119"/>
      <c r="HN504" s="119"/>
      <c r="HO504" s="119"/>
      <c r="HP504" s="119"/>
      <c r="HQ504" s="119"/>
      <c r="HR504" s="119"/>
      <c r="HS504" s="119"/>
      <c r="HT504" s="119"/>
      <c r="HU504" s="119"/>
      <c r="HV504" s="119"/>
      <c r="HW504" s="119"/>
      <c r="HX504" s="119"/>
      <c r="HY504" s="119"/>
      <c r="HZ504" s="119"/>
      <c r="IA504" s="119"/>
      <c r="IB504" s="119"/>
      <c r="IC504" s="119"/>
      <c r="ID504" s="119"/>
      <c r="IE504" s="119"/>
      <c r="IF504" s="119"/>
      <c r="IG504" s="119"/>
      <c r="IH504" s="119"/>
      <c r="II504" s="119"/>
      <c r="IJ504" s="119"/>
      <c r="IK504" s="119"/>
      <c r="IL504" s="119"/>
      <c r="IM504" s="119"/>
      <c r="IN504" s="119"/>
      <c r="IO504" s="119"/>
      <c r="IP504" s="119"/>
      <c r="IQ504" s="119"/>
      <c r="IR504" s="119"/>
      <c r="IS504" s="119"/>
      <c r="IT504" s="119"/>
      <c r="IU504" s="119"/>
      <c r="IV504" s="119"/>
    </row>
    <row r="505" spans="1:256">
      <c r="A505" s="126" t="s">
        <v>978</v>
      </c>
      <c r="B505" s="126" t="s">
        <v>1493</v>
      </c>
      <c r="C505" s="127">
        <v>752732072001</v>
      </c>
      <c r="D505" s="126" t="s">
        <v>749</v>
      </c>
      <c r="E505" s="126" t="s">
        <v>1231</v>
      </c>
      <c r="F505" s="126" t="str">
        <f t="shared" si="25"/>
        <v>752732072001Acute</v>
      </c>
      <c r="G505" s="126" t="s">
        <v>549</v>
      </c>
      <c r="H505" s="126" t="s">
        <v>1018</v>
      </c>
      <c r="I505" s="126" t="s">
        <v>835</v>
      </c>
      <c r="J505" s="108">
        <v>363.8</v>
      </c>
      <c r="K505" s="129">
        <v>0.9010999999999999</v>
      </c>
      <c r="L505" s="126" t="s">
        <v>1247</v>
      </c>
      <c r="M505" s="126" t="s">
        <v>1245</v>
      </c>
      <c r="N505" s="130">
        <f t="shared" si="24"/>
        <v>342.21</v>
      </c>
      <c r="O505" s="130">
        <f t="shared" si="23"/>
        <v>338.49</v>
      </c>
      <c r="P505" s="126"/>
      <c r="Q505" s="126"/>
      <c r="T505" s="119"/>
      <c r="U505" s="119"/>
      <c r="V505" s="119"/>
      <c r="W505" s="119"/>
      <c r="X505" s="119"/>
      <c r="Y505" s="119"/>
      <c r="Z505" s="119"/>
      <c r="AA505" s="119"/>
      <c r="AB505" s="119"/>
      <c r="AC505" s="119"/>
      <c r="AD505" s="119"/>
      <c r="AE505" s="119"/>
      <c r="AF505" s="119"/>
      <c r="AG505" s="119"/>
      <c r="AH505" s="119"/>
      <c r="AI505" s="119"/>
      <c r="AJ505" s="119"/>
      <c r="AK505" s="119"/>
      <c r="AL505" s="119"/>
      <c r="AM505" s="119"/>
      <c r="AN505" s="119"/>
      <c r="AO505" s="119"/>
      <c r="AP505" s="119"/>
      <c r="AQ505" s="119"/>
      <c r="AR505" s="119"/>
      <c r="AS505" s="119"/>
      <c r="AT505" s="119"/>
      <c r="AU505" s="119"/>
      <c r="AV505" s="119"/>
      <c r="AW505" s="119"/>
      <c r="AX505" s="119"/>
      <c r="AY505" s="119"/>
      <c r="AZ505" s="119"/>
      <c r="BA505" s="119"/>
      <c r="BB505" s="119"/>
      <c r="BC505" s="119"/>
      <c r="BD505" s="119"/>
      <c r="BE505" s="119"/>
      <c r="BF505" s="119"/>
      <c r="BG505" s="119"/>
      <c r="BH505" s="119"/>
      <c r="BI505" s="119"/>
      <c r="BJ505" s="119"/>
      <c r="BK505" s="119"/>
      <c r="BL505" s="119"/>
      <c r="BM505" s="119"/>
      <c r="BN505" s="119"/>
      <c r="BO505" s="119"/>
      <c r="BP505" s="119"/>
      <c r="BQ505" s="119"/>
      <c r="BR505" s="119"/>
      <c r="BS505" s="119"/>
      <c r="BT505" s="119"/>
      <c r="BU505" s="119"/>
      <c r="BV505" s="119"/>
      <c r="BW505" s="119"/>
      <c r="BX505" s="119"/>
      <c r="BY505" s="119"/>
      <c r="BZ505" s="119"/>
      <c r="CA505" s="119"/>
      <c r="CB505" s="119"/>
      <c r="CC505" s="119"/>
      <c r="CD505" s="119"/>
      <c r="CE505" s="119"/>
      <c r="CF505" s="119"/>
      <c r="CG505" s="119"/>
      <c r="CH505" s="119"/>
      <c r="CI505" s="119"/>
      <c r="CJ505" s="119"/>
      <c r="CK505" s="119"/>
      <c r="CL505" s="119"/>
      <c r="CM505" s="119"/>
      <c r="CN505" s="119"/>
      <c r="CO505" s="119"/>
      <c r="CP505" s="119"/>
      <c r="CQ505" s="119"/>
      <c r="CR505" s="119"/>
      <c r="CS505" s="119"/>
      <c r="CT505" s="119"/>
      <c r="CU505" s="119"/>
      <c r="CV505" s="119"/>
      <c r="CW505" s="119"/>
      <c r="CX505" s="119"/>
      <c r="CY505" s="119"/>
      <c r="CZ505" s="119"/>
      <c r="DA505" s="119"/>
      <c r="DB505" s="119"/>
      <c r="DC505" s="119"/>
      <c r="DD505" s="119"/>
      <c r="DE505" s="119"/>
      <c r="DF505" s="119"/>
      <c r="DG505" s="119"/>
      <c r="DH505" s="119"/>
      <c r="DI505" s="119"/>
      <c r="DJ505" s="119"/>
      <c r="DK505" s="119"/>
      <c r="DL505" s="119"/>
      <c r="DM505" s="119"/>
      <c r="DN505" s="119"/>
      <c r="DO505" s="119"/>
      <c r="DP505" s="119"/>
      <c r="DQ505" s="119"/>
      <c r="DR505" s="119"/>
      <c r="DS505" s="119"/>
      <c r="DT505" s="119"/>
      <c r="DU505" s="119"/>
      <c r="DV505" s="119"/>
      <c r="DW505" s="119"/>
      <c r="DX505" s="119"/>
      <c r="DY505" s="119"/>
      <c r="DZ505" s="119"/>
      <c r="EA505" s="119"/>
      <c r="EB505" s="119"/>
      <c r="EC505" s="119"/>
      <c r="ED505" s="119"/>
      <c r="EE505" s="119"/>
      <c r="EF505" s="119"/>
      <c r="EG505" s="119"/>
      <c r="EH505" s="119"/>
      <c r="EI505" s="119"/>
      <c r="EJ505" s="119"/>
      <c r="EK505" s="119"/>
      <c r="EL505" s="119"/>
      <c r="EM505" s="119"/>
      <c r="EN505" s="119"/>
      <c r="EO505" s="119"/>
      <c r="EP505" s="119"/>
      <c r="EQ505" s="119"/>
      <c r="ER505" s="119"/>
      <c r="ES505" s="119"/>
      <c r="ET505" s="119"/>
      <c r="EU505" s="119"/>
      <c r="EV505" s="119"/>
      <c r="EW505" s="119"/>
      <c r="EX505" s="119"/>
      <c r="EY505" s="119"/>
      <c r="EZ505" s="119"/>
      <c r="FA505" s="119"/>
      <c r="FB505" s="119"/>
      <c r="FC505" s="119"/>
      <c r="FD505" s="119"/>
      <c r="FE505" s="119"/>
      <c r="FF505" s="119"/>
      <c r="FG505" s="119"/>
      <c r="FH505" s="119"/>
      <c r="FI505" s="119"/>
      <c r="FJ505" s="119"/>
      <c r="FK505" s="119"/>
      <c r="FL505" s="119"/>
      <c r="FM505" s="119"/>
      <c r="FN505" s="119"/>
      <c r="FO505" s="119"/>
      <c r="FP505" s="119"/>
      <c r="FQ505" s="119"/>
      <c r="FR505" s="119"/>
      <c r="FS505" s="119"/>
      <c r="FT505" s="119"/>
      <c r="FU505" s="119"/>
      <c r="FV505" s="119"/>
      <c r="FW505" s="119"/>
      <c r="FX505" s="119"/>
      <c r="FY505" s="119"/>
      <c r="FZ505" s="119"/>
      <c r="GA505" s="119"/>
      <c r="GB505" s="119"/>
      <c r="GC505" s="119"/>
      <c r="GD505" s="119"/>
      <c r="GE505" s="119"/>
      <c r="GF505" s="119"/>
      <c r="GG505" s="119"/>
      <c r="GH505" s="119"/>
      <c r="GI505" s="119"/>
      <c r="GJ505" s="119"/>
      <c r="GK505" s="119"/>
      <c r="GL505" s="119"/>
      <c r="GM505" s="119"/>
      <c r="GN505" s="119"/>
      <c r="GO505" s="119"/>
      <c r="GP505" s="119"/>
      <c r="GQ505" s="119"/>
      <c r="GR505" s="119"/>
      <c r="GS505" s="119"/>
      <c r="GT505" s="119"/>
      <c r="GU505" s="119"/>
      <c r="GV505" s="119"/>
      <c r="GW505" s="119"/>
      <c r="GX505" s="119"/>
      <c r="GY505" s="119"/>
      <c r="GZ505" s="119"/>
      <c r="HA505" s="119"/>
      <c r="HB505" s="119"/>
      <c r="HC505" s="119"/>
      <c r="HD505" s="119"/>
      <c r="HE505" s="119"/>
      <c r="HF505" s="119"/>
      <c r="HG505" s="119"/>
      <c r="HH505" s="119"/>
      <c r="HI505" s="119"/>
      <c r="HJ505" s="119"/>
      <c r="HK505" s="119"/>
      <c r="HL505" s="119"/>
      <c r="HM505" s="119"/>
      <c r="HN505" s="119"/>
      <c r="HO505" s="119"/>
      <c r="HP505" s="119"/>
      <c r="HQ505" s="119"/>
      <c r="HR505" s="119"/>
      <c r="HS505" s="119"/>
      <c r="HT505" s="119"/>
      <c r="HU505" s="119"/>
      <c r="HV505" s="119"/>
      <c r="HW505" s="119"/>
      <c r="HX505" s="119"/>
      <c r="HY505" s="119"/>
      <c r="HZ505" s="119"/>
      <c r="IA505" s="119"/>
      <c r="IB505" s="119"/>
      <c r="IC505" s="119"/>
      <c r="ID505" s="119"/>
      <c r="IE505" s="119"/>
      <c r="IF505" s="119"/>
      <c r="IG505" s="119"/>
      <c r="IH505" s="119"/>
      <c r="II505" s="119"/>
      <c r="IJ505" s="119"/>
      <c r="IK505" s="119"/>
      <c r="IL505" s="119"/>
      <c r="IM505" s="119"/>
      <c r="IN505" s="119"/>
      <c r="IO505" s="119"/>
      <c r="IP505" s="119"/>
      <c r="IQ505" s="119"/>
      <c r="IR505" s="119"/>
      <c r="IS505" s="119"/>
      <c r="IT505" s="119"/>
      <c r="IU505" s="119"/>
      <c r="IV505" s="119"/>
    </row>
    <row r="506" spans="1:256">
      <c r="A506" s="126" t="s">
        <v>978</v>
      </c>
      <c r="B506" s="126" t="s">
        <v>1493</v>
      </c>
      <c r="C506" s="127">
        <v>752732072001</v>
      </c>
      <c r="D506" s="126" t="s">
        <v>749</v>
      </c>
      <c r="E506" s="126" t="s">
        <v>1231</v>
      </c>
      <c r="F506" s="126" t="str">
        <f t="shared" si="25"/>
        <v>752732072001Psych</v>
      </c>
      <c r="G506" s="126" t="s">
        <v>809</v>
      </c>
      <c r="H506" s="128" t="s">
        <v>1021</v>
      </c>
      <c r="I506" s="126" t="s">
        <v>835</v>
      </c>
      <c r="J506" s="108">
        <v>140.66999999999999</v>
      </c>
      <c r="K506" s="129">
        <v>0.9010999999999999</v>
      </c>
      <c r="L506" s="126" t="s">
        <v>1247</v>
      </c>
      <c r="M506" s="126" t="s">
        <v>1245</v>
      </c>
      <c r="N506" s="130">
        <f t="shared" si="24"/>
        <v>132.32</v>
      </c>
      <c r="O506" s="130">
        <f t="shared" si="23"/>
        <v>132.32</v>
      </c>
      <c r="P506" s="126"/>
      <c r="Q506" s="126"/>
      <c r="T506" s="119"/>
      <c r="U506" s="119"/>
      <c r="V506" s="119"/>
      <c r="W506" s="119"/>
      <c r="X506" s="119"/>
      <c r="Y506" s="119"/>
      <c r="Z506" s="119"/>
      <c r="AA506" s="119"/>
      <c r="AB506" s="119"/>
      <c r="AC506" s="119"/>
      <c r="AD506" s="119"/>
      <c r="AE506" s="119"/>
      <c r="AF506" s="119"/>
      <c r="AG506" s="119"/>
      <c r="AH506" s="119"/>
      <c r="AI506" s="119"/>
      <c r="AJ506" s="119"/>
      <c r="AK506" s="119"/>
      <c r="AL506" s="119"/>
      <c r="AM506" s="119"/>
      <c r="AN506" s="119"/>
      <c r="AO506" s="119"/>
      <c r="AP506" s="119"/>
      <c r="AQ506" s="119"/>
      <c r="AR506" s="119"/>
      <c r="AS506" s="119"/>
      <c r="AT506" s="119"/>
      <c r="AU506" s="119"/>
      <c r="AV506" s="119"/>
      <c r="AW506" s="119"/>
      <c r="AX506" s="119"/>
      <c r="AY506" s="119"/>
      <c r="AZ506" s="119"/>
      <c r="BA506" s="119"/>
      <c r="BB506" s="119"/>
      <c r="BC506" s="119"/>
      <c r="BD506" s="119"/>
      <c r="BE506" s="119"/>
      <c r="BF506" s="119"/>
      <c r="BG506" s="119"/>
      <c r="BH506" s="119"/>
      <c r="BI506" s="119"/>
      <c r="BJ506" s="119"/>
      <c r="BK506" s="119"/>
      <c r="BL506" s="119"/>
      <c r="BM506" s="119"/>
      <c r="BN506" s="119"/>
      <c r="BO506" s="119"/>
      <c r="BP506" s="119"/>
      <c r="BQ506" s="119"/>
      <c r="BR506" s="119"/>
      <c r="BS506" s="119"/>
      <c r="BT506" s="119"/>
      <c r="BU506" s="119"/>
      <c r="BV506" s="119"/>
      <c r="BW506" s="119"/>
      <c r="BX506" s="119"/>
      <c r="BY506" s="119"/>
      <c r="BZ506" s="119"/>
      <c r="CA506" s="119"/>
      <c r="CB506" s="119"/>
      <c r="CC506" s="119"/>
      <c r="CD506" s="119"/>
      <c r="CE506" s="119"/>
      <c r="CF506" s="119"/>
      <c r="CG506" s="119"/>
      <c r="CH506" s="119"/>
      <c r="CI506" s="119"/>
      <c r="CJ506" s="119"/>
      <c r="CK506" s="119"/>
      <c r="CL506" s="119"/>
      <c r="CM506" s="119"/>
      <c r="CN506" s="119"/>
      <c r="CO506" s="119"/>
      <c r="CP506" s="119"/>
      <c r="CQ506" s="119"/>
      <c r="CR506" s="119"/>
      <c r="CS506" s="119"/>
      <c r="CT506" s="119"/>
      <c r="CU506" s="119"/>
      <c r="CV506" s="119"/>
      <c r="CW506" s="119"/>
      <c r="CX506" s="119"/>
      <c r="CY506" s="119"/>
      <c r="CZ506" s="119"/>
      <c r="DA506" s="119"/>
      <c r="DB506" s="119"/>
      <c r="DC506" s="119"/>
      <c r="DD506" s="119"/>
      <c r="DE506" s="119"/>
      <c r="DF506" s="119"/>
      <c r="DG506" s="119"/>
      <c r="DH506" s="119"/>
      <c r="DI506" s="119"/>
      <c r="DJ506" s="119"/>
      <c r="DK506" s="119"/>
      <c r="DL506" s="119"/>
      <c r="DM506" s="119"/>
      <c r="DN506" s="119"/>
      <c r="DO506" s="119"/>
      <c r="DP506" s="119"/>
      <c r="DQ506" s="119"/>
      <c r="DR506" s="119"/>
      <c r="DS506" s="119"/>
      <c r="DT506" s="119"/>
      <c r="DU506" s="119"/>
      <c r="DV506" s="119"/>
      <c r="DW506" s="119"/>
      <c r="DX506" s="119"/>
      <c r="DY506" s="119"/>
      <c r="DZ506" s="119"/>
      <c r="EA506" s="119"/>
      <c r="EB506" s="119"/>
      <c r="EC506" s="119"/>
      <c r="ED506" s="119"/>
      <c r="EE506" s="119"/>
      <c r="EF506" s="119"/>
      <c r="EG506" s="119"/>
      <c r="EH506" s="119"/>
      <c r="EI506" s="119"/>
      <c r="EJ506" s="119"/>
      <c r="EK506" s="119"/>
      <c r="EL506" s="119"/>
      <c r="EM506" s="119"/>
      <c r="EN506" s="119"/>
      <c r="EO506" s="119"/>
      <c r="EP506" s="119"/>
      <c r="EQ506" s="119"/>
      <c r="ER506" s="119"/>
      <c r="ES506" s="119"/>
      <c r="ET506" s="119"/>
      <c r="EU506" s="119"/>
      <c r="EV506" s="119"/>
      <c r="EW506" s="119"/>
      <c r="EX506" s="119"/>
      <c r="EY506" s="119"/>
      <c r="EZ506" s="119"/>
      <c r="FA506" s="119"/>
      <c r="FB506" s="119"/>
      <c r="FC506" s="119"/>
      <c r="FD506" s="119"/>
      <c r="FE506" s="119"/>
      <c r="FF506" s="119"/>
      <c r="FG506" s="119"/>
      <c r="FH506" s="119"/>
      <c r="FI506" s="119"/>
      <c r="FJ506" s="119"/>
      <c r="FK506" s="119"/>
      <c r="FL506" s="119"/>
      <c r="FM506" s="119"/>
      <c r="FN506" s="119"/>
      <c r="FO506" s="119"/>
      <c r="FP506" s="119"/>
      <c r="FQ506" s="119"/>
      <c r="FR506" s="119"/>
      <c r="FS506" s="119"/>
      <c r="FT506" s="119"/>
      <c r="FU506" s="119"/>
      <c r="FV506" s="119"/>
      <c r="FW506" s="119"/>
      <c r="FX506" s="119"/>
      <c r="FY506" s="119"/>
      <c r="FZ506" s="119"/>
      <c r="GA506" s="119"/>
      <c r="GB506" s="119"/>
      <c r="GC506" s="119"/>
      <c r="GD506" s="119"/>
      <c r="GE506" s="119"/>
      <c r="GF506" s="119"/>
      <c r="GG506" s="119"/>
      <c r="GH506" s="119"/>
      <c r="GI506" s="119"/>
      <c r="GJ506" s="119"/>
      <c r="GK506" s="119"/>
      <c r="GL506" s="119"/>
      <c r="GM506" s="119"/>
      <c r="GN506" s="119"/>
      <c r="GO506" s="119"/>
      <c r="GP506" s="119"/>
      <c r="GQ506" s="119"/>
      <c r="GR506" s="119"/>
      <c r="GS506" s="119"/>
      <c r="GT506" s="119"/>
      <c r="GU506" s="119"/>
      <c r="GV506" s="119"/>
      <c r="GW506" s="119"/>
      <c r="GX506" s="119"/>
      <c r="GY506" s="119"/>
      <c r="GZ506" s="119"/>
      <c r="HA506" s="119"/>
      <c r="HB506" s="119"/>
      <c r="HC506" s="119"/>
      <c r="HD506" s="119"/>
      <c r="HE506" s="119"/>
      <c r="HF506" s="119"/>
      <c r="HG506" s="119"/>
      <c r="HH506" s="119"/>
      <c r="HI506" s="119"/>
      <c r="HJ506" s="119"/>
      <c r="HK506" s="119"/>
      <c r="HL506" s="119"/>
      <c r="HM506" s="119"/>
      <c r="HN506" s="119"/>
      <c r="HO506" s="119"/>
      <c r="HP506" s="119"/>
      <c r="HQ506" s="119"/>
      <c r="HR506" s="119"/>
      <c r="HS506" s="119"/>
      <c r="HT506" s="119"/>
      <c r="HU506" s="119"/>
      <c r="HV506" s="119"/>
      <c r="HW506" s="119"/>
      <c r="HX506" s="119"/>
      <c r="HY506" s="119"/>
      <c r="HZ506" s="119"/>
      <c r="IA506" s="119"/>
      <c r="IB506" s="119"/>
      <c r="IC506" s="119"/>
      <c r="ID506" s="119"/>
      <c r="IE506" s="119"/>
      <c r="IF506" s="119"/>
      <c r="IG506" s="119"/>
      <c r="IH506" s="119"/>
      <c r="II506" s="119"/>
      <c r="IJ506" s="119"/>
      <c r="IK506" s="119"/>
      <c r="IL506" s="119"/>
      <c r="IM506" s="119"/>
      <c r="IN506" s="119"/>
      <c r="IO506" s="119"/>
      <c r="IP506" s="119"/>
      <c r="IQ506" s="119"/>
      <c r="IR506" s="119"/>
      <c r="IS506" s="119"/>
      <c r="IT506" s="119"/>
      <c r="IU506" s="119"/>
      <c r="IV506" s="119"/>
    </row>
    <row r="507" spans="1:256">
      <c r="A507" s="126" t="s">
        <v>978</v>
      </c>
      <c r="B507" s="126" t="s">
        <v>1493</v>
      </c>
      <c r="C507" s="127">
        <v>752732072001</v>
      </c>
      <c r="D507" s="126" t="s">
        <v>749</v>
      </c>
      <c r="E507" s="126" t="s">
        <v>1231</v>
      </c>
      <c r="F507" s="126" t="str">
        <f t="shared" si="25"/>
        <v>752732072001Psych</v>
      </c>
      <c r="G507" s="126" t="s">
        <v>809</v>
      </c>
      <c r="H507" s="128" t="s">
        <v>1024</v>
      </c>
      <c r="I507" s="126" t="s">
        <v>835</v>
      </c>
      <c r="J507" s="108">
        <v>140.66999999999999</v>
      </c>
      <c r="K507" s="129">
        <v>0.9010999999999999</v>
      </c>
      <c r="L507" s="126" t="s">
        <v>1247</v>
      </c>
      <c r="M507" s="126" t="s">
        <v>1245</v>
      </c>
      <c r="N507" s="130">
        <f t="shared" si="24"/>
        <v>132.32</v>
      </c>
      <c r="O507" s="130">
        <f t="shared" ref="O507:O566" si="26">ROUND(IF(G507="CAH",N507,IF(K507=1,N507,IF(H507="024",N507*0.98912,N507))),2)</f>
        <v>132.32</v>
      </c>
      <c r="P507" s="126"/>
      <c r="Q507" s="126"/>
      <c r="W507" s="99"/>
      <c r="X507" s="119"/>
      <c r="AD507" s="99"/>
      <c r="AE507" s="119"/>
      <c r="AK507" s="99"/>
      <c r="AL507" s="119"/>
      <c r="AR507" s="99"/>
      <c r="AS507" s="119"/>
      <c r="AY507" s="99"/>
      <c r="AZ507" s="119"/>
      <c r="BF507" s="99"/>
      <c r="BG507" s="119"/>
      <c r="BM507" s="99"/>
      <c r="BN507" s="119"/>
      <c r="BT507" s="99"/>
      <c r="BU507" s="119"/>
      <c r="CA507" s="99"/>
      <c r="CB507" s="119"/>
      <c r="CH507" s="99"/>
      <c r="CI507" s="119"/>
      <c r="CO507" s="99"/>
      <c r="CP507" s="119"/>
      <c r="CV507" s="99"/>
      <c r="CW507" s="119"/>
      <c r="DC507" s="99"/>
      <c r="DD507" s="119"/>
      <c r="DJ507" s="99"/>
      <c r="DK507" s="119"/>
      <c r="DQ507" s="99"/>
      <c r="DR507" s="119"/>
      <c r="DX507" s="99"/>
      <c r="DY507" s="119"/>
      <c r="EE507" s="99"/>
      <c r="EF507" s="119"/>
      <c r="EL507" s="99"/>
      <c r="EM507" s="119"/>
      <c r="ES507" s="99"/>
      <c r="ET507" s="119"/>
      <c r="EZ507" s="99"/>
      <c r="FA507" s="119"/>
      <c r="FG507" s="99"/>
      <c r="FH507" s="119"/>
      <c r="FN507" s="99"/>
      <c r="FO507" s="119"/>
      <c r="FU507" s="99"/>
      <c r="FV507" s="119"/>
      <c r="GB507" s="99"/>
      <c r="GC507" s="119"/>
      <c r="GI507" s="99"/>
      <c r="GJ507" s="119"/>
      <c r="GP507" s="99"/>
      <c r="GQ507" s="119"/>
      <c r="GW507" s="99"/>
      <c r="GX507" s="119"/>
      <c r="HD507" s="99"/>
      <c r="HE507" s="119"/>
      <c r="HK507" s="99"/>
      <c r="HL507" s="119"/>
      <c r="HR507" s="99"/>
      <c r="HS507" s="119"/>
      <c r="HY507" s="99"/>
      <c r="HZ507" s="119"/>
      <c r="IF507" s="99"/>
      <c r="IG507" s="119"/>
      <c r="IM507" s="99"/>
      <c r="IN507" s="119"/>
      <c r="IT507" s="99"/>
      <c r="IU507" s="119"/>
    </row>
    <row r="508" spans="1:256">
      <c r="A508" s="126" t="s">
        <v>978</v>
      </c>
      <c r="B508" s="126" t="s">
        <v>1493</v>
      </c>
      <c r="C508" s="127">
        <v>752732072401</v>
      </c>
      <c r="D508" s="126" t="s">
        <v>749</v>
      </c>
      <c r="E508" s="126" t="s">
        <v>1231</v>
      </c>
      <c r="F508" s="126" t="str">
        <f t="shared" si="25"/>
        <v>752732072401Acute</v>
      </c>
      <c r="G508" s="126" t="s">
        <v>549</v>
      </c>
      <c r="H508" s="126" t="s">
        <v>1018</v>
      </c>
      <c r="I508" s="126" t="s">
        <v>835</v>
      </c>
      <c r="J508" s="108">
        <v>363.8</v>
      </c>
      <c r="K508" s="129">
        <v>0.9010999999999999</v>
      </c>
      <c r="L508" s="126" t="s">
        <v>1247</v>
      </c>
      <c r="M508" s="126" t="s">
        <v>1245</v>
      </c>
      <c r="N508" s="130">
        <f t="shared" si="24"/>
        <v>342.21</v>
      </c>
      <c r="O508" s="130">
        <f t="shared" si="26"/>
        <v>338.49</v>
      </c>
      <c r="P508" s="126"/>
      <c r="Q508" s="126"/>
      <c r="W508" s="99"/>
      <c r="X508" s="119"/>
      <c r="AD508" s="99"/>
      <c r="AE508" s="119"/>
      <c r="AK508" s="99"/>
      <c r="AL508" s="119"/>
      <c r="AR508" s="99"/>
      <c r="AS508" s="119"/>
      <c r="AY508" s="99"/>
      <c r="AZ508" s="119"/>
      <c r="BF508" s="99"/>
      <c r="BG508" s="119"/>
      <c r="BM508" s="99"/>
      <c r="BN508" s="119"/>
      <c r="BT508" s="99"/>
      <c r="BU508" s="119"/>
      <c r="CA508" s="99"/>
      <c r="CB508" s="119"/>
      <c r="CH508" s="99"/>
      <c r="CI508" s="119"/>
      <c r="CO508" s="99"/>
      <c r="CP508" s="119"/>
      <c r="CV508" s="99"/>
      <c r="CW508" s="119"/>
      <c r="DC508" s="99"/>
      <c r="DD508" s="119"/>
      <c r="DJ508" s="99"/>
      <c r="DK508" s="119"/>
      <c r="DQ508" s="99"/>
      <c r="DR508" s="119"/>
      <c r="DX508" s="99"/>
      <c r="DY508" s="119"/>
      <c r="EE508" s="99"/>
      <c r="EF508" s="119"/>
      <c r="EL508" s="99"/>
      <c r="EM508" s="119"/>
      <c r="ES508" s="99"/>
      <c r="ET508" s="119"/>
      <c r="EZ508" s="99"/>
      <c r="FA508" s="119"/>
      <c r="FG508" s="99"/>
      <c r="FH508" s="119"/>
      <c r="FN508" s="99"/>
      <c r="FO508" s="119"/>
      <c r="FU508" s="99"/>
      <c r="FV508" s="119"/>
      <c r="GB508" s="99"/>
      <c r="GC508" s="119"/>
      <c r="GI508" s="99"/>
      <c r="GJ508" s="119"/>
      <c r="GP508" s="99"/>
      <c r="GQ508" s="119"/>
      <c r="GW508" s="99"/>
      <c r="GX508" s="119"/>
      <c r="HD508" s="99"/>
      <c r="HE508" s="119"/>
      <c r="HK508" s="99"/>
      <c r="HL508" s="119"/>
      <c r="HR508" s="99"/>
      <c r="HS508" s="119"/>
      <c r="HY508" s="99"/>
      <c r="HZ508" s="119"/>
      <c r="IF508" s="99"/>
      <c r="IG508" s="119"/>
      <c r="IM508" s="99"/>
      <c r="IN508" s="119"/>
      <c r="IT508" s="99"/>
      <c r="IU508" s="119"/>
    </row>
    <row r="509" spans="1:256">
      <c r="A509" s="126" t="s">
        <v>1229</v>
      </c>
      <c r="B509" s="126" t="s">
        <v>1494</v>
      </c>
      <c r="C509" s="127">
        <v>430718920001</v>
      </c>
      <c r="D509" s="128" t="s">
        <v>1516</v>
      </c>
      <c r="E509" s="126" t="s">
        <v>2103</v>
      </c>
      <c r="F509" s="126" t="str">
        <f t="shared" si="25"/>
        <v>430718920001Acute</v>
      </c>
      <c r="G509" s="126" t="s">
        <v>549</v>
      </c>
      <c r="H509" s="126" t="s">
        <v>1018</v>
      </c>
      <c r="I509" s="126" t="s">
        <v>835</v>
      </c>
      <c r="J509" s="108">
        <v>363.8</v>
      </c>
      <c r="K509" s="129">
        <v>0.9010999999999999</v>
      </c>
      <c r="L509" s="126" t="s">
        <v>1247</v>
      </c>
      <c r="M509" s="126" t="s">
        <v>1245</v>
      </c>
      <c r="N509" s="130">
        <f t="shared" si="24"/>
        <v>342.21</v>
      </c>
      <c r="O509" s="130">
        <f t="shared" si="26"/>
        <v>338.49</v>
      </c>
      <c r="P509" s="126"/>
      <c r="Q509" s="126"/>
      <c r="R509" s="119"/>
      <c r="S509" s="119"/>
      <c r="W509" s="99"/>
      <c r="X509" s="119"/>
      <c r="AD509" s="99"/>
      <c r="AE509" s="119"/>
      <c r="AK509" s="99"/>
      <c r="AL509" s="119"/>
      <c r="AR509" s="99"/>
      <c r="AS509" s="119"/>
      <c r="AY509" s="99"/>
      <c r="AZ509" s="119"/>
      <c r="BF509" s="99"/>
      <c r="BG509" s="119"/>
      <c r="BM509" s="99"/>
      <c r="BN509" s="119"/>
      <c r="BT509" s="99"/>
      <c r="BU509" s="119"/>
      <c r="CA509" s="99"/>
      <c r="CB509" s="119"/>
      <c r="CH509" s="99"/>
      <c r="CI509" s="119"/>
      <c r="CO509" s="99"/>
      <c r="CP509" s="119"/>
      <c r="CV509" s="99"/>
      <c r="CW509" s="119"/>
      <c r="DC509" s="99"/>
      <c r="DD509" s="119"/>
      <c r="DJ509" s="99"/>
      <c r="DK509" s="119"/>
      <c r="DQ509" s="99"/>
      <c r="DR509" s="119"/>
      <c r="DX509" s="99"/>
      <c r="DY509" s="119"/>
      <c r="EE509" s="99"/>
      <c r="EF509" s="119"/>
      <c r="EL509" s="99"/>
      <c r="EM509" s="119"/>
      <c r="ES509" s="99"/>
      <c r="ET509" s="119"/>
      <c r="EZ509" s="99"/>
      <c r="FA509" s="119"/>
      <c r="FG509" s="99"/>
      <c r="FH509" s="119"/>
      <c r="FN509" s="99"/>
      <c r="FO509" s="119"/>
      <c r="FU509" s="99"/>
      <c r="FV509" s="119"/>
      <c r="GB509" s="99"/>
      <c r="GC509" s="119"/>
      <c r="GI509" s="99"/>
      <c r="GJ509" s="119"/>
      <c r="GP509" s="99"/>
      <c r="GQ509" s="119"/>
      <c r="GW509" s="99"/>
      <c r="GX509" s="119"/>
      <c r="HD509" s="99"/>
      <c r="HE509" s="119"/>
      <c r="HK509" s="99"/>
      <c r="HL509" s="119"/>
      <c r="HR509" s="99"/>
      <c r="HS509" s="119"/>
      <c r="HY509" s="99"/>
      <c r="HZ509" s="119"/>
      <c r="IF509" s="99"/>
      <c r="IG509" s="119"/>
      <c r="IM509" s="99"/>
      <c r="IN509" s="119"/>
      <c r="IT509" s="99"/>
      <c r="IU509" s="119"/>
    </row>
    <row r="510" spans="1:256">
      <c r="A510" s="126" t="s">
        <v>1229</v>
      </c>
      <c r="B510" s="126" t="s">
        <v>1494</v>
      </c>
      <c r="C510" s="127">
        <v>430718920401</v>
      </c>
      <c r="D510" s="128" t="s">
        <v>1516</v>
      </c>
      <c r="E510" s="126" t="s">
        <v>2103</v>
      </c>
      <c r="F510" s="126" t="str">
        <f t="shared" si="25"/>
        <v>430718920401Acute</v>
      </c>
      <c r="G510" s="126" t="s">
        <v>549</v>
      </c>
      <c r="H510" s="126" t="s">
        <v>1018</v>
      </c>
      <c r="I510" s="126" t="s">
        <v>835</v>
      </c>
      <c r="J510" s="108">
        <v>363.8</v>
      </c>
      <c r="K510" s="129">
        <v>0.9010999999999999</v>
      </c>
      <c r="L510" s="126" t="s">
        <v>1247</v>
      </c>
      <c r="M510" s="126" t="s">
        <v>1245</v>
      </c>
      <c r="N510" s="130">
        <f t="shared" si="24"/>
        <v>342.21</v>
      </c>
      <c r="O510" s="130">
        <f t="shared" si="26"/>
        <v>338.49</v>
      </c>
      <c r="P510" s="126"/>
      <c r="Q510" s="126"/>
      <c r="R510" s="119"/>
      <c r="S510" s="119"/>
      <c r="W510" s="99"/>
      <c r="X510" s="119"/>
      <c r="AD510" s="99"/>
      <c r="AE510" s="119"/>
      <c r="AK510" s="99"/>
      <c r="AL510" s="119"/>
      <c r="AR510" s="99"/>
      <c r="AS510" s="119"/>
      <c r="AY510" s="99"/>
      <c r="AZ510" s="119"/>
      <c r="BF510" s="99"/>
      <c r="BG510" s="119"/>
      <c r="BM510" s="99"/>
      <c r="BN510" s="119"/>
      <c r="BT510" s="99"/>
      <c r="BU510" s="119"/>
      <c r="CA510" s="99"/>
      <c r="CB510" s="119"/>
      <c r="CH510" s="99"/>
      <c r="CI510" s="119"/>
      <c r="CO510" s="99"/>
      <c r="CP510" s="119"/>
      <c r="CV510" s="99"/>
      <c r="CW510" s="119"/>
      <c r="DC510" s="99"/>
      <c r="DD510" s="119"/>
      <c r="DJ510" s="99"/>
      <c r="DK510" s="119"/>
      <c r="DQ510" s="99"/>
      <c r="DR510" s="119"/>
      <c r="DX510" s="99"/>
      <c r="DY510" s="119"/>
      <c r="EE510" s="99"/>
      <c r="EF510" s="119"/>
      <c r="EL510" s="99"/>
      <c r="EM510" s="119"/>
      <c r="ES510" s="99"/>
      <c r="ET510" s="119"/>
      <c r="EZ510" s="99"/>
      <c r="FA510" s="119"/>
      <c r="FG510" s="99"/>
      <c r="FH510" s="119"/>
      <c r="FN510" s="99"/>
      <c r="FO510" s="119"/>
      <c r="FU510" s="99"/>
      <c r="FV510" s="119"/>
      <c r="GB510" s="99"/>
      <c r="GC510" s="119"/>
      <c r="GI510" s="99"/>
      <c r="GJ510" s="119"/>
      <c r="GP510" s="99"/>
      <c r="GQ510" s="119"/>
      <c r="GW510" s="99"/>
      <c r="GX510" s="119"/>
      <c r="HD510" s="99"/>
      <c r="HE510" s="119"/>
      <c r="HK510" s="99"/>
      <c r="HL510" s="119"/>
      <c r="HR510" s="99"/>
      <c r="HS510" s="119"/>
      <c r="HY510" s="99"/>
      <c r="HZ510" s="119"/>
      <c r="IF510" s="99"/>
      <c r="IG510" s="119"/>
      <c r="IM510" s="99"/>
      <c r="IN510" s="119"/>
      <c r="IT510" s="99"/>
      <c r="IU510" s="119"/>
    </row>
    <row r="511" spans="1:256">
      <c r="A511" s="126" t="s">
        <v>1229</v>
      </c>
      <c r="B511" s="126" t="s">
        <v>1494</v>
      </c>
      <c r="C511" s="127">
        <v>430718920601</v>
      </c>
      <c r="D511" s="128" t="s">
        <v>1516</v>
      </c>
      <c r="E511" s="126" t="s">
        <v>2103</v>
      </c>
      <c r="F511" s="126" t="str">
        <f t="shared" si="25"/>
        <v>430718920601Acute</v>
      </c>
      <c r="G511" s="126" t="s">
        <v>549</v>
      </c>
      <c r="H511" s="126" t="s">
        <v>1018</v>
      </c>
      <c r="I511" s="126" t="s">
        <v>835</v>
      </c>
      <c r="J511" s="108">
        <v>363.8</v>
      </c>
      <c r="K511" s="129">
        <v>0.9010999999999999</v>
      </c>
      <c r="L511" s="126" t="s">
        <v>1247</v>
      </c>
      <c r="M511" s="126" t="s">
        <v>1245</v>
      </c>
      <c r="N511" s="130">
        <f t="shared" si="24"/>
        <v>342.21</v>
      </c>
      <c r="O511" s="130">
        <f t="shared" si="26"/>
        <v>338.49</v>
      </c>
      <c r="P511" s="126"/>
      <c r="Q511" s="126"/>
      <c r="R511" s="119"/>
      <c r="S511" s="119"/>
      <c r="W511" s="99"/>
      <c r="X511" s="119"/>
      <c r="AD511" s="99"/>
      <c r="AE511" s="119"/>
      <c r="AK511" s="99"/>
      <c r="AL511" s="119"/>
      <c r="AR511" s="99"/>
      <c r="AS511" s="119"/>
      <c r="AY511" s="99"/>
      <c r="AZ511" s="119"/>
      <c r="BF511" s="99"/>
      <c r="BG511" s="119"/>
      <c r="BM511" s="99"/>
      <c r="BN511" s="119"/>
      <c r="BT511" s="99"/>
      <c r="BU511" s="119"/>
      <c r="CA511" s="99"/>
      <c r="CB511" s="119"/>
      <c r="CH511" s="99"/>
      <c r="CI511" s="119"/>
      <c r="CO511" s="99"/>
      <c r="CP511" s="119"/>
      <c r="CV511" s="99"/>
      <c r="CW511" s="119"/>
      <c r="DC511" s="99"/>
      <c r="DD511" s="119"/>
      <c r="DJ511" s="99"/>
      <c r="DK511" s="119"/>
      <c r="DQ511" s="99"/>
      <c r="DR511" s="119"/>
      <c r="DX511" s="99"/>
      <c r="DY511" s="119"/>
      <c r="EE511" s="99"/>
      <c r="EF511" s="119"/>
      <c r="EL511" s="99"/>
      <c r="EM511" s="119"/>
      <c r="ES511" s="99"/>
      <c r="ET511" s="119"/>
      <c r="EZ511" s="99"/>
      <c r="FA511" s="119"/>
      <c r="FG511" s="99"/>
      <c r="FH511" s="119"/>
      <c r="FN511" s="99"/>
      <c r="FO511" s="119"/>
      <c r="FU511" s="99"/>
      <c r="FV511" s="119"/>
      <c r="GB511" s="99"/>
      <c r="GC511" s="119"/>
      <c r="GI511" s="99"/>
      <c r="GJ511" s="119"/>
      <c r="GP511" s="99"/>
      <c r="GQ511" s="119"/>
      <c r="GW511" s="99"/>
      <c r="GX511" s="119"/>
      <c r="HD511" s="99"/>
      <c r="HE511" s="119"/>
      <c r="HK511" s="99"/>
      <c r="HL511" s="119"/>
      <c r="HR511" s="99"/>
      <c r="HS511" s="119"/>
      <c r="HY511" s="99"/>
      <c r="HZ511" s="119"/>
      <c r="IF511" s="99"/>
      <c r="IG511" s="119"/>
      <c r="IM511" s="99"/>
      <c r="IN511" s="119"/>
      <c r="IT511" s="99"/>
      <c r="IU511" s="119"/>
    </row>
    <row r="512" spans="1:256">
      <c r="A512" s="126" t="s">
        <v>1229</v>
      </c>
      <c r="B512" s="126" t="s">
        <v>1494</v>
      </c>
      <c r="C512" s="127">
        <v>430738490001</v>
      </c>
      <c r="D512" s="128" t="s">
        <v>1516</v>
      </c>
      <c r="E512" s="126" t="s">
        <v>2103</v>
      </c>
      <c r="F512" s="126" t="str">
        <f t="shared" si="25"/>
        <v>430738490001Acute</v>
      </c>
      <c r="G512" s="126" t="s">
        <v>549</v>
      </c>
      <c r="H512" s="126" t="s">
        <v>1018</v>
      </c>
      <c r="I512" s="126" t="s">
        <v>835</v>
      </c>
      <c r="J512" s="108">
        <v>363.8</v>
      </c>
      <c r="K512" s="129">
        <v>0.9010999999999999</v>
      </c>
      <c r="L512" s="126" t="s">
        <v>1247</v>
      </c>
      <c r="M512" s="126" t="s">
        <v>1245</v>
      </c>
      <c r="N512" s="130">
        <f t="shared" si="24"/>
        <v>342.21</v>
      </c>
      <c r="O512" s="130">
        <f t="shared" si="26"/>
        <v>338.49</v>
      </c>
      <c r="P512" s="126"/>
      <c r="Q512" s="126"/>
      <c r="R512" s="119"/>
      <c r="S512" s="119"/>
      <c r="W512" s="99"/>
      <c r="X512" s="119"/>
      <c r="AD512" s="99"/>
      <c r="AE512" s="119"/>
      <c r="AK512" s="99"/>
      <c r="AL512" s="119"/>
      <c r="AR512" s="99"/>
      <c r="AS512" s="119"/>
      <c r="AY512" s="99"/>
      <c r="AZ512" s="119"/>
      <c r="BF512" s="99"/>
      <c r="BG512" s="119"/>
      <c r="BM512" s="99"/>
      <c r="BN512" s="119"/>
      <c r="BT512" s="99"/>
      <c r="BU512" s="119"/>
      <c r="CA512" s="99"/>
      <c r="CB512" s="119"/>
      <c r="CH512" s="99"/>
      <c r="CI512" s="119"/>
      <c r="CO512" s="99"/>
      <c r="CP512" s="119"/>
      <c r="CV512" s="99"/>
      <c r="CW512" s="119"/>
      <c r="DC512" s="99"/>
      <c r="DD512" s="119"/>
      <c r="DJ512" s="99"/>
      <c r="DK512" s="119"/>
      <c r="DQ512" s="99"/>
      <c r="DR512" s="119"/>
      <c r="DX512" s="99"/>
      <c r="DY512" s="119"/>
      <c r="EE512" s="99"/>
      <c r="EF512" s="119"/>
      <c r="EL512" s="99"/>
      <c r="EM512" s="119"/>
      <c r="ES512" s="99"/>
      <c r="ET512" s="119"/>
      <c r="EZ512" s="99"/>
      <c r="FA512" s="119"/>
      <c r="FG512" s="99"/>
      <c r="FH512" s="119"/>
      <c r="FN512" s="99"/>
      <c r="FO512" s="119"/>
      <c r="FU512" s="99"/>
      <c r="FV512" s="119"/>
      <c r="GB512" s="99"/>
      <c r="GC512" s="119"/>
      <c r="GI512" s="99"/>
      <c r="GJ512" s="119"/>
      <c r="GP512" s="99"/>
      <c r="GQ512" s="119"/>
      <c r="GW512" s="99"/>
      <c r="GX512" s="119"/>
      <c r="HD512" s="99"/>
      <c r="HE512" s="119"/>
      <c r="HK512" s="99"/>
      <c r="HL512" s="119"/>
      <c r="HR512" s="99"/>
      <c r="HS512" s="119"/>
      <c r="HY512" s="99"/>
      <c r="HZ512" s="119"/>
      <c r="IF512" s="99"/>
      <c r="IG512" s="119"/>
      <c r="IM512" s="99"/>
      <c r="IN512" s="119"/>
      <c r="IT512" s="99"/>
      <c r="IU512" s="119"/>
    </row>
    <row r="513" spans="1:256">
      <c r="A513" s="126" t="s">
        <v>1229</v>
      </c>
      <c r="B513" s="126" t="s">
        <v>1494</v>
      </c>
      <c r="C513" s="127">
        <v>430738490001</v>
      </c>
      <c r="D513" s="126" t="s">
        <v>1516</v>
      </c>
      <c r="E513" s="126" t="s">
        <v>2103</v>
      </c>
      <c r="F513" s="126" t="str">
        <f t="shared" si="25"/>
        <v>430738490001Psych</v>
      </c>
      <c r="G513" s="126" t="s">
        <v>809</v>
      </c>
      <c r="H513" s="128" t="s">
        <v>1021</v>
      </c>
      <c r="I513" s="126" t="s">
        <v>835</v>
      </c>
      <c r="J513" s="108">
        <v>140.66999999999999</v>
      </c>
      <c r="K513" s="129">
        <v>0.9010999999999999</v>
      </c>
      <c r="L513" s="126" t="s">
        <v>1247</v>
      </c>
      <c r="M513" s="126" t="s">
        <v>1245</v>
      </c>
      <c r="N513" s="130">
        <f t="shared" si="24"/>
        <v>132.32</v>
      </c>
      <c r="O513" s="130">
        <f t="shared" si="26"/>
        <v>132.32</v>
      </c>
      <c r="P513" s="126"/>
      <c r="Q513" s="126"/>
      <c r="R513" s="119"/>
      <c r="S513" s="119"/>
      <c r="W513" s="99"/>
      <c r="X513" s="119"/>
      <c r="AD513" s="99"/>
      <c r="AE513" s="119"/>
      <c r="AK513" s="99"/>
      <c r="AL513" s="119"/>
      <c r="AR513" s="99"/>
      <c r="AS513" s="119"/>
      <c r="AY513" s="99"/>
      <c r="AZ513" s="119"/>
      <c r="BF513" s="99"/>
      <c r="BG513" s="119"/>
      <c r="BM513" s="99"/>
      <c r="BN513" s="119"/>
      <c r="BT513" s="99"/>
      <c r="BU513" s="119"/>
      <c r="CA513" s="99"/>
      <c r="CB513" s="119"/>
      <c r="CH513" s="99"/>
      <c r="CI513" s="119"/>
      <c r="CO513" s="99"/>
      <c r="CP513" s="119"/>
      <c r="CV513" s="99"/>
      <c r="CW513" s="119"/>
      <c r="DC513" s="99"/>
      <c r="DD513" s="119"/>
      <c r="DJ513" s="99"/>
      <c r="DK513" s="119"/>
      <c r="DQ513" s="99"/>
      <c r="DR513" s="119"/>
      <c r="DX513" s="99"/>
      <c r="DY513" s="119"/>
      <c r="EE513" s="99"/>
      <c r="EF513" s="119"/>
      <c r="EL513" s="99"/>
      <c r="EM513" s="119"/>
      <c r="ES513" s="99"/>
      <c r="ET513" s="119"/>
      <c r="EZ513" s="99"/>
      <c r="FA513" s="119"/>
      <c r="FG513" s="99"/>
      <c r="FH513" s="119"/>
      <c r="FN513" s="99"/>
      <c r="FO513" s="119"/>
      <c r="FU513" s="99"/>
      <c r="FV513" s="119"/>
      <c r="GB513" s="99"/>
      <c r="GC513" s="119"/>
      <c r="GI513" s="99"/>
      <c r="GJ513" s="119"/>
      <c r="GP513" s="99"/>
      <c r="GQ513" s="119"/>
      <c r="GW513" s="99"/>
      <c r="GX513" s="119"/>
      <c r="HD513" s="99"/>
      <c r="HE513" s="119"/>
      <c r="HK513" s="99"/>
      <c r="HL513" s="119"/>
      <c r="HR513" s="99"/>
      <c r="HS513" s="119"/>
      <c r="HY513" s="99"/>
      <c r="HZ513" s="119"/>
      <c r="IF513" s="99"/>
      <c r="IG513" s="119"/>
      <c r="IM513" s="99"/>
      <c r="IN513" s="119"/>
      <c r="IT513" s="99"/>
      <c r="IU513" s="119"/>
    </row>
    <row r="514" spans="1:256">
      <c r="A514" s="126" t="s">
        <v>1229</v>
      </c>
      <c r="B514" s="126" t="s">
        <v>1494</v>
      </c>
      <c r="C514" s="127">
        <v>430738490001</v>
      </c>
      <c r="D514" s="126" t="s">
        <v>1516</v>
      </c>
      <c r="E514" s="126" t="s">
        <v>2103</v>
      </c>
      <c r="F514" s="126" t="str">
        <f t="shared" si="25"/>
        <v>430738490001Psych</v>
      </c>
      <c r="G514" s="126" t="s">
        <v>809</v>
      </c>
      <c r="H514" s="128" t="s">
        <v>1024</v>
      </c>
      <c r="I514" s="126" t="s">
        <v>835</v>
      </c>
      <c r="J514" s="108">
        <v>140.66999999999999</v>
      </c>
      <c r="K514" s="129">
        <v>0.9010999999999999</v>
      </c>
      <c r="L514" s="126" t="s">
        <v>1247</v>
      </c>
      <c r="M514" s="126" t="s">
        <v>1245</v>
      </c>
      <c r="N514" s="130">
        <f t="shared" ref="N514:N577" si="27">ROUND(IF(L514="YES",(((J514*60%*K514)+(J514*40%))+(((J514*60%*K514)+(J514*40%))*0.3218)),((J514*60%*K514)+(J514*40%))),2)</f>
        <v>132.32</v>
      </c>
      <c r="O514" s="130">
        <f t="shared" si="26"/>
        <v>132.32</v>
      </c>
      <c r="P514" s="126"/>
      <c r="Q514" s="126"/>
      <c r="R514" s="119"/>
      <c r="S514" s="119"/>
      <c r="W514" s="99"/>
      <c r="X514" s="119"/>
      <c r="AD514" s="99"/>
      <c r="AE514" s="119"/>
      <c r="AK514" s="99"/>
      <c r="AL514" s="119"/>
      <c r="AR514" s="99"/>
      <c r="AS514" s="119"/>
      <c r="AY514" s="99"/>
      <c r="AZ514" s="119"/>
      <c r="BF514" s="99"/>
      <c r="BG514" s="119"/>
      <c r="BM514" s="99"/>
      <c r="BN514" s="119"/>
      <c r="BT514" s="99"/>
      <c r="BU514" s="119"/>
      <c r="CA514" s="99"/>
      <c r="CB514" s="119"/>
      <c r="CH514" s="99"/>
      <c r="CI514" s="119"/>
      <c r="CO514" s="99"/>
      <c r="CP514" s="119"/>
      <c r="CV514" s="99"/>
      <c r="CW514" s="119"/>
      <c r="DC514" s="99"/>
      <c r="DD514" s="119"/>
      <c r="DJ514" s="99"/>
      <c r="DK514" s="119"/>
      <c r="DQ514" s="99"/>
      <c r="DR514" s="119"/>
      <c r="DX514" s="99"/>
      <c r="DY514" s="119"/>
      <c r="EE514" s="99"/>
      <c r="EF514" s="119"/>
      <c r="EL514" s="99"/>
      <c r="EM514" s="119"/>
      <c r="ES514" s="99"/>
      <c r="ET514" s="119"/>
      <c r="EZ514" s="99"/>
      <c r="FA514" s="119"/>
      <c r="FG514" s="99"/>
      <c r="FH514" s="119"/>
      <c r="FN514" s="99"/>
      <c r="FO514" s="119"/>
      <c r="FU514" s="99"/>
      <c r="FV514" s="119"/>
      <c r="GB514" s="99"/>
      <c r="GC514" s="119"/>
      <c r="GI514" s="99"/>
      <c r="GJ514" s="119"/>
      <c r="GP514" s="99"/>
      <c r="GQ514" s="119"/>
      <c r="GW514" s="99"/>
      <c r="GX514" s="119"/>
      <c r="HD514" s="99"/>
      <c r="HE514" s="119"/>
      <c r="HK514" s="99"/>
      <c r="HL514" s="119"/>
      <c r="HR514" s="99"/>
      <c r="HS514" s="119"/>
      <c r="HY514" s="99"/>
      <c r="HZ514" s="119"/>
      <c r="IF514" s="99"/>
      <c r="IG514" s="119"/>
      <c r="IM514" s="99"/>
      <c r="IN514" s="119"/>
      <c r="IT514" s="99"/>
      <c r="IU514" s="119"/>
    </row>
    <row r="515" spans="1:256">
      <c r="A515" s="126" t="s">
        <v>1229</v>
      </c>
      <c r="B515" s="126" t="s">
        <v>1494</v>
      </c>
      <c r="C515" s="127">
        <v>430738490001</v>
      </c>
      <c r="D515" s="126" t="s">
        <v>1516</v>
      </c>
      <c r="E515" s="126" t="s">
        <v>2103</v>
      </c>
      <c r="F515" s="126" t="str">
        <f t="shared" si="25"/>
        <v>430738490001Rehab</v>
      </c>
      <c r="G515" s="126" t="s">
        <v>9</v>
      </c>
      <c r="H515" s="128" t="s">
        <v>1025</v>
      </c>
      <c r="I515" s="126" t="s">
        <v>835</v>
      </c>
      <c r="J515" s="108">
        <v>265</v>
      </c>
      <c r="K515" s="129">
        <v>0.9010999999999999</v>
      </c>
      <c r="L515" s="126" t="s">
        <v>1247</v>
      </c>
      <c r="M515" s="126" t="s">
        <v>1245</v>
      </c>
      <c r="N515" s="130">
        <f t="shared" si="27"/>
        <v>249.27</v>
      </c>
      <c r="O515" s="130">
        <f t="shared" si="26"/>
        <v>249.27</v>
      </c>
      <c r="P515" s="126"/>
      <c r="Q515" s="126"/>
      <c r="R515" s="119"/>
      <c r="S515" s="119"/>
      <c r="W515" s="99"/>
      <c r="X515" s="119"/>
      <c r="AD515" s="99"/>
      <c r="AE515" s="119"/>
      <c r="AK515" s="99"/>
      <c r="AL515" s="119"/>
      <c r="AR515" s="99"/>
      <c r="AS515" s="119"/>
      <c r="AY515" s="99"/>
      <c r="AZ515" s="119"/>
      <c r="BF515" s="99"/>
      <c r="BG515" s="119"/>
      <c r="BM515" s="99"/>
      <c r="BN515" s="119"/>
      <c r="BT515" s="99"/>
      <c r="BU515" s="119"/>
      <c r="CA515" s="99"/>
      <c r="CB515" s="119"/>
      <c r="CH515" s="99"/>
      <c r="CI515" s="119"/>
      <c r="CO515" s="99"/>
      <c r="CP515" s="119"/>
      <c r="CV515" s="99"/>
      <c r="CW515" s="119"/>
      <c r="DC515" s="99"/>
      <c r="DD515" s="119"/>
      <c r="DJ515" s="99"/>
      <c r="DK515" s="119"/>
      <c r="DQ515" s="99"/>
      <c r="DR515" s="119"/>
      <c r="DX515" s="99"/>
      <c r="DY515" s="119"/>
      <c r="EE515" s="99"/>
      <c r="EF515" s="119"/>
      <c r="EL515" s="99"/>
      <c r="EM515" s="119"/>
      <c r="ES515" s="99"/>
      <c r="ET515" s="119"/>
      <c r="EZ515" s="99"/>
      <c r="FA515" s="119"/>
      <c r="FG515" s="99"/>
      <c r="FH515" s="119"/>
      <c r="FN515" s="99"/>
      <c r="FO515" s="119"/>
      <c r="FU515" s="99"/>
      <c r="FV515" s="119"/>
      <c r="GB515" s="99"/>
      <c r="GC515" s="119"/>
      <c r="GI515" s="99"/>
      <c r="GJ515" s="119"/>
      <c r="GP515" s="99"/>
      <c r="GQ515" s="119"/>
      <c r="GW515" s="99"/>
      <c r="GX515" s="119"/>
      <c r="HD515" s="99"/>
      <c r="HE515" s="119"/>
      <c r="HK515" s="99"/>
      <c r="HL515" s="119"/>
      <c r="HR515" s="99"/>
      <c r="HS515" s="119"/>
      <c r="HY515" s="99"/>
      <c r="HZ515" s="119"/>
      <c r="IF515" s="99"/>
      <c r="IG515" s="119"/>
      <c r="IM515" s="99"/>
      <c r="IN515" s="119"/>
      <c r="IT515" s="99"/>
      <c r="IU515" s="119"/>
    </row>
    <row r="516" spans="1:256">
      <c r="A516" s="126" t="s">
        <v>1229</v>
      </c>
      <c r="B516" s="126" t="s">
        <v>1494</v>
      </c>
      <c r="C516" s="127">
        <v>430738490401</v>
      </c>
      <c r="D516" s="128" t="s">
        <v>1516</v>
      </c>
      <c r="E516" s="126" t="s">
        <v>2103</v>
      </c>
      <c r="F516" s="126" t="str">
        <f t="shared" si="25"/>
        <v>430738490401Acute</v>
      </c>
      <c r="G516" s="126" t="s">
        <v>549</v>
      </c>
      <c r="H516" s="126" t="s">
        <v>1018</v>
      </c>
      <c r="I516" s="126" t="s">
        <v>835</v>
      </c>
      <c r="J516" s="108">
        <v>363.8</v>
      </c>
      <c r="K516" s="129">
        <v>0.9010999999999999</v>
      </c>
      <c r="L516" s="126" t="s">
        <v>1247</v>
      </c>
      <c r="M516" s="126" t="s">
        <v>1245</v>
      </c>
      <c r="N516" s="130">
        <f t="shared" si="27"/>
        <v>342.21</v>
      </c>
      <c r="O516" s="130">
        <f t="shared" si="26"/>
        <v>338.49</v>
      </c>
      <c r="P516" s="126"/>
      <c r="Q516" s="126"/>
      <c r="R516" s="119"/>
      <c r="S516" s="119"/>
      <c r="W516" s="99"/>
      <c r="X516" s="119"/>
      <c r="AD516" s="99"/>
      <c r="AE516" s="119"/>
      <c r="AK516" s="99"/>
      <c r="AL516" s="119"/>
      <c r="AR516" s="99"/>
      <c r="AS516" s="119"/>
      <c r="AY516" s="99"/>
      <c r="AZ516" s="119"/>
      <c r="BF516" s="99"/>
      <c r="BG516" s="119"/>
      <c r="BM516" s="99"/>
      <c r="BN516" s="119"/>
      <c r="BT516" s="99"/>
      <c r="BU516" s="119"/>
      <c r="CA516" s="99"/>
      <c r="CB516" s="119"/>
      <c r="CH516" s="99"/>
      <c r="CI516" s="119"/>
      <c r="CO516" s="99"/>
      <c r="CP516" s="119"/>
      <c r="CV516" s="99"/>
      <c r="CW516" s="119"/>
      <c r="DC516" s="99"/>
      <c r="DD516" s="119"/>
      <c r="DJ516" s="99"/>
      <c r="DK516" s="119"/>
      <c r="DQ516" s="99"/>
      <c r="DR516" s="119"/>
      <c r="DX516" s="99"/>
      <c r="DY516" s="119"/>
      <c r="EE516" s="99"/>
      <c r="EF516" s="119"/>
      <c r="EL516" s="99"/>
      <c r="EM516" s="119"/>
      <c r="ES516" s="99"/>
      <c r="ET516" s="119"/>
      <c r="EZ516" s="99"/>
      <c r="FA516" s="119"/>
      <c r="FG516" s="99"/>
      <c r="FH516" s="119"/>
      <c r="FN516" s="99"/>
      <c r="FO516" s="119"/>
      <c r="FU516" s="99"/>
      <c r="FV516" s="119"/>
      <c r="GB516" s="99"/>
      <c r="GC516" s="119"/>
      <c r="GI516" s="99"/>
      <c r="GJ516" s="119"/>
      <c r="GP516" s="99"/>
      <c r="GQ516" s="119"/>
      <c r="GW516" s="99"/>
      <c r="GX516" s="119"/>
      <c r="HD516" s="99"/>
      <c r="HE516" s="119"/>
      <c r="HK516" s="99"/>
      <c r="HL516" s="119"/>
      <c r="HR516" s="99"/>
      <c r="HS516" s="119"/>
      <c r="HY516" s="99"/>
      <c r="HZ516" s="119"/>
      <c r="IF516" s="99"/>
      <c r="IG516" s="119"/>
      <c r="IM516" s="99"/>
      <c r="IN516" s="119"/>
      <c r="IT516" s="99"/>
      <c r="IU516" s="119"/>
    </row>
    <row r="517" spans="1:256">
      <c r="A517" s="126" t="s">
        <v>797</v>
      </c>
      <c r="B517" s="126" t="s">
        <v>1495</v>
      </c>
      <c r="C517" s="127">
        <v>362258539001</v>
      </c>
      <c r="D517" s="128" t="s">
        <v>2113</v>
      </c>
      <c r="E517" s="126" t="s">
        <v>2124</v>
      </c>
      <c r="F517" s="126" t="str">
        <f t="shared" si="25"/>
        <v>362258539001CAH</v>
      </c>
      <c r="G517" s="126" t="s">
        <v>1155</v>
      </c>
      <c r="H517" s="126" t="s">
        <v>1018</v>
      </c>
      <c r="I517" s="126" t="s">
        <v>890</v>
      </c>
      <c r="J517" s="108">
        <v>1047.8499999999999</v>
      </c>
      <c r="K517" s="129">
        <v>1</v>
      </c>
      <c r="L517" s="126" t="s">
        <v>1247</v>
      </c>
      <c r="M517" s="126" t="s">
        <v>1247</v>
      </c>
      <c r="N517" s="130">
        <f t="shared" si="27"/>
        <v>1047.8499999999999</v>
      </c>
      <c r="O517" s="130">
        <f t="shared" si="26"/>
        <v>1047.8499999999999</v>
      </c>
      <c r="P517" s="126"/>
      <c r="Q517" s="126"/>
      <c r="W517" s="99"/>
      <c r="X517" s="119"/>
      <c r="AD517" s="99"/>
      <c r="AE517" s="119"/>
      <c r="AK517" s="99"/>
      <c r="AL517" s="119"/>
      <c r="AR517" s="99"/>
      <c r="AS517" s="119"/>
      <c r="AY517" s="99"/>
      <c r="AZ517" s="119"/>
      <c r="BF517" s="99"/>
      <c r="BG517" s="119"/>
      <c r="BM517" s="99"/>
      <c r="BN517" s="119"/>
      <c r="BT517" s="99"/>
      <c r="BU517" s="119"/>
      <c r="CA517" s="99"/>
      <c r="CB517" s="119"/>
      <c r="CH517" s="99"/>
      <c r="CI517" s="119"/>
      <c r="CO517" s="99"/>
      <c r="CP517" s="119"/>
      <c r="CV517" s="99"/>
      <c r="CW517" s="119"/>
      <c r="DC517" s="99"/>
      <c r="DD517" s="119"/>
      <c r="DJ517" s="99"/>
      <c r="DK517" s="119"/>
      <c r="DQ517" s="99"/>
      <c r="DR517" s="119"/>
      <c r="DX517" s="99"/>
      <c r="DY517" s="119"/>
      <c r="EE517" s="99"/>
      <c r="EF517" s="119"/>
      <c r="EL517" s="99"/>
      <c r="EM517" s="119"/>
      <c r="ES517" s="99"/>
      <c r="ET517" s="119"/>
      <c r="EZ517" s="99"/>
      <c r="FA517" s="119"/>
      <c r="FG517" s="99"/>
      <c r="FH517" s="119"/>
      <c r="FN517" s="99"/>
      <c r="FO517" s="119"/>
      <c r="FU517" s="99"/>
      <c r="FV517" s="119"/>
      <c r="GB517" s="99"/>
      <c r="GC517" s="119"/>
      <c r="GI517" s="99"/>
      <c r="GJ517" s="119"/>
      <c r="GP517" s="99"/>
      <c r="GQ517" s="119"/>
      <c r="GW517" s="99"/>
      <c r="GX517" s="119"/>
      <c r="HD517" s="99"/>
      <c r="HE517" s="119"/>
      <c r="HK517" s="99"/>
      <c r="HL517" s="119"/>
      <c r="HR517" s="99"/>
      <c r="HS517" s="119"/>
      <c r="HY517" s="99"/>
      <c r="HZ517" s="119"/>
      <c r="IF517" s="99"/>
      <c r="IG517" s="119"/>
      <c r="IM517" s="99"/>
      <c r="IN517" s="119"/>
      <c r="IT517" s="99"/>
      <c r="IU517" s="119"/>
    </row>
    <row r="518" spans="1:256">
      <c r="A518" s="126" t="s">
        <v>797</v>
      </c>
      <c r="B518" s="126" t="s">
        <v>1495</v>
      </c>
      <c r="C518" s="127">
        <v>362258539401</v>
      </c>
      <c r="D518" s="128" t="s">
        <v>2113</v>
      </c>
      <c r="E518" s="126" t="s">
        <v>2124</v>
      </c>
      <c r="F518" s="126" t="str">
        <f t="shared" si="25"/>
        <v>362258539401CAH</v>
      </c>
      <c r="G518" s="126" t="s">
        <v>1155</v>
      </c>
      <c r="H518" s="126" t="s">
        <v>1018</v>
      </c>
      <c r="I518" s="126" t="s">
        <v>890</v>
      </c>
      <c r="J518" s="108">
        <v>1047.8499999999999</v>
      </c>
      <c r="K518" s="129">
        <v>1</v>
      </c>
      <c r="L518" s="126" t="s">
        <v>1247</v>
      </c>
      <c r="M518" s="126" t="s">
        <v>1247</v>
      </c>
      <c r="N518" s="130">
        <f t="shared" si="27"/>
        <v>1047.8499999999999</v>
      </c>
      <c r="O518" s="130">
        <f t="shared" si="26"/>
        <v>1047.8499999999999</v>
      </c>
      <c r="P518" s="126"/>
      <c r="Q518" s="126"/>
      <c r="W518" s="99"/>
      <c r="X518" s="119"/>
      <c r="AD518" s="99"/>
      <c r="AE518" s="119"/>
      <c r="AK518" s="99"/>
      <c r="AL518" s="119"/>
      <c r="AR518" s="99"/>
      <c r="AS518" s="119"/>
      <c r="AY518" s="99"/>
      <c r="AZ518" s="119"/>
      <c r="BF518" s="99"/>
      <c r="BG518" s="119"/>
      <c r="BM518" s="99"/>
      <c r="BN518" s="119"/>
      <c r="BT518" s="99"/>
      <c r="BU518" s="119"/>
      <c r="CA518" s="99"/>
      <c r="CB518" s="119"/>
      <c r="CH518" s="99"/>
      <c r="CI518" s="119"/>
      <c r="CO518" s="99"/>
      <c r="CP518" s="119"/>
      <c r="CV518" s="99"/>
      <c r="CW518" s="119"/>
      <c r="DC518" s="99"/>
      <c r="DD518" s="119"/>
      <c r="DJ518" s="99"/>
      <c r="DK518" s="119"/>
      <c r="DQ518" s="99"/>
      <c r="DR518" s="119"/>
      <c r="DX518" s="99"/>
      <c r="DY518" s="119"/>
      <c r="EE518" s="99"/>
      <c r="EF518" s="119"/>
      <c r="EL518" s="99"/>
      <c r="EM518" s="119"/>
      <c r="ES518" s="99"/>
      <c r="ET518" s="119"/>
      <c r="EZ518" s="99"/>
      <c r="FA518" s="119"/>
      <c r="FG518" s="99"/>
      <c r="FH518" s="119"/>
      <c r="FN518" s="99"/>
      <c r="FO518" s="119"/>
      <c r="FU518" s="99"/>
      <c r="FV518" s="119"/>
      <c r="GB518" s="99"/>
      <c r="GC518" s="119"/>
      <c r="GI518" s="99"/>
      <c r="GJ518" s="119"/>
      <c r="GP518" s="99"/>
      <c r="GQ518" s="119"/>
      <c r="GW518" s="99"/>
      <c r="GX518" s="119"/>
      <c r="HD518" s="99"/>
      <c r="HE518" s="119"/>
      <c r="HK518" s="99"/>
      <c r="HL518" s="119"/>
      <c r="HR518" s="99"/>
      <c r="HS518" s="119"/>
      <c r="HY518" s="99"/>
      <c r="HZ518" s="119"/>
      <c r="IF518" s="99"/>
      <c r="IG518" s="119"/>
      <c r="IM518" s="99"/>
      <c r="IN518" s="119"/>
      <c r="IT518" s="99"/>
      <c r="IU518" s="119"/>
    </row>
    <row r="519" spans="1:256" s="174" customFormat="1">
      <c r="A519" s="168" t="s">
        <v>797</v>
      </c>
      <c r="B519" s="168" t="s">
        <v>1495</v>
      </c>
      <c r="C519" s="169">
        <v>364244337001</v>
      </c>
      <c r="D519" s="176" t="s">
        <v>2113</v>
      </c>
      <c r="E519" s="168" t="s">
        <v>2124</v>
      </c>
      <c r="F519" s="168" t="str">
        <f t="shared" si="25"/>
        <v>364244337001CAH</v>
      </c>
      <c r="G519" s="168" t="s">
        <v>1155</v>
      </c>
      <c r="H519" s="168" t="s">
        <v>1018</v>
      </c>
      <c r="I519" s="168" t="s">
        <v>890</v>
      </c>
      <c r="J519" s="170">
        <v>1047.8499999999999</v>
      </c>
      <c r="K519" s="171">
        <v>1</v>
      </c>
      <c r="L519" s="168" t="s">
        <v>1247</v>
      </c>
      <c r="M519" s="168" t="s">
        <v>1247</v>
      </c>
      <c r="N519" s="172">
        <f t="shared" si="27"/>
        <v>1047.8499999999999</v>
      </c>
      <c r="O519" s="172">
        <f t="shared" si="26"/>
        <v>1047.8499999999999</v>
      </c>
      <c r="P519" s="168"/>
      <c r="Q519" s="168"/>
      <c r="W519" s="175"/>
      <c r="X519" s="173"/>
      <c r="AD519" s="175"/>
      <c r="AE519" s="173"/>
      <c r="AK519" s="175"/>
      <c r="AL519" s="173"/>
      <c r="AR519" s="175"/>
      <c r="AS519" s="173"/>
      <c r="AY519" s="175"/>
      <c r="AZ519" s="173"/>
      <c r="BF519" s="175"/>
      <c r="BG519" s="173"/>
      <c r="BM519" s="175"/>
      <c r="BN519" s="173"/>
      <c r="BT519" s="175"/>
      <c r="BU519" s="173"/>
      <c r="CA519" s="175"/>
      <c r="CB519" s="173"/>
      <c r="CH519" s="175"/>
      <c r="CI519" s="173"/>
      <c r="CO519" s="175"/>
      <c r="CP519" s="173"/>
      <c r="CV519" s="175"/>
      <c r="CW519" s="173"/>
      <c r="DC519" s="175"/>
      <c r="DD519" s="173"/>
      <c r="DJ519" s="175"/>
      <c r="DK519" s="173"/>
      <c r="DQ519" s="175"/>
      <c r="DR519" s="173"/>
      <c r="DX519" s="175"/>
      <c r="DY519" s="173"/>
      <c r="EE519" s="175"/>
      <c r="EF519" s="173"/>
      <c r="EL519" s="175"/>
      <c r="EM519" s="173"/>
      <c r="ES519" s="175"/>
      <c r="ET519" s="173"/>
      <c r="EZ519" s="175"/>
      <c r="FA519" s="173"/>
      <c r="FG519" s="175"/>
      <c r="FH519" s="173"/>
      <c r="FN519" s="175"/>
      <c r="FO519" s="173"/>
      <c r="FU519" s="175"/>
      <c r="FV519" s="173"/>
      <c r="GB519" s="175"/>
      <c r="GC519" s="173"/>
      <c r="GI519" s="175"/>
      <c r="GJ519" s="173"/>
      <c r="GP519" s="175"/>
      <c r="GQ519" s="173"/>
      <c r="GW519" s="175"/>
      <c r="GX519" s="173"/>
      <c r="HD519" s="175"/>
      <c r="HE519" s="173"/>
      <c r="HK519" s="175"/>
      <c r="HL519" s="173"/>
      <c r="HR519" s="175"/>
      <c r="HS519" s="173"/>
      <c r="HY519" s="175"/>
      <c r="HZ519" s="173"/>
      <c r="IF519" s="175"/>
      <c r="IG519" s="173"/>
      <c r="IM519" s="175"/>
      <c r="IN519" s="173"/>
      <c r="IT519" s="175"/>
      <c r="IU519" s="173"/>
    </row>
    <row r="520" spans="1:256">
      <c r="A520" s="126" t="s">
        <v>797</v>
      </c>
      <c r="B520" s="126" t="s">
        <v>1495</v>
      </c>
      <c r="C520" s="127">
        <v>364244337401</v>
      </c>
      <c r="D520" s="128" t="s">
        <v>2113</v>
      </c>
      <c r="E520" s="126" t="s">
        <v>2124</v>
      </c>
      <c r="F520" s="126" t="str">
        <f t="shared" si="25"/>
        <v>364244337401CAH</v>
      </c>
      <c r="G520" s="126" t="s">
        <v>1155</v>
      </c>
      <c r="H520" s="126" t="s">
        <v>1018</v>
      </c>
      <c r="I520" s="126" t="s">
        <v>890</v>
      </c>
      <c r="J520" s="108">
        <v>1047.8499999999999</v>
      </c>
      <c r="K520" s="129">
        <v>1</v>
      </c>
      <c r="L520" s="126" t="s">
        <v>1247</v>
      </c>
      <c r="M520" s="126" t="s">
        <v>1247</v>
      </c>
      <c r="N520" s="130">
        <f t="shared" si="27"/>
        <v>1047.8499999999999</v>
      </c>
      <c r="O520" s="130">
        <f t="shared" si="26"/>
        <v>1047.8499999999999</v>
      </c>
      <c r="P520" s="126"/>
      <c r="Q520" s="126"/>
      <c r="W520" s="99"/>
      <c r="X520" s="119"/>
      <c r="AD520" s="99"/>
      <c r="AE520" s="119"/>
      <c r="AK520" s="99"/>
      <c r="AL520" s="119"/>
      <c r="AR520" s="99"/>
      <c r="AS520" s="119"/>
      <c r="AY520" s="99"/>
      <c r="AZ520" s="119"/>
      <c r="BF520" s="99"/>
      <c r="BG520" s="119"/>
      <c r="BM520" s="99"/>
      <c r="BN520" s="119"/>
      <c r="BT520" s="99"/>
      <c r="BU520" s="119"/>
      <c r="CA520" s="99"/>
      <c r="CB520" s="119"/>
      <c r="CH520" s="99"/>
      <c r="CI520" s="119"/>
      <c r="CO520" s="99"/>
      <c r="CP520" s="119"/>
      <c r="CV520" s="99"/>
      <c r="CW520" s="119"/>
      <c r="DC520" s="99"/>
      <c r="DD520" s="119"/>
      <c r="DJ520" s="99"/>
      <c r="DK520" s="119"/>
      <c r="DQ520" s="99"/>
      <c r="DR520" s="119"/>
      <c r="DX520" s="99"/>
      <c r="DY520" s="119"/>
      <c r="EE520" s="99"/>
      <c r="EF520" s="119"/>
      <c r="EL520" s="99"/>
      <c r="EM520" s="119"/>
      <c r="ES520" s="99"/>
      <c r="ET520" s="119"/>
      <c r="EZ520" s="99"/>
      <c r="FA520" s="119"/>
      <c r="FG520" s="99"/>
      <c r="FH520" s="119"/>
      <c r="FN520" s="99"/>
      <c r="FO520" s="119"/>
      <c r="FU520" s="99"/>
      <c r="FV520" s="119"/>
      <c r="GB520" s="99"/>
      <c r="GC520" s="119"/>
      <c r="GI520" s="99"/>
      <c r="GJ520" s="119"/>
      <c r="GP520" s="99"/>
      <c r="GQ520" s="119"/>
      <c r="GW520" s="99"/>
      <c r="GX520" s="119"/>
      <c r="HD520" s="99"/>
      <c r="HE520" s="119"/>
      <c r="HK520" s="99"/>
      <c r="HL520" s="119"/>
      <c r="HR520" s="99"/>
      <c r="HS520" s="119"/>
      <c r="HY520" s="99"/>
      <c r="HZ520" s="119"/>
      <c r="IF520" s="99"/>
      <c r="IG520" s="119"/>
      <c r="IM520" s="99"/>
      <c r="IN520" s="119"/>
      <c r="IT520" s="99"/>
      <c r="IU520" s="119"/>
    </row>
    <row r="521" spans="1:256">
      <c r="A521" s="126" t="s">
        <v>975</v>
      </c>
      <c r="B521" s="126" t="s">
        <v>1496</v>
      </c>
      <c r="C521" s="127">
        <v>430653493001</v>
      </c>
      <c r="D521" s="126" t="s">
        <v>745</v>
      </c>
      <c r="E521" s="126" t="s">
        <v>1226</v>
      </c>
      <c r="F521" s="126" t="str">
        <f t="shared" si="25"/>
        <v>430653493001Acute</v>
      </c>
      <c r="G521" s="126" t="s">
        <v>549</v>
      </c>
      <c r="H521" s="126" t="s">
        <v>1018</v>
      </c>
      <c r="I521" s="126" t="s">
        <v>835</v>
      </c>
      <c r="J521" s="108">
        <v>363.8</v>
      </c>
      <c r="K521" s="129">
        <v>0.9010999999999999</v>
      </c>
      <c r="L521" s="126" t="s">
        <v>1247</v>
      </c>
      <c r="M521" s="126" t="s">
        <v>1245</v>
      </c>
      <c r="N521" s="130">
        <f t="shared" si="27"/>
        <v>342.21</v>
      </c>
      <c r="O521" s="130">
        <f t="shared" si="26"/>
        <v>338.49</v>
      </c>
      <c r="P521" s="126"/>
      <c r="Q521" s="126"/>
      <c r="T521" s="119"/>
      <c r="U521" s="119"/>
      <c r="V521" s="119"/>
      <c r="W521" s="119"/>
      <c r="X521" s="119"/>
      <c r="Y521" s="119"/>
      <c r="Z521" s="119"/>
      <c r="AA521" s="119"/>
      <c r="AB521" s="119"/>
      <c r="AC521" s="119"/>
      <c r="AD521" s="119"/>
      <c r="AE521" s="119"/>
      <c r="AF521" s="119"/>
      <c r="AG521" s="119"/>
      <c r="AH521" s="119"/>
      <c r="AI521" s="119"/>
      <c r="AJ521" s="119"/>
      <c r="AK521" s="119"/>
      <c r="AL521" s="119"/>
      <c r="AM521" s="119"/>
      <c r="AN521" s="119"/>
      <c r="AO521" s="119"/>
      <c r="AP521" s="119"/>
      <c r="AQ521" s="119"/>
      <c r="AR521" s="119"/>
      <c r="AS521" s="119"/>
      <c r="AT521" s="119"/>
      <c r="AU521" s="119"/>
      <c r="AV521" s="119"/>
      <c r="AW521" s="119"/>
      <c r="AX521" s="119"/>
      <c r="AY521" s="119"/>
      <c r="AZ521" s="119"/>
      <c r="BA521" s="119"/>
      <c r="BB521" s="119"/>
      <c r="BC521" s="119"/>
      <c r="BD521" s="119"/>
      <c r="BE521" s="119"/>
      <c r="BF521" s="119"/>
      <c r="BG521" s="119"/>
      <c r="BH521" s="119"/>
      <c r="BI521" s="119"/>
      <c r="BJ521" s="119"/>
      <c r="BK521" s="119"/>
      <c r="BL521" s="119"/>
      <c r="BM521" s="119"/>
      <c r="BN521" s="119"/>
      <c r="BO521" s="119"/>
      <c r="BP521" s="119"/>
      <c r="BQ521" s="119"/>
      <c r="BR521" s="119"/>
      <c r="BS521" s="119"/>
      <c r="BT521" s="119"/>
      <c r="BU521" s="119"/>
      <c r="BV521" s="119"/>
      <c r="BW521" s="119"/>
      <c r="BX521" s="119"/>
      <c r="BY521" s="119"/>
      <c r="BZ521" s="119"/>
      <c r="CA521" s="119"/>
      <c r="CB521" s="119"/>
      <c r="CC521" s="119"/>
      <c r="CD521" s="119"/>
      <c r="CE521" s="119"/>
      <c r="CF521" s="119"/>
      <c r="CG521" s="119"/>
      <c r="CH521" s="119"/>
      <c r="CI521" s="119"/>
      <c r="CJ521" s="119"/>
      <c r="CK521" s="119"/>
      <c r="CL521" s="119"/>
      <c r="CM521" s="119"/>
      <c r="CN521" s="119"/>
      <c r="CO521" s="119"/>
      <c r="CP521" s="119"/>
      <c r="CQ521" s="119"/>
      <c r="CR521" s="119"/>
      <c r="CS521" s="119"/>
      <c r="CT521" s="119"/>
      <c r="CU521" s="119"/>
      <c r="CV521" s="119"/>
      <c r="CW521" s="119"/>
      <c r="CX521" s="119"/>
      <c r="CY521" s="119"/>
      <c r="CZ521" s="119"/>
      <c r="DA521" s="119"/>
      <c r="DB521" s="119"/>
      <c r="DC521" s="119"/>
      <c r="DD521" s="119"/>
      <c r="DE521" s="119"/>
      <c r="DF521" s="119"/>
      <c r="DG521" s="119"/>
      <c r="DH521" s="119"/>
      <c r="DI521" s="119"/>
      <c r="DJ521" s="119"/>
      <c r="DK521" s="119"/>
      <c r="DL521" s="119"/>
      <c r="DM521" s="119"/>
      <c r="DN521" s="119"/>
      <c r="DO521" s="119"/>
      <c r="DP521" s="119"/>
      <c r="DQ521" s="119"/>
      <c r="DR521" s="119"/>
      <c r="DS521" s="119"/>
      <c r="DT521" s="119"/>
      <c r="DU521" s="119"/>
      <c r="DV521" s="119"/>
      <c r="DW521" s="119"/>
      <c r="DX521" s="119"/>
      <c r="DY521" s="119"/>
      <c r="DZ521" s="119"/>
      <c r="EA521" s="119"/>
      <c r="EB521" s="119"/>
      <c r="EC521" s="119"/>
      <c r="ED521" s="119"/>
      <c r="EE521" s="119"/>
      <c r="EF521" s="119"/>
      <c r="EG521" s="119"/>
      <c r="EH521" s="119"/>
      <c r="EI521" s="119"/>
      <c r="EJ521" s="119"/>
      <c r="EK521" s="119"/>
      <c r="EL521" s="119"/>
      <c r="EM521" s="119"/>
      <c r="EN521" s="119"/>
      <c r="EO521" s="119"/>
      <c r="EP521" s="119"/>
      <c r="EQ521" s="119"/>
      <c r="ER521" s="119"/>
      <c r="ES521" s="119"/>
      <c r="ET521" s="119"/>
      <c r="EU521" s="119"/>
      <c r="EV521" s="119"/>
      <c r="EW521" s="119"/>
      <c r="EX521" s="119"/>
      <c r="EY521" s="119"/>
      <c r="EZ521" s="119"/>
      <c r="FA521" s="119"/>
      <c r="FB521" s="119"/>
      <c r="FC521" s="119"/>
      <c r="FD521" s="119"/>
      <c r="FE521" s="119"/>
      <c r="FF521" s="119"/>
      <c r="FG521" s="119"/>
      <c r="FH521" s="119"/>
      <c r="FI521" s="119"/>
      <c r="FJ521" s="119"/>
      <c r="FK521" s="119"/>
      <c r="FL521" s="119"/>
      <c r="FM521" s="119"/>
      <c r="FN521" s="119"/>
      <c r="FO521" s="119"/>
      <c r="FP521" s="119"/>
      <c r="FQ521" s="119"/>
      <c r="FR521" s="119"/>
      <c r="FS521" s="119"/>
      <c r="FT521" s="119"/>
      <c r="FU521" s="119"/>
      <c r="FV521" s="119"/>
      <c r="FW521" s="119"/>
      <c r="FX521" s="119"/>
      <c r="FY521" s="119"/>
      <c r="FZ521" s="119"/>
      <c r="GA521" s="119"/>
      <c r="GB521" s="119"/>
      <c r="GC521" s="119"/>
      <c r="GD521" s="119"/>
      <c r="GE521" s="119"/>
      <c r="GF521" s="119"/>
      <c r="GG521" s="119"/>
      <c r="GH521" s="119"/>
      <c r="GI521" s="119"/>
      <c r="GJ521" s="119"/>
      <c r="GK521" s="119"/>
      <c r="GL521" s="119"/>
      <c r="GM521" s="119"/>
      <c r="GN521" s="119"/>
      <c r="GO521" s="119"/>
      <c r="GP521" s="119"/>
      <c r="GQ521" s="119"/>
      <c r="GR521" s="119"/>
      <c r="GS521" s="119"/>
      <c r="GT521" s="119"/>
      <c r="GU521" s="119"/>
      <c r="GV521" s="119"/>
      <c r="GW521" s="119"/>
      <c r="GX521" s="119"/>
      <c r="GY521" s="119"/>
      <c r="GZ521" s="119"/>
      <c r="HA521" s="119"/>
      <c r="HB521" s="119"/>
      <c r="HC521" s="119"/>
      <c r="HD521" s="119"/>
      <c r="HE521" s="119"/>
      <c r="HF521" s="119"/>
      <c r="HG521" s="119"/>
      <c r="HH521" s="119"/>
      <c r="HI521" s="119"/>
      <c r="HJ521" s="119"/>
      <c r="HK521" s="119"/>
      <c r="HL521" s="119"/>
      <c r="HM521" s="119"/>
      <c r="HN521" s="119"/>
      <c r="HO521" s="119"/>
      <c r="HP521" s="119"/>
      <c r="HQ521" s="119"/>
      <c r="HR521" s="119"/>
      <c r="HS521" s="119"/>
      <c r="HT521" s="119"/>
      <c r="HU521" s="119"/>
      <c r="HV521" s="119"/>
      <c r="HW521" s="119"/>
      <c r="HX521" s="119"/>
      <c r="HY521" s="119"/>
      <c r="HZ521" s="119"/>
      <c r="IA521" s="119"/>
      <c r="IB521" s="119"/>
      <c r="IC521" s="119"/>
      <c r="ID521" s="119"/>
      <c r="IE521" s="119"/>
      <c r="IF521" s="119"/>
      <c r="IG521" s="119"/>
      <c r="IH521" s="119"/>
      <c r="II521" s="119"/>
      <c r="IJ521" s="119"/>
      <c r="IK521" s="119"/>
      <c r="IL521" s="119"/>
      <c r="IM521" s="119"/>
      <c r="IN521" s="119"/>
      <c r="IO521" s="119"/>
      <c r="IP521" s="119"/>
      <c r="IQ521" s="119"/>
      <c r="IR521" s="119"/>
      <c r="IS521" s="119"/>
      <c r="IT521" s="119"/>
      <c r="IU521" s="119"/>
      <c r="IV521" s="119"/>
    </row>
    <row r="522" spans="1:256">
      <c r="A522" s="126" t="s">
        <v>975</v>
      </c>
      <c r="B522" s="126" t="s">
        <v>1496</v>
      </c>
      <c r="C522" s="127">
        <v>430653493001</v>
      </c>
      <c r="D522" s="126" t="s">
        <v>745</v>
      </c>
      <c r="E522" s="126" t="s">
        <v>1226</v>
      </c>
      <c r="F522" s="126" t="str">
        <f t="shared" si="25"/>
        <v>430653493001Rehab</v>
      </c>
      <c r="G522" s="126" t="s">
        <v>9</v>
      </c>
      <c r="H522" s="128" t="s">
        <v>1025</v>
      </c>
      <c r="I522" s="126" t="s">
        <v>835</v>
      </c>
      <c r="J522" s="108">
        <v>265</v>
      </c>
      <c r="K522" s="129">
        <v>0.9010999999999999</v>
      </c>
      <c r="L522" s="126" t="s">
        <v>1247</v>
      </c>
      <c r="M522" s="126" t="s">
        <v>1245</v>
      </c>
      <c r="N522" s="130">
        <f t="shared" si="27"/>
        <v>249.27</v>
      </c>
      <c r="O522" s="130">
        <f t="shared" si="26"/>
        <v>249.27</v>
      </c>
      <c r="P522" s="126"/>
      <c r="Q522" s="126"/>
      <c r="W522" s="99"/>
      <c r="X522" s="119"/>
      <c r="AD522" s="99"/>
      <c r="AE522" s="119"/>
      <c r="AK522" s="99"/>
      <c r="AL522" s="119"/>
      <c r="AR522" s="99"/>
      <c r="AS522" s="119"/>
      <c r="AY522" s="99"/>
      <c r="AZ522" s="119"/>
      <c r="BF522" s="99"/>
      <c r="BG522" s="119"/>
      <c r="BM522" s="99"/>
      <c r="BN522" s="119"/>
      <c r="BT522" s="99"/>
      <c r="BU522" s="119"/>
      <c r="CA522" s="99"/>
      <c r="CB522" s="119"/>
      <c r="CH522" s="99"/>
      <c r="CI522" s="119"/>
      <c r="CO522" s="99"/>
      <c r="CP522" s="119"/>
      <c r="CV522" s="99"/>
      <c r="CW522" s="119"/>
      <c r="DC522" s="99"/>
      <c r="DD522" s="119"/>
      <c r="DJ522" s="99"/>
      <c r="DK522" s="119"/>
      <c r="DQ522" s="99"/>
      <c r="DR522" s="119"/>
      <c r="DX522" s="99"/>
      <c r="DY522" s="119"/>
      <c r="EE522" s="99"/>
      <c r="EF522" s="119"/>
      <c r="EL522" s="99"/>
      <c r="EM522" s="119"/>
      <c r="ES522" s="99"/>
      <c r="ET522" s="119"/>
      <c r="EZ522" s="99"/>
      <c r="FA522" s="119"/>
      <c r="FG522" s="99"/>
      <c r="FH522" s="119"/>
      <c r="FN522" s="99"/>
      <c r="FO522" s="119"/>
      <c r="FU522" s="99"/>
      <c r="FV522" s="119"/>
      <c r="GB522" s="99"/>
      <c r="GC522" s="119"/>
      <c r="GI522" s="99"/>
      <c r="GJ522" s="119"/>
      <c r="GP522" s="99"/>
      <c r="GQ522" s="119"/>
      <c r="GW522" s="99"/>
      <c r="GX522" s="119"/>
      <c r="HD522" s="99"/>
      <c r="HE522" s="119"/>
      <c r="HK522" s="99"/>
      <c r="HL522" s="119"/>
      <c r="HR522" s="99"/>
      <c r="HS522" s="119"/>
      <c r="HY522" s="99"/>
      <c r="HZ522" s="119"/>
      <c r="IF522" s="99"/>
      <c r="IG522" s="119"/>
      <c r="IM522" s="99"/>
      <c r="IN522" s="119"/>
      <c r="IT522" s="99"/>
      <c r="IU522" s="119"/>
    </row>
    <row r="523" spans="1:256">
      <c r="A523" s="126" t="s">
        <v>975</v>
      </c>
      <c r="B523" s="126" t="s">
        <v>1496</v>
      </c>
      <c r="C523" s="127">
        <v>430653493095</v>
      </c>
      <c r="D523" s="126" t="s">
        <v>745</v>
      </c>
      <c r="E523" s="126" t="s">
        <v>1226</v>
      </c>
      <c r="F523" s="126" t="str">
        <f t="shared" si="25"/>
        <v>430653493095Acute</v>
      </c>
      <c r="G523" s="126" t="s">
        <v>549</v>
      </c>
      <c r="H523" s="126" t="s">
        <v>1018</v>
      </c>
      <c r="I523" s="126" t="s">
        <v>835</v>
      </c>
      <c r="J523" s="108">
        <v>363.8</v>
      </c>
      <c r="K523" s="129">
        <v>0.9010999999999999</v>
      </c>
      <c r="L523" s="126" t="s">
        <v>1247</v>
      </c>
      <c r="M523" s="126" t="s">
        <v>1245</v>
      </c>
      <c r="N523" s="130">
        <f t="shared" si="27"/>
        <v>342.21</v>
      </c>
      <c r="O523" s="130">
        <f t="shared" si="26"/>
        <v>338.49</v>
      </c>
      <c r="P523" s="126"/>
      <c r="Q523" s="126"/>
      <c r="W523" s="99"/>
      <c r="X523" s="119"/>
      <c r="AD523" s="99"/>
      <c r="AE523" s="119"/>
      <c r="AK523" s="99"/>
      <c r="AL523" s="119"/>
      <c r="AR523" s="99"/>
      <c r="AS523" s="119"/>
      <c r="AY523" s="99"/>
      <c r="AZ523" s="119"/>
      <c r="BF523" s="99"/>
      <c r="BG523" s="119"/>
      <c r="BM523" s="99"/>
      <c r="BN523" s="119"/>
      <c r="BT523" s="99"/>
      <c r="BU523" s="119"/>
      <c r="CA523" s="99"/>
      <c r="CB523" s="119"/>
      <c r="CH523" s="99"/>
      <c r="CI523" s="119"/>
      <c r="CO523" s="99"/>
      <c r="CP523" s="119"/>
      <c r="CV523" s="99"/>
      <c r="CW523" s="119"/>
      <c r="DC523" s="99"/>
      <c r="DD523" s="119"/>
      <c r="DJ523" s="99"/>
      <c r="DK523" s="119"/>
      <c r="DQ523" s="99"/>
      <c r="DR523" s="119"/>
      <c r="DX523" s="99"/>
      <c r="DY523" s="119"/>
      <c r="EE523" s="99"/>
      <c r="EF523" s="119"/>
      <c r="EL523" s="99"/>
      <c r="EM523" s="119"/>
      <c r="ES523" s="99"/>
      <c r="ET523" s="119"/>
      <c r="EZ523" s="99"/>
      <c r="FA523" s="119"/>
      <c r="FG523" s="99"/>
      <c r="FH523" s="119"/>
      <c r="FN523" s="99"/>
      <c r="FO523" s="119"/>
      <c r="FU523" s="99"/>
      <c r="FV523" s="119"/>
      <c r="GB523" s="99"/>
      <c r="GC523" s="119"/>
      <c r="GI523" s="99"/>
      <c r="GJ523" s="119"/>
      <c r="GP523" s="99"/>
      <c r="GQ523" s="119"/>
      <c r="GW523" s="99"/>
      <c r="GX523" s="119"/>
      <c r="HD523" s="99"/>
      <c r="HE523" s="119"/>
      <c r="HK523" s="99"/>
      <c r="HL523" s="119"/>
      <c r="HR523" s="99"/>
      <c r="HS523" s="119"/>
      <c r="HY523" s="99"/>
      <c r="HZ523" s="119"/>
      <c r="IF523" s="99"/>
      <c r="IG523" s="119"/>
      <c r="IM523" s="99"/>
      <c r="IN523" s="119"/>
      <c r="IT523" s="99"/>
      <c r="IU523" s="119"/>
    </row>
    <row r="524" spans="1:256">
      <c r="A524" s="126" t="s">
        <v>975</v>
      </c>
      <c r="B524" s="126" t="s">
        <v>1496</v>
      </c>
      <c r="C524" s="127">
        <v>430653493401</v>
      </c>
      <c r="D524" s="126" t="s">
        <v>745</v>
      </c>
      <c r="E524" s="126" t="s">
        <v>1226</v>
      </c>
      <c r="F524" s="126" t="str">
        <f t="shared" si="25"/>
        <v>430653493401Acute</v>
      </c>
      <c r="G524" s="126" t="s">
        <v>549</v>
      </c>
      <c r="H524" s="126" t="s">
        <v>1018</v>
      </c>
      <c r="I524" s="126" t="s">
        <v>835</v>
      </c>
      <c r="J524" s="108">
        <v>363.8</v>
      </c>
      <c r="K524" s="129">
        <v>0.9010999999999999</v>
      </c>
      <c r="L524" s="126" t="s">
        <v>1247</v>
      </c>
      <c r="M524" s="126" t="s">
        <v>1245</v>
      </c>
      <c r="N524" s="130">
        <f t="shared" si="27"/>
        <v>342.21</v>
      </c>
      <c r="O524" s="130">
        <f t="shared" si="26"/>
        <v>338.49</v>
      </c>
      <c r="P524" s="126"/>
      <c r="Q524" s="126"/>
      <c r="W524" s="99"/>
      <c r="X524" s="119"/>
      <c r="AD524" s="99"/>
      <c r="AE524" s="119"/>
      <c r="AK524" s="99"/>
      <c r="AL524" s="119"/>
      <c r="AR524" s="99"/>
      <c r="AS524" s="119"/>
      <c r="AY524" s="99"/>
      <c r="AZ524" s="119"/>
      <c r="BF524" s="99"/>
      <c r="BG524" s="119"/>
      <c r="BM524" s="99"/>
      <c r="BN524" s="119"/>
      <c r="BT524" s="99"/>
      <c r="BU524" s="119"/>
      <c r="CA524" s="99"/>
      <c r="CB524" s="119"/>
      <c r="CH524" s="99"/>
      <c r="CI524" s="119"/>
      <c r="CO524" s="99"/>
      <c r="CP524" s="119"/>
      <c r="CV524" s="99"/>
      <c r="CW524" s="119"/>
      <c r="DC524" s="99"/>
      <c r="DD524" s="119"/>
      <c r="DJ524" s="99"/>
      <c r="DK524" s="119"/>
      <c r="DQ524" s="99"/>
      <c r="DR524" s="119"/>
      <c r="DX524" s="99"/>
      <c r="DY524" s="119"/>
      <c r="EE524" s="99"/>
      <c r="EF524" s="119"/>
      <c r="EL524" s="99"/>
      <c r="EM524" s="119"/>
      <c r="ES524" s="99"/>
      <c r="ET524" s="119"/>
      <c r="EZ524" s="99"/>
      <c r="FA524" s="119"/>
      <c r="FG524" s="99"/>
      <c r="FH524" s="119"/>
      <c r="FN524" s="99"/>
      <c r="FO524" s="119"/>
      <c r="FU524" s="99"/>
      <c r="FV524" s="119"/>
      <c r="GB524" s="99"/>
      <c r="GC524" s="119"/>
      <c r="GI524" s="99"/>
      <c r="GJ524" s="119"/>
      <c r="GP524" s="99"/>
      <c r="GQ524" s="119"/>
      <c r="GW524" s="99"/>
      <c r="GX524" s="119"/>
      <c r="HD524" s="99"/>
      <c r="HE524" s="119"/>
      <c r="HK524" s="99"/>
      <c r="HL524" s="119"/>
      <c r="HR524" s="99"/>
      <c r="HS524" s="119"/>
      <c r="HY524" s="99"/>
      <c r="HZ524" s="119"/>
      <c r="IF524" s="99"/>
      <c r="IG524" s="119"/>
      <c r="IM524" s="99"/>
      <c r="IN524" s="119"/>
      <c r="IT524" s="99"/>
      <c r="IU524" s="119"/>
    </row>
    <row r="525" spans="1:256">
      <c r="A525" s="126" t="s">
        <v>919</v>
      </c>
      <c r="B525" s="126" t="s">
        <v>1497</v>
      </c>
      <c r="C525" s="127">
        <v>362167060008</v>
      </c>
      <c r="D525" s="126" t="s">
        <v>573</v>
      </c>
      <c r="E525" s="126" t="s">
        <v>1043</v>
      </c>
      <c r="F525" s="126" t="str">
        <f t="shared" si="25"/>
        <v>362167060008Acute</v>
      </c>
      <c r="G525" s="126" t="s">
        <v>549</v>
      </c>
      <c r="H525" s="126" t="s">
        <v>1018</v>
      </c>
      <c r="I525" s="126" t="s">
        <v>920</v>
      </c>
      <c r="J525" s="108">
        <v>363.8</v>
      </c>
      <c r="K525" s="129">
        <v>1.0281999999999998</v>
      </c>
      <c r="L525" s="126" t="s">
        <v>1247</v>
      </c>
      <c r="M525" s="126" t="s">
        <v>1245</v>
      </c>
      <c r="N525" s="130">
        <f t="shared" si="27"/>
        <v>369.96</v>
      </c>
      <c r="O525" s="130">
        <f t="shared" si="26"/>
        <v>365.93</v>
      </c>
      <c r="P525" s="126"/>
      <c r="Q525" s="126"/>
      <c r="W525" s="99"/>
      <c r="X525" s="119"/>
      <c r="AD525" s="99"/>
      <c r="AE525" s="119"/>
      <c r="AK525" s="99"/>
      <c r="AL525" s="119"/>
      <c r="AR525" s="99"/>
      <c r="AS525" s="119"/>
      <c r="AY525" s="99"/>
      <c r="AZ525" s="119"/>
      <c r="BF525" s="99"/>
      <c r="BG525" s="119"/>
      <c r="BM525" s="99"/>
      <c r="BN525" s="119"/>
      <c r="BT525" s="99"/>
      <c r="BU525" s="119"/>
      <c r="CA525" s="99"/>
      <c r="CB525" s="119"/>
      <c r="CH525" s="99"/>
      <c r="CI525" s="119"/>
      <c r="CO525" s="99"/>
      <c r="CP525" s="119"/>
      <c r="CV525" s="99"/>
      <c r="CW525" s="119"/>
      <c r="DC525" s="99"/>
      <c r="DD525" s="119"/>
      <c r="DJ525" s="99"/>
      <c r="DK525" s="119"/>
      <c r="DQ525" s="99"/>
      <c r="DR525" s="119"/>
      <c r="DX525" s="99"/>
      <c r="DY525" s="119"/>
      <c r="EE525" s="99"/>
      <c r="EF525" s="119"/>
      <c r="EL525" s="99"/>
      <c r="EM525" s="119"/>
      <c r="ES525" s="99"/>
      <c r="ET525" s="119"/>
      <c r="EZ525" s="99"/>
      <c r="FA525" s="119"/>
      <c r="FG525" s="99"/>
      <c r="FH525" s="119"/>
      <c r="FN525" s="99"/>
      <c r="FO525" s="119"/>
      <c r="FU525" s="99"/>
      <c r="FV525" s="119"/>
      <c r="GB525" s="99"/>
      <c r="GC525" s="119"/>
      <c r="GI525" s="99"/>
      <c r="GJ525" s="119"/>
      <c r="GP525" s="99"/>
      <c r="GQ525" s="119"/>
      <c r="GW525" s="99"/>
      <c r="GX525" s="119"/>
      <c r="HD525" s="99"/>
      <c r="HE525" s="119"/>
      <c r="HK525" s="99"/>
      <c r="HL525" s="119"/>
      <c r="HR525" s="99"/>
      <c r="HS525" s="119"/>
      <c r="HY525" s="99"/>
      <c r="HZ525" s="119"/>
      <c r="IF525" s="99"/>
      <c r="IG525" s="119"/>
      <c r="IM525" s="99"/>
      <c r="IN525" s="119"/>
      <c r="IT525" s="99"/>
      <c r="IU525" s="119"/>
    </row>
    <row r="526" spans="1:256">
      <c r="A526" s="126" t="s">
        <v>919</v>
      </c>
      <c r="B526" s="126" t="s">
        <v>1497</v>
      </c>
      <c r="C526" s="127">
        <v>362167060408</v>
      </c>
      <c r="D526" s="126" t="s">
        <v>573</v>
      </c>
      <c r="E526" s="126" t="s">
        <v>1043</v>
      </c>
      <c r="F526" s="126" t="str">
        <f t="shared" si="25"/>
        <v>362167060408Acute</v>
      </c>
      <c r="G526" s="126" t="s">
        <v>549</v>
      </c>
      <c r="H526" s="126" t="s">
        <v>1018</v>
      </c>
      <c r="I526" s="126" t="s">
        <v>920</v>
      </c>
      <c r="J526" s="108">
        <v>363.8</v>
      </c>
      <c r="K526" s="129">
        <v>1.0281999999999998</v>
      </c>
      <c r="L526" s="126" t="s">
        <v>1247</v>
      </c>
      <c r="M526" s="126" t="s">
        <v>1245</v>
      </c>
      <c r="N526" s="130">
        <f t="shared" si="27"/>
        <v>369.96</v>
      </c>
      <c r="O526" s="130">
        <f t="shared" si="26"/>
        <v>365.93</v>
      </c>
      <c r="P526" s="126"/>
      <c r="Q526" s="126"/>
      <c r="W526" s="99"/>
      <c r="X526" s="119"/>
      <c r="AD526" s="99"/>
      <c r="AE526" s="119"/>
      <c r="AK526" s="99"/>
      <c r="AL526" s="119"/>
      <c r="AR526" s="99"/>
      <c r="AS526" s="119"/>
      <c r="AY526" s="99"/>
      <c r="AZ526" s="119"/>
      <c r="BF526" s="99"/>
      <c r="BG526" s="119"/>
      <c r="BM526" s="99"/>
      <c r="BN526" s="119"/>
      <c r="BT526" s="99"/>
      <c r="BU526" s="119"/>
      <c r="CA526" s="99"/>
      <c r="CB526" s="119"/>
      <c r="CH526" s="99"/>
      <c r="CI526" s="119"/>
      <c r="CO526" s="99"/>
      <c r="CP526" s="119"/>
      <c r="CV526" s="99"/>
      <c r="CW526" s="119"/>
      <c r="DC526" s="99"/>
      <c r="DD526" s="119"/>
      <c r="DJ526" s="99"/>
      <c r="DK526" s="119"/>
      <c r="DQ526" s="99"/>
      <c r="DR526" s="119"/>
      <c r="DX526" s="99"/>
      <c r="DY526" s="119"/>
      <c r="EE526" s="99"/>
      <c r="EF526" s="119"/>
      <c r="EL526" s="99"/>
      <c r="EM526" s="119"/>
      <c r="ES526" s="99"/>
      <c r="ET526" s="119"/>
      <c r="EZ526" s="99"/>
      <c r="FA526" s="119"/>
      <c r="FG526" s="99"/>
      <c r="FH526" s="119"/>
      <c r="FN526" s="99"/>
      <c r="FO526" s="119"/>
      <c r="FU526" s="99"/>
      <c r="FV526" s="119"/>
      <c r="GB526" s="99"/>
      <c r="GC526" s="119"/>
      <c r="GI526" s="99"/>
      <c r="GJ526" s="119"/>
      <c r="GP526" s="99"/>
      <c r="GQ526" s="119"/>
      <c r="GW526" s="99"/>
      <c r="GX526" s="119"/>
      <c r="HD526" s="99"/>
      <c r="HE526" s="119"/>
      <c r="HK526" s="99"/>
      <c r="HL526" s="119"/>
      <c r="HR526" s="99"/>
      <c r="HS526" s="119"/>
      <c r="HY526" s="99"/>
      <c r="HZ526" s="119"/>
      <c r="IF526" s="99"/>
      <c r="IG526" s="119"/>
      <c r="IM526" s="99"/>
      <c r="IN526" s="119"/>
      <c r="IT526" s="99"/>
      <c r="IU526" s="119"/>
    </row>
    <row r="527" spans="1:256">
      <c r="A527" s="126" t="s">
        <v>919</v>
      </c>
      <c r="B527" s="126" t="s">
        <v>1497</v>
      </c>
      <c r="C527" s="127">
        <v>362383234001</v>
      </c>
      <c r="D527" s="126" t="s">
        <v>573</v>
      </c>
      <c r="E527" s="126" t="s">
        <v>1043</v>
      </c>
      <c r="F527" s="126" t="str">
        <f t="shared" si="25"/>
        <v>362383234001Acute</v>
      </c>
      <c r="G527" s="126" t="s">
        <v>549</v>
      </c>
      <c r="H527" s="126" t="s">
        <v>1018</v>
      </c>
      <c r="I527" s="126" t="s">
        <v>920</v>
      </c>
      <c r="J527" s="108">
        <v>363.8</v>
      </c>
      <c r="K527" s="129">
        <v>1.0281999999999998</v>
      </c>
      <c r="L527" s="126" t="s">
        <v>1247</v>
      </c>
      <c r="M527" s="126" t="s">
        <v>1245</v>
      </c>
      <c r="N527" s="130">
        <f t="shared" si="27"/>
        <v>369.96</v>
      </c>
      <c r="O527" s="130">
        <f t="shared" si="26"/>
        <v>365.93</v>
      </c>
      <c r="P527" s="126"/>
      <c r="Q527" s="126"/>
      <c r="W527" s="99"/>
      <c r="X527" s="119"/>
      <c r="AD527" s="99"/>
      <c r="AE527" s="119"/>
      <c r="AK527" s="99"/>
      <c r="AL527" s="119"/>
      <c r="AR527" s="99"/>
      <c r="AS527" s="119"/>
      <c r="AY527" s="99"/>
      <c r="AZ527" s="119"/>
      <c r="BF527" s="99"/>
      <c r="BG527" s="119"/>
      <c r="BM527" s="99"/>
      <c r="BN527" s="119"/>
      <c r="BT527" s="99"/>
      <c r="BU527" s="119"/>
      <c r="CA527" s="99"/>
      <c r="CB527" s="119"/>
      <c r="CH527" s="99"/>
      <c r="CI527" s="119"/>
      <c r="CO527" s="99"/>
      <c r="CP527" s="119"/>
      <c r="CV527" s="99"/>
      <c r="CW527" s="119"/>
      <c r="DC527" s="99"/>
      <c r="DD527" s="119"/>
      <c r="DJ527" s="99"/>
      <c r="DK527" s="119"/>
      <c r="DQ527" s="99"/>
      <c r="DR527" s="119"/>
      <c r="DX527" s="99"/>
      <c r="DY527" s="119"/>
      <c r="EE527" s="99"/>
      <c r="EF527" s="119"/>
      <c r="EL527" s="99"/>
      <c r="EM527" s="119"/>
      <c r="ES527" s="99"/>
      <c r="ET527" s="119"/>
      <c r="EZ527" s="99"/>
      <c r="FA527" s="119"/>
      <c r="FG527" s="99"/>
      <c r="FH527" s="119"/>
      <c r="FN527" s="99"/>
      <c r="FO527" s="119"/>
      <c r="FU527" s="99"/>
      <c r="FV527" s="119"/>
      <c r="GB527" s="99"/>
      <c r="GC527" s="119"/>
      <c r="GI527" s="99"/>
      <c r="GJ527" s="119"/>
      <c r="GP527" s="99"/>
      <c r="GQ527" s="119"/>
      <c r="GW527" s="99"/>
      <c r="GX527" s="119"/>
      <c r="HD527" s="99"/>
      <c r="HE527" s="119"/>
      <c r="HK527" s="99"/>
      <c r="HL527" s="119"/>
      <c r="HR527" s="99"/>
      <c r="HS527" s="119"/>
      <c r="HY527" s="99"/>
      <c r="HZ527" s="119"/>
      <c r="IF527" s="99"/>
      <c r="IG527" s="119"/>
      <c r="IM527" s="99"/>
      <c r="IN527" s="119"/>
      <c r="IT527" s="99"/>
      <c r="IU527" s="119"/>
    </row>
    <row r="528" spans="1:256">
      <c r="A528" s="126" t="s">
        <v>919</v>
      </c>
      <c r="B528" s="126" t="s">
        <v>1497</v>
      </c>
      <c r="C528" s="127">
        <v>362383234401</v>
      </c>
      <c r="D528" s="126" t="s">
        <v>573</v>
      </c>
      <c r="E528" s="126" t="s">
        <v>1043</v>
      </c>
      <c r="F528" s="126" t="str">
        <f t="shared" si="25"/>
        <v>362383234401Acute</v>
      </c>
      <c r="G528" s="126" t="s">
        <v>549</v>
      </c>
      <c r="H528" s="126" t="s">
        <v>1018</v>
      </c>
      <c r="I528" s="126" t="s">
        <v>920</v>
      </c>
      <c r="J528" s="108">
        <v>363.8</v>
      </c>
      <c r="K528" s="129">
        <v>1.0281999999999998</v>
      </c>
      <c r="L528" s="126" t="s">
        <v>1247</v>
      </c>
      <c r="M528" s="126" t="s">
        <v>1245</v>
      </c>
      <c r="N528" s="130">
        <f t="shared" si="27"/>
        <v>369.96</v>
      </c>
      <c r="O528" s="130">
        <f t="shared" si="26"/>
        <v>365.93</v>
      </c>
      <c r="P528" s="126"/>
      <c r="Q528" s="126"/>
      <c r="W528" s="99"/>
      <c r="X528" s="119"/>
      <c r="AD528" s="99"/>
      <c r="AE528" s="119"/>
      <c r="AK528" s="99"/>
      <c r="AL528" s="119"/>
      <c r="AR528" s="99"/>
      <c r="AS528" s="119"/>
      <c r="AY528" s="99"/>
      <c r="AZ528" s="119"/>
      <c r="BF528" s="99"/>
      <c r="BG528" s="119"/>
      <c r="BM528" s="99"/>
      <c r="BN528" s="119"/>
      <c r="BT528" s="99"/>
      <c r="BU528" s="119"/>
      <c r="CA528" s="99"/>
      <c r="CB528" s="119"/>
      <c r="CH528" s="99"/>
      <c r="CI528" s="119"/>
      <c r="CO528" s="99"/>
      <c r="CP528" s="119"/>
      <c r="CV528" s="99"/>
      <c r="CW528" s="119"/>
      <c r="DC528" s="99"/>
      <c r="DD528" s="119"/>
      <c r="DJ528" s="99"/>
      <c r="DK528" s="119"/>
      <c r="DQ528" s="99"/>
      <c r="DR528" s="119"/>
      <c r="DX528" s="99"/>
      <c r="DY528" s="119"/>
      <c r="EE528" s="99"/>
      <c r="EF528" s="119"/>
      <c r="EL528" s="99"/>
      <c r="EM528" s="119"/>
      <c r="ES528" s="99"/>
      <c r="ET528" s="119"/>
      <c r="EZ528" s="99"/>
      <c r="FA528" s="119"/>
      <c r="FG528" s="99"/>
      <c r="FH528" s="119"/>
      <c r="FN528" s="99"/>
      <c r="FO528" s="119"/>
      <c r="FU528" s="99"/>
      <c r="FV528" s="119"/>
      <c r="GB528" s="99"/>
      <c r="GC528" s="119"/>
      <c r="GI528" s="99"/>
      <c r="GJ528" s="119"/>
      <c r="GP528" s="99"/>
      <c r="GQ528" s="119"/>
      <c r="GW528" s="99"/>
      <c r="GX528" s="119"/>
      <c r="HD528" s="99"/>
      <c r="HE528" s="119"/>
      <c r="HK528" s="99"/>
      <c r="HL528" s="119"/>
      <c r="HR528" s="99"/>
      <c r="HS528" s="119"/>
      <c r="HY528" s="99"/>
      <c r="HZ528" s="119"/>
      <c r="IF528" s="99"/>
      <c r="IG528" s="119"/>
      <c r="IM528" s="99"/>
      <c r="IN528" s="119"/>
      <c r="IT528" s="99"/>
      <c r="IU528" s="119"/>
    </row>
    <row r="529" spans="1:256">
      <c r="A529" s="133" t="s">
        <v>2138</v>
      </c>
      <c r="B529" s="134" t="s">
        <v>1810</v>
      </c>
      <c r="C529" s="135">
        <v>362193608001</v>
      </c>
      <c r="D529" s="134">
        <v>263304</v>
      </c>
      <c r="E529" s="134" t="s">
        <v>2105</v>
      </c>
      <c r="F529" s="134" t="str">
        <f t="shared" si="25"/>
        <v>362193608001Acute</v>
      </c>
      <c r="G529" s="134" t="s">
        <v>549</v>
      </c>
      <c r="H529" s="134" t="s">
        <v>1018</v>
      </c>
      <c r="I529" s="134" t="s">
        <v>835</v>
      </c>
      <c r="J529" s="108">
        <v>363.8</v>
      </c>
      <c r="K529" s="129">
        <v>0.9010999999999999</v>
      </c>
      <c r="L529" s="126" t="s">
        <v>1247</v>
      </c>
      <c r="M529" s="126" t="s">
        <v>1245</v>
      </c>
      <c r="N529" s="130">
        <f t="shared" si="27"/>
        <v>342.21</v>
      </c>
      <c r="O529" s="136">
        <f t="shared" si="26"/>
        <v>338.49</v>
      </c>
      <c r="P529" s="126"/>
      <c r="Q529" s="126"/>
      <c r="W529" s="99"/>
    </row>
    <row r="530" spans="1:256">
      <c r="A530" s="133" t="s">
        <v>2138</v>
      </c>
      <c r="B530" s="134" t="s">
        <v>1810</v>
      </c>
      <c r="C530" s="135">
        <v>362193608001</v>
      </c>
      <c r="D530" s="134">
        <v>263304</v>
      </c>
      <c r="E530" s="134" t="s">
        <v>2105</v>
      </c>
      <c r="F530" s="134" t="str">
        <f t="shared" si="25"/>
        <v>362193608001Rehab</v>
      </c>
      <c r="G530" s="134" t="s">
        <v>9</v>
      </c>
      <c r="H530" s="133" t="s">
        <v>1025</v>
      </c>
      <c r="I530" s="134" t="s">
        <v>835</v>
      </c>
      <c r="J530" s="108">
        <v>265</v>
      </c>
      <c r="K530" s="129">
        <v>0.9010999999999999</v>
      </c>
      <c r="L530" s="126" t="s">
        <v>1247</v>
      </c>
      <c r="M530" s="126" t="s">
        <v>1245</v>
      </c>
      <c r="N530" s="130">
        <f t="shared" si="27"/>
        <v>249.27</v>
      </c>
      <c r="O530" s="136">
        <f t="shared" si="26"/>
        <v>249.27</v>
      </c>
      <c r="P530" s="126"/>
      <c r="Q530" s="126"/>
      <c r="W530" s="99"/>
    </row>
    <row r="531" spans="1:256">
      <c r="A531" s="126" t="s">
        <v>867</v>
      </c>
      <c r="B531" s="126" t="s">
        <v>1498</v>
      </c>
      <c r="C531" s="127">
        <v>362595401001</v>
      </c>
      <c r="D531" s="126" t="s">
        <v>664</v>
      </c>
      <c r="E531" s="126" t="s">
        <v>1141</v>
      </c>
      <c r="F531" s="126" t="str">
        <f t="shared" si="25"/>
        <v>362595401001Acute</v>
      </c>
      <c r="G531" s="126" t="s">
        <v>549</v>
      </c>
      <c r="H531" s="126" t="s">
        <v>1018</v>
      </c>
      <c r="I531" s="126" t="s">
        <v>868</v>
      </c>
      <c r="J531" s="108">
        <v>363.8</v>
      </c>
      <c r="K531" s="129">
        <v>0.96479999999999999</v>
      </c>
      <c r="L531" s="126" t="s">
        <v>1247</v>
      </c>
      <c r="M531" s="126" t="s">
        <v>1245</v>
      </c>
      <c r="N531" s="130">
        <f t="shared" si="27"/>
        <v>356.12</v>
      </c>
      <c r="O531" s="130">
        <f t="shared" si="26"/>
        <v>352.25</v>
      </c>
      <c r="P531" s="126"/>
      <c r="Q531" s="126"/>
      <c r="R531" s="119"/>
      <c r="S531" s="119"/>
      <c r="T531" s="119"/>
      <c r="U531" s="119"/>
      <c r="V531" s="119"/>
      <c r="W531" s="119"/>
      <c r="X531" s="119"/>
      <c r="Y531" s="119"/>
      <c r="Z531" s="119"/>
      <c r="AA531" s="119"/>
      <c r="AB531" s="119"/>
      <c r="AC531" s="119"/>
      <c r="AD531" s="119"/>
      <c r="AE531" s="119"/>
      <c r="AF531" s="119"/>
      <c r="AG531" s="119"/>
      <c r="AH531" s="119"/>
      <c r="AI531" s="119"/>
      <c r="AJ531" s="119"/>
      <c r="AK531" s="119"/>
      <c r="AL531" s="119"/>
      <c r="AM531" s="119"/>
      <c r="AN531" s="119"/>
      <c r="AO531" s="119"/>
      <c r="AP531" s="119"/>
      <c r="AQ531" s="119"/>
      <c r="AR531" s="119"/>
      <c r="AS531" s="119"/>
      <c r="AT531" s="119"/>
      <c r="AU531" s="119"/>
      <c r="AV531" s="119"/>
      <c r="AW531" s="119"/>
      <c r="AX531" s="119"/>
      <c r="AY531" s="119"/>
      <c r="AZ531" s="119"/>
      <c r="BA531" s="119"/>
      <c r="BB531" s="119"/>
      <c r="BC531" s="119"/>
      <c r="BD531" s="119"/>
      <c r="BE531" s="119"/>
      <c r="BF531" s="119"/>
      <c r="BG531" s="119"/>
      <c r="BH531" s="119"/>
      <c r="BI531" s="119"/>
      <c r="BJ531" s="119"/>
      <c r="BK531" s="119"/>
      <c r="BL531" s="119"/>
      <c r="BM531" s="119"/>
      <c r="BN531" s="119"/>
      <c r="BO531" s="119"/>
      <c r="BP531" s="119"/>
      <c r="BQ531" s="119"/>
      <c r="BR531" s="119"/>
      <c r="BS531" s="119"/>
      <c r="BT531" s="119"/>
      <c r="BU531" s="119"/>
      <c r="BV531" s="119"/>
      <c r="BW531" s="119"/>
      <c r="BX531" s="119"/>
      <c r="BY531" s="119"/>
      <c r="BZ531" s="119"/>
      <c r="CA531" s="119"/>
      <c r="CB531" s="119"/>
      <c r="CC531" s="119"/>
      <c r="CD531" s="119"/>
      <c r="CE531" s="119"/>
      <c r="CF531" s="119"/>
      <c r="CG531" s="119"/>
      <c r="CH531" s="119"/>
      <c r="CI531" s="119"/>
      <c r="CJ531" s="119"/>
      <c r="CK531" s="119"/>
      <c r="CL531" s="119"/>
      <c r="CM531" s="119"/>
      <c r="CN531" s="119"/>
      <c r="CO531" s="119"/>
      <c r="CP531" s="119"/>
      <c r="CQ531" s="119"/>
      <c r="CR531" s="119"/>
      <c r="CS531" s="119"/>
      <c r="CT531" s="119"/>
      <c r="CU531" s="119"/>
      <c r="CV531" s="119"/>
      <c r="CW531" s="119"/>
      <c r="CX531" s="119"/>
      <c r="CY531" s="119"/>
      <c r="CZ531" s="119"/>
      <c r="DA531" s="119"/>
      <c r="DB531" s="119"/>
      <c r="DC531" s="119"/>
      <c r="DD531" s="119"/>
      <c r="DE531" s="119"/>
      <c r="DF531" s="119"/>
      <c r="DG531" s="119"/>
      <c r="DH531" s="119"/>
      <c r="DI531" s="119"/>
      <c r="DJ531" s="119"/>
      <c r="DK531" s="119"/>
      <c r="DL531" s="119"/>
      <c r="DM531" s="119"/>
      <c r="DN531" s="119"/>
      <c r="DO531" s="119"/>
      <c r="DP531" s="119"/>
      <c r="DQ531" s="119"/>
      <c r="DR531" s="119"/>
      <c r="DS531" s="119"/>
      <c r="DT531" s="119"/>
      <c r="DU531" s="119"/>
      <c r="DV531" s="119"/>
      <c r="DW531" s="119"/>
      <c r="DX531" s="119"/>
      <c r="DY531" s="119"/>
      <c r="DZ531" s="119"/>
      <c r="EA531" s="119"/>
      <c r="EB531" s="119"/>
      <c r="EC531" s="119"/>
      <c r="ED531" s="119"/>
      <c r="EE531" s="119"/>
      <c r="EF531" s="119"/>
      <c r="EG531" s="119"/>
      <c r="EH531" s="119"/>
      <c r="EI531" s="119"/>
      <c r="EJ531" s="119"/>
      <c r="EK531" s="119"/>
      <c r="EL531" s="119"/>
      <c r="EM531" s="119"/>
      <c r="EN531" s="119"/>
      <c r="EO531" s="119"/>
      <c r="EP531" s="119"/>
      <c r="EQ531" s="119"/>
      <c r="ER531" s="119"/>
      <c r="ES531" s="119"/>
      <c r="ET531" s="119"/>
      <c r="EU531" s="119"/>
      <c r="EV531" s="119"/>
      <c r="EW531" s="119"/>
      <c r="EX531" s="119"/>
      <c r="EY531" s="119"/>
      <c r="EZ531" s="119"/>
      <c r="FA531" s="119"/>
      <c r="FB531" s="119"/>
      <c r="FC531" s="119"/>
      <c r="FD531" s="119"/>
      <c r="FE531" s="119"/>
      <c r="FF531" s="119"/>
      <c r="FG531" s="119"/>
      <c r="FH531" s="119"/>
      <c r="FI531" s="119"/>
      <c r="FJ531" s="119"/>
      <c r="FK531" s="119"/>
      <c r="FL531" s="119"/>
      <c r="FM531" s="119"/>
      <c r="FN531" s="119"/>
      <c r="FO531" s="119"/>
      <c r="FP531" s="119"/>
      <c r="FQ531" s="119"/>
      <c r="FR531" s="119"/>
      <c r="FS531" s="119"/>
      <c r="FT531" s="119"/>
      <c r="FU531" s="119"/>
      <c r="FV531" s="119"/>
      <c r="FW531" s="119"/>
      <c r="FX531" s="119"/>
      <c r="FY531" s="119"/>
      <c r="FZ531" s="119"/>
      <c r="GA531" s="119"/>
      <c r="GB531" s="119"/>
      <c r="GC531" s="119"/>
      <c r="GD531" s="119"/>
      <c r="GE531" s="119"/>
      <c r="GF531" s="119"/>
      <c r="GG531" s="119"/>
      <c r="GH531" s="119"/>
      <c r="GI531" s="119"/>
      <c r="GJ531" s="119"/>
      <c r="GK531" s="119"/>
      <c r="GL531" s="119"/>
      <c r="GM531" s="119"/>
      <c r="GN531" s="119"/>
      <c r="GO531" s="119"/>
      <c r="GP531" s="119"/>
      <c r="GQ531" s="119"/>
      <c r="GR531" s="119"/>
      <c r="GS531" s="119"/>
      <c r="GT531" s="119"/>
      <c r="GU531" s="119"/>
      <c r="GV531" s="119"/>
      <c r="GW531" s="119"/>
      <c r="GX531" s="119"/>
      <c r="GY531" s="119"/>
      <c r="GZ531" s="119"/>
      <c r="HA531" s="119"/>
      <c r="HB531" s="119"/>
      <c r="HC531" s="119"/>
      <c r="HD531" s="119"/>
      <c r="HE531" s="119"/>
      <c r="HF531" s="119"/>
      <c r="HG531" s="119"/>
      <c r="HH531" s="119"/>
      <c r="HI531" s="119"/>
      <c r="HJ531" s="119"/>
      <c r="HK531" s="119"/>
      <c r="HL531" s="119"/>
      <c r="HM531" s="119"/>
      <c r="HN531" s="119"/>
      <c r="HO531" s="119"/>
      <c r="HP531" s="119"/>
      <c r="HQ531" s="119"/>
      <c r="HR531" s="119"/>
      <c r="HS531" s="119"/>
      <c r="HT531" s="119"/>
      <c r="HU531" s="119"/>
      <c r="HV531" s="119"/>
      <c r="HW531" s="119"/>
      <c r="HX531" s="119"/>
      <c r="HY531" s="119"/>
      <c r="HZ531" s="119"/>
      <c r="IA531" s="119"/>
      <c r="IB531" s="119"/>
      <c r="IC531" s="119"/>
      <c r="ID531" s="119"/>
      <c r="IE531" s="119"/>
      <c r="IF531" s="119"/>
      <c r="IG531" s="119"/>
      <c r="IH531" s="119"/>
      <c r="II531" s="119"/>
      <c r="IJ531" s="119"/>
      <c r="IK531" s="119"/>
      <c r="IL531" s="119"/>
      <c r="IM531" s="119"/>
      <c r="IN531" s="119"/>
      <c r="IO531" s="119"/>
      <c r="IP531" s="119"/>
      <c r="IQ531" s="119"/>
      <c r="IR531" s="119"/>
      <c r="IS531" s="119"/>
      <c r="IT531" s="119"/>
      <c r="IU531" s="119"/>
      <c r="IV531" s="119"/>
    </row>
    <row r="532" spans="1:256">
      <c r="A532" s="126" t="s">
        <v>867</v>
      </c>
      <c r="B532" s="126" t="s">
        <v>1498</v>
      </c>
      <c r="C532" s="127">
        <v>363495180001</v>
      </c>
      <c r="D532" s="126" t="s">
        <v>664</v>
      </c>
      <c r="E532" s="126" t="s">
        <v>1141</v>
      </c>
      <c r="F532" s="126" t="str">
        <f t="shared" ref="F532:F595" si="28">CONCATENATE(C532,G532)</f>
        <v>363495180001Acute</v>
      </c>
      <c r="G532" s="126" t="s">
        <v>549</v>
      </c>
      <c r="H532" s="126" t="s">
        <v>1018</v>
      </c>
      <c r="I532" s="126" t="s">
        <v>868</v>
      </c>
      <c r="J532" s="108">
        <v>363.8</v>
      </c>
      <c r="K532" s="129">
        <v>0.96479999999999999</v>
      </c>
      <c r="L532" s="126" t="s">
        <v>1247</v>
      </c>
      <c r="M532" s="126" t="s">
        <v>1245</v>
      </c>
      <c r="N532" s="130">
        <f t="shared" si="27"/>
        <v>356.12</v>
      </c>
      <c r="O532" s="130">
        <f t="shared" si="26"/>
        <v>352.25</v>
      </c>
      <c r="P532" s="126"/>
      <c r="Q532" s="126"/>
      <c r="R532" s="119"/>
      <c r="S532" s="119"/>
      <c r="T532" s="119"/>
      <c r="U532" s="119"/>
      <c r="V532" s="119"/>
      <c r="W532" s="119"/>
      <c r="X532" s="119"/>
      <c r="Y532" s="119"/>
      <c r="Z532" s="119"/>
      <c r="AA532" s="119"/>
      <c r="AB532" s="119"/>
      <c r="AC532" s="119"/>
      <c r="AD532" s="119"/>
      <c r="AE532" s="119"/>
      <c r="AF532" s="119"/>
      <c r="AG532" s="119"/>
      <c r="AH532" s="119"/>
      <c r="AI532" s="119"/>
      <c r="AJ532" s="119"/>
      <c r="AK532" s="119"/>
      <c r="AL532" s="119"/>
      <c r="AM532" s="119"/>
      <c r="AN532" s="119"/>
      <c r="AO532" s="119"/>
      <c r="AP532" s="119"/>
      <c r="AQ532" s="119"/>
      <c r="AR532" s="119"/>
      <c r="AS532" s="119"/>
      <c r="AT532" s="119"/>
      <c r="AU532" s="119"/>
      <c r="AV532" s="119"/>
      <c r="AW532" s="119"/>
      <c r="AX532" s="119"/>
      <c r="AY532" s="119"/>
      <c r="AZ532" s="119"/>
      <c r="BA532" s="119"/>
      <c r="BB532" s="119"/>
      <c r="BC532" s="119"/>
      <c r="BD532" s="119"/>
      <c r="BE532" s="119"/>
      <c r="BF532" s="119"/>
      <c r="BG532" s="119"/>
      <c r="BH532" s="119"/>
      <c r="BI532" s="119"/>
      <c r="BJ532" s="119"/>
      <c r="BK532" s="119"/>
      <c r="BL532" s="119"/>
      <c r="BM532" s="119"/>
      <c r="BN532" s="119"/>
      <c r="BO532" s="119"/>
      <c r="BP532" s="119"/>
      <c r="BQ532" s="119"/>
      <c r="BR532" s="119"/>
      <c r="BS532" s="119"/>
      <c r="BT532" s="119"/>
      <c r="BU532" s="119"/>
      <c r="BV532" s="119"/>
      <c r="BW532" s="119"/>
      <c r="BX532" s="119"/>
      <c r="BY532" s="119"/>
      <c r="BZ532" s="119"/>
      <c r="CA532" s="119"/>
      <c r="CB532" s="119"/>
      <c r="CC532" s="119"/>
      <c r="CD532" s="119"/>
      <c r="CE532" s="119"/>
      <c r="CF532" s="119"/>
      <c r="CG532" s="119"/>
      <c r="CH532" s="119"/>
      <c r="CI532" s="119"/>
      <c r="CJ532" s="119"/>
      <c r="CK532" s="119"/>
      <c r="CL532" s="119"/>
      <c r="CM532" s="119"/>
      <c r="CN532" s="119"/>
      <c r="CO532" s="119"/>
      <c r="CP532" s="119"/>
      <c r="CQ532" s="119"/>
      <c r="CR532" s="119"/>
      <c r="CS532" s="119"/>
      <c r="CT532" s="119"/>
      <c r="CU532" s="119"/>
      <c r="CV532" s="119"/>
      <c r="CW532" s="119"/>
      <c r="CX532" s="119"/>
      <c r="CY532" s="119"/>
      <c r="CZ532" s="119"/>
      <c r="DA532" s="119"/>
      <c r="DB532" s="119"/>
      <c r="DC532" s="119"/>
      <c r="DD532" s="119"/>
      <c r="DE532" s="119"/>
      <c r="DF532" s="119"/>
      <c r="DG532" s="119"/>
      <c r="DH532" s="119"/>
      <c r="DI532" s="119"/>
      <c r="DJ532" s="119"/>
      <c r="DK532" s="119"/>
      <c r="DL532" s="119"/>
      <c r="DM532" s="119"/>
      <c r="DN532" s="119"/>
      <c r="DO532" s="119"/>
      <c r="DP532" s="119"/>
      <c r="DQ532" s="119"/>
      <c r="DR532" s="119"/>
      <c r="DS532" s="119"/>
      <c r="DT532" s="119"/>
      <c r="DU532" s="119"/>
      <c r="DV532" s="119"/>
      <c r="DW532" s="119"/>
      <c r="DX532" s="119"/>
      <c r="DY532" s="119"/>
      <c r="DZ532" s="119"/>
      <c r="EA532" s="119"/>
      <c r="EB532" s="119"/>
      <c r="EC532" s="119"/>
      <c r="ED532" s="119"/>
      <c r="EE532" s="119"/>
      <c r="EF532" s="119"/>
      <c r="EG532" s="119"/>
      <c r="EH532" s="119"/>
      <c r="EI532" s="119"/>
      <c r="EJ532" s="119"/>
      <c r="EK532" s="119"/>
      <c r="EL532" s="119"/>
      <c r="EM532" s="119"/>
      <c r="EN532" s="119"/>
      <c r="EO532" s="119"/>
      <c r="EP532" s="119"/>
      <c r="EQ532" s="119"/>
      <c r="ER532" s="119"/>
      <c r="ES532" s="119"/>
      <c r="ET532" s="119"/>
      <c r="EU532" s="119"/>
      <c r="EV532" s="119"/>
      <c r="EW532" s="119"/>
      <c r="EX532" s="119"/>
      <c r="EY532" s="119"/>
      <c r="EZ532" s="119"/>
      <c r="FA532" s="119"/>
      <c r="FB532" s="119"/>
      <c r="FC532" s="119"/>
      <c r="FD532" s="119"/>
      <c r="FE532" s="119"/>
      <c r="FF532" s="119"/>
      <c r="FG532" s="119"/>
      <c r="FH532" s="119"/>
      <c r="FI532" s="119"/>
      <c r="FJ532" s="119"/>
      <c r="FK532" s="119"/>
      <c r="FL532" s="119"/>
      <c r="FM532" s="119"/>
      <c r="FN532" s="119"/>
      <c r="FO532" s="119"/>
      <c r="FP532" s="119"/>
      <c r="FQ532" s="119"/>
      <c r="FR532" s="119"/>
      <c r="FS532" s="119"/>
      <c r="FT532" s="119"/>
      <c r="FU532" s="119"/>
      <c r="FV532" s="119"/>
      <c r="FW532" s="119"/>
      <c r="FX532" s="119"/>
      <c r="FY532" s="119"/>
      <c r="FZ532" s="119"/>
      <c r="GA532" s="119"/>
      <c r="GB532" s="119"/>
      <c r="GC532" s="119"/>
      <c r="GD532" s="119"/>
      <c r="GE532" s="119"/>
      <c r="GF532" s="119"/>
      <c r="GG532" s="119"/>
      <c r="GH532" s="119"/>
      <c r="GI532" s="119"/>
      <c r="GJ532" s="119"/>
      <c r="GK532" s="119"/>
      <c r="GL532" s="119"/>
      <c r="GM532" s="119"/>
      <c r="GN532" s="119"/>
      <c r="GO532" s="119"/>
      <c r="GP532" s="119"/>
      <c r="GQ532" s="119"/>
      <c r="GR532" s="119"/>
      <c r="GS532" s="119"/>
      <c r="GT532" s="119"/>
      <c r="GU532" s="119"/>
      <c r="GV532" s="119"/>
      <c r="GW532" s="119"/>
      <c r="GX532" s="119"/>
      <c r="GY532" s="119"/>
      <c r="GZ532" s="119"/>
      <c r="HA532" s="119"/>
      <c r="HB532" s="119"/>
      <c r="HC532" s="119"/>
      <c r="HD532" s="119"/>
      <c r="HE532" s="119"/>
      <c r="HF532" s="119"/>
      <c r="HG532" s="119"/>
      <c r="HH532" s="119"/>
      <c r="HI532" s="119"/>
      <c r="HJ532" s="119"/>
      <c r="HK532" s="119"/>
      <c r="HL532" s="119"/>
      <c r="HM532" s="119"/>
      <c r="HN532" s="119"/>
      <c r="HO532" s="119"/>
      <c r="HP532" s="119"/>
      <c r="HQ532" s="119"/>
      <c r="HR532" s="119"/>
      <c r="HS532" s="119"/>
      <c r="HT532" s="119"/>
      <c r="HU532" s="119"/>
      <c r="HV532" s="119"/>
      <c r="HW532" s="119"/>
      <c r="HX532" s="119"/>
      <c r="HY532" s="119"/>
      <c r="HZ532" s="119"/>
      <c r="IA532" s="119"/>
      <c r="IB532" s="119"/>
      <c r="IC532" s="119"/>
      <c r="ID532" s="119"/>
      <c r="IE532" s="119"/>
      <c r="IF532" s="119"/>
      <c r="IG532" s="119"/>
      <c r="IH532" s="119"/>
      <c r="II532" s="119"/>
      <c r="IJ532" s="119"/>
      <c r="IK532" s="119"/>
      <c r="IL532" s="119"/>
      <c r="IM532" s="119"/>
      <c r="IN532" s="119"/>
      <c r="IO532" s="119"/>
      <c r="IP532" s="119"/>
      <c r="IQ532" s="119"/>
      <c r="IR532" s="119"/>
      <c r="IS532" s="119"/>
      <c r="IT532" s="119"/>
      <c r="IU532" s="119"/>
      <c r="IV532" s="119"/>
    </row>
    <row r="533" spans="1:256">
      <c r="A533" s="126" t="s">
        <v>867</v>
      </c>
      <c r="B533" s="126" t="s">
        <v>1498</v>
      </c>
      <c r="C533" s="127">
        <v>363495180401</v>
      </c>
      <c r="D533" s="126" t="s">
        <v>664</v>
      </c>
      <c r="E533" s="126" t="s">
        <v>1141</v>
      </c>
      <c r="F533" s="126" t="str">
        <f t="shared" si="28"/>
        <v>363495180401Acute</v>
      </c>
      <c r="G533" s="126" t="s">
        <v>549</v>
      </c>
      <c r="H533" s="126" t="s">
        <v>1018</v>
      </c>
      <c r="I533" s="126" t="s">
        <v>868</v>
      </c>
      <c r="J533" s="108">
        <v>363.8</v>
      </c>
      <c r="K533" s="129">
        <v>0.96479999999999999</v>
      </c>
      <c r="L533" s="126" t="s">
        <v>1247</v>
      </c>
      <c r="M533" s="126" t="s">
        <v>1245</v>
      </c>
      <c r="N533" s="130">
        <f t="shared" si="27"/>
        <v>356.12</v>
      </c>
      <c r="O533" s="130">
        <f t="shared" si="26"/>
        <v>352.25</v>
      </c>
      <c r="P533" s="126"/>
      <c r="Q533" s="126"/>
      <c r="R533" s="119"/>
      <c r="S533" s="119"/>
      <c r="T533" s="119"/>
      <c r="U533" s="119"/>
      <c r="V533" s="119"/>
      <c r="W533" s="119"/>
      <c r="X533" s="119"/>
      <c r="Y533" s="119"/>
      <c r="Z533" s="119"/>
      <c r="AA533" s="119"/>
      <c r="AB533" s="119"/>
      <c r="AC533" s="119"/>
      <c r="AD533" s="119"/>
      <c r="AE533" s="119"/>
      <c r="AF533" s="119"/>
      <c r="AG533" s="119"/>
      <c r="AH533" s="119"/>
      <c r="AI533" s="119"/>
      <c r="AJ533" s="119"/>
      <c r="AK533" s="119"/>
      <c r="AL533" s="119"/>
      <c r="AM533" s="119"/>
      <c r="AN533" s="119"/>
      <c r="AO533" s="119"/>
      <c r="AP533" s="119"/>
      <c r="AQ533" s="119"/>
      <c r="AR533" s="119"/>
      <c r="AS533" s="119"/>
      <c r="AT533" s="119"/>
      <c r="AU533" s="119"/>
      <c r="AV533" s="119"/>
      <c r="AW533" s="119"/>
      <c r="AX533" s="119"/>
      <c r="AY533" s="119"/>
      <c r="AZ533" s="119"/>
      <c r="BA533" s="119"/>
      <c r="BB533" s="119"/>
      <c r="BC533" s="119"/>
      <c r="BD533" s="119"/>
      <c r="BE533" s="119"/>
      <c r="BF533" s="119"/>
      <c r="BG533" s="119"/>
      <c r="BH533" s="119"/>
      <c r="BI533" s="119"/>
      <c r="BJ533" s="119"/>
      <c r="BK533" s="119"/>
      <c r="BL533" s="119"/>
      <c r="BM533" s="119"/>
      <c r="BN533" s="119"/>
      <c r="BO533" s="119"/>
      <c r="BP533" s="119"/>
      <c r="BQ533" s="119"/>
      <c r="BR533" s="119"/>
      <c r="BS533" s="119"/>
      <c r="BT533" s="119"/>
      <c r="BU533" s="119"/>
      <c r="BV533" s="119"/>
      <c r="BW533" s="119"/>
      <c r="BX533" s="119"/>
      <c r="BY533" s="119"/>
      <c r="BZ533" s="119"/>
      <c r="CA533" s="119"/>
      <c r="CB533" s="119"/>
      <c r="CC533" s="119"/>
      <c r="CD533" s="119"/>
      <c r="CE533" s="119"/>
      <c r="CF533" s="119"/>
      <c r="CG533" s="119"/>
      <c r="CH533" s="119"/>
      <c r="CI533" s="119"/>
      <c r="CJ533" s="119"/>
      <c r="CK533" s="119"/>
      <c r="CL533" s="119"/>
      <c r="CM533" s="119"/>
      <c r="CN533" s="119"/>
      <c r="CO533" s="119"/>
      <c r="CP533" s="119"/>
      <c r="CQ533" s="119"/>
      <c r="CR533" s="119"/>
      <c r="CS533" s="119"/>
      <c r="CT533" s="119"/>
      <c r="CU533" s="119"/>
      <c r="CV533" s="119"/>
      <c r="CW533" s="119"/>
      <c r="CX533" s="119"/>
      <c r="CY533" s="119"/>
      <c r="CZ533" s="119"/>
      <c r="DA533" s="119"/>
      <c r="DB533" s="119"/>
      <c r="DC533" s="119"/>
      <c r="DD533" s="119"/>
      <c r="DE533" s="119"/>
      <c r="DF533" s="119"/>
      <c r="DG533" s="119"/>
      <c r="DH533" s="119"/>
      <c r="DI533" s="119"/>
      <c r="DJ533" s="119"/>
      <c r="DK533" s="119"/>
      <c r="DL533" s="119"/>
      <c r="DM533" s="119"/>
      <c r="DN533" s="119"/>
      <c r="DO533" s="119"/>
      <c r="DP533" s="119"/>
      <c r="DQ533" s="119"/>
      <c r="DR533" s="119"/>
      <c r="DS533" s="119"/>
      <c r="DT533" s="119"/>
      <c r="DU533" s="119"/>
      <c r="DV533" s="119"/>
      <c r="DW533" s="119"/>
      <c r="DX533" s="119"/>
      <c r="DY533" s="119"/>
      <c r="DZ533" s="119"/>
      <c r="EA533" s="119"/>
      <c r="EB533" s="119"/>
      <c r="EC533" s="119"/>
      <c r="ED533" s="119"/>
      <c r="EE533" s="119"/>
      <c r="EF533" s="119"/>
      <c r="EG533" s="119"/>
      <c r="EH533" s="119"/>
      <c r="EI533" s="119"/>
      <c r="EJ533" s="119"/>
      <c r="EK533" s="119"/>
      <c r="EL533" s="119"/>
      <c r="EM533" s="119"/>
      <c r="EN533" s="119"/>
      <c r="EO533" s="119"/>
      <c r="EP533" s="119"/>
      <c r="EQ533" s="119"/>
      <c r="ER533" s="119"/>
      <c r="ES533" s="119"/>
      <c r="ET533" s="119"/>
      <c r="EU533" s="119"/>
      <c r="EV533" s="119"/>
      <c r="EW533" s="119"/>
      <c r="EX533" s="119"/>
      <c r="EY533" s="119"/>
      <c r="EZ533" s="119"/>
      <c r="FA533" s="119"/>
      <c r="FB533" s="119"/>
      <c r="FC533" s="119"/>
      <c r="FD533" s="119"/>
      <c r="FE533" s="119"/>
      <c r="FF533" s="119"/>
      <c r="FG533" s="119"/>
      <c r="FH533" s="119"/>
      <c r="FI533" s="119"/>
      <c r="FJ533" s="119"/>
      <c r="FK533" s="119"/>
      <c r="FL533" s="119"/>
      <c r="FM533" s="119"/>
      <c r="FN533" s="119"/>
      <c r="FO533" s="119"/>
      <c r="FP533" s="119"/>
      <c r="FQ533" s="119"/>
      <c r="FR533" s="119"/>
      <c r="FS533" s="119"/>
      <c r="FT533" s="119"/>
      <c r="FU533" s="119"/>
      <c r="FV533" s="119"/>
      <c r="FW533" s="119"/>
      <c r="FX533" s="119"/>
      <c r="FY533" s="119"/>
      <c r="FZ533" s="119"/>
      <c r="GA533" s="119"/>
      <c r="GB533" s="119"/>
      <c r="GC533" s="119"/>
      <c r="GD533" s="119"/>
      <c r="GE533" s="119"/>
      <c r="GF533" s="119"/>
      <c r="GG533" s="119"/>
      <c r="GH533" s="119"/>
      <c r="GI533" s="119"/>
      <c r="GJ533" s="119"/>
      <c r="GK533" s="119"/>
      <c r="GL533" s="119"/>
      <c r="GM533" s="119"/>
      <c r="GN533" s="119"/>
      <c r="GO533" s="119"/>
      <c r="GP533" s="119"/>
      <c r="GQ533" s="119"/>
      <c r="GR533" s="119"/>
      <c r="GS533" s="119"/>
      <c r="GT533" s="119"/>
      <c r="GU533" s="119"/>
      <c r="GV533" s="119"/>
      <c r="GW533" s="119"/>
      <c r="GX533" s="119"/>
      <c r="GY533" s="119"/>
      <c r="GZ533" s="119"/>
      <c r="HA533" s="119"/>
      <c r="HB533" s="119"/>
      <c r="HC533" s="119"/>
      <c r="HD533" s="119"/>
      <c r="HE533" s="119"/>
      <c r="HF533" s="119"/>
      <c r="HG533" s="119"/>
      <c r="HH533" s="119"/>
      <c r="HI533" s="119"/>
      <c r="HJ533" s="119"/>
      <c r="HK533" s="119"/>
      <c r="HL533" s="119"/>
      <c r="HM533" s="119"/>
      <c r="HN533" s="119"/>
      <c r="HO533" s="119"/>
      <c r="HP533" s="119"/>
      <c r="HQ533" s="119"/>
      <c r="HR533" s="119"/>
      <c r="HS533" s="119"/>
      <c r="HT533" s="119"/>
      <c r="HU533" s="119"/>
      <c r="HV533" s="119"/>
      <c r="HW533" s="119"/>
      <c r="HX533" s="119"/>
      <c r="HY533" s="119"/>
      <c r="HZ533" s="119"/>
      <c r="IA533" s="119"/>
      <c r="IB533" s="119"/>
      <c r="IC533" s="119"/>
      <c r="ID533" s="119"/>
      <c r="IE533" s="119"/>
      <c r="IF533" s="119"/>
      <c r="IG533" s="119"/>
      <c r="IH533" s="119"/>
      <c r="II533" s="119"/>
      <c r="IJ533" s="119"/>
      <c r="IK533" s="119"/>
      <c r="IL533" s="119"/>
      <c r="IM533" s="119"/>
      <c r="IN533" s="119"/>
      <c r="IO533" s="119"/>
      <c r="IP533" s="119"/>
      <c r="IQ533" s="119"/>
      <c r="IR533" s="119"/>
      <c r="IS533" s="119"/>
      <c r="IT533" s="119"/>
      <c r="IU533" s="119"/>
      <c r="IV533" s="119"/>
    </row>
    <row r="534" spans="1:256">
      <c r="A534" s="126" t="s">
        <v>867</v>
      </c>
      <c r="B534" s="126" t="s">
        <v>1498</v>
      </c>
      <c r="C534" s="127">
        <v>363616314002</v>
      </c>
      <c r="D534" s="126" t="s">
        <v>664</v>
      </c>
      <c r="E534" s="126" t="s">
        <v>1141</v>
      </c>
      <c r="F534" s="126" t="str">
        <f t="shared" si="28"/>
        <v>363616314002Acute</v>
      </c>
      <c r="G534" s="126" t="s">
        <v>549</v>
      </c>
      <c r="H534" s="126" t="s">
        <v>1018</v>
      </c>
      <c r="I534" s="126" t="s">
        <v>868</v>
      </c>
      <c r="J534" s="108">
        <v>363.8</v>
      </c>
      <c r="K534" s="129">
        <v>0.96479999999999999</v>
      </c>
      <c r="L534" s="126" t="s">
        <v>1247</v>
      </c>
      <c r="M534" s="126" t="s">
        <v>1245</v>
      </c>
      <c r="N534" s="130">
        <f t="shared" si="27"/>
        <v>356.12</v>
      </c>
      <c r="O534" s="130">
        <f t="shared" si="26"/>
        <v>352.25</v>
      </c>
      <c r="P534" s="126"/>
      <c r="Q534" s="126"/>
      <c r="R534" s="119"/>
      <c r="S534" s="119"/>
      <c r="T534" s="119"/>
      <c r="U534" s="119"/>
      <c r="V534" s="119"/>
      <c r="W534" s="119"/>
      <c r="X534" s="119"/>
      <c r="Y534" s="119"/>
      <c r="Z534" s="119"/>
      <c r="AA534" s="119"/>
      <c r="AB534" s="119"/>
      <c r="AC534" s="119"/>
      <c r="AD534" s="119"/>
      <c r="AE534" s="119"/>
      <c r="AF534" s="119"/>
      <c r="AG534" s="119"/>
      <c r="AH534" s="119"/>
      <c r="AI534" s="119"/>
      <c r="AJ534" s="119"/>
      <c r="AK534" s="119"/>
      <c r="AL534" s="119"/>
      <c r="AM534" s="119"/>
      <c r="AN534" s="119"/>
      <c r="AO534" s="119"/>
      <c r="AP534" s="119"/>
      <c r="AQ534" s="119"/>
      <c r="AR534" s="119"/>
      <c r="AS534" s="119"/>
      <c r="AT534" s="119"/>
      <c r="AU534" s="119"/>
      <c r="AV534" s="119"/>
      <c r="AW534" s="119"/>
      <c r="AX534" s="119"/>
      <c r="AY534" s="119"/>
      <c r="AZ534" s="119"/>
      <c r="BA534" s="119"/>
      <c r="BB534" s="119"/>
      <c r="BC534" s="119"/>
      <c r="BD534" s="119"/>
      <c r="BE534" s="119"/>
      <c r="BF534" s="119"/>
      <c r="BG534" s="119"/>
      <c r="BH534" s="119"/>
      <c r="BI534" s="119"/>
      <c r="BJ534" s="119"/>
      <c r="BK534" s="119"/>
      <c r="BL534" s="119"/>
      <c r="BM534" s="119"/>
      <c r="BN534" s="119"/>
      <c r="BO534" s="119"/>
      <c r="BP534" s="119"/>
      <c r="BQ534" s="119"/>
      <c r="BR534" s="119"/>
      <c r="BS534" s="119"/>
      <c r="BT534" s="119"/>
      <c r="BU534" s="119"/>
      <c r="BV534" s="119"/>
      <c r="BW534" s="119"/>
      <c r="BX534" s="119"/>
      <c r="BY534" s="119"/>
      <c r="BZ534" s="119"/>
      <c r="CA534" s="119"/>
      <c r="CB534" s="119"/>
      <c r="CC534" s="119"/>
      <c r="CD534" s="119"/>
      <c r="CE534" s="119"/>
      <c r="CF534" s="119"/>
      <c r="CG534" s="119"/>
      <c r="CH534" s="119"/>
      <c r="CI534" s="119"/>
      <c r="CJ534" s="119"/>
      <c r="CK534" s="119"/>
      <c r="CL534" s="119"/>
      <c r="CM534" s="119"/>
      <c r="CN534" s="119"/>
      <c r="CO534" s="119"/>
      <c r="CP534" s="119"/>
      <c r="CQ534" s="119"/>
      <c r="CR534" s="119"/>
      <c r="CS534" s="119"/>
      <c r="CT534" s="119"/>
      <c r="CU534" s="119"/>
      <c r="CV534" s="119"/>
      <c r="CW534" s="119"/>
      <c r="CX534" s="119"/>
      <c r="CY534" s="119"/>
      <c r="CZ534" s="119"/>
      <c r="DA534" s="119"/>
      <c r="DB534" s="119"/>
      <c r="DC534" s="119"/>
      <c r="DD534" s="119"/>
      <c r="DE534" s="119"/>
      <c r="DF534" s="119"/>
      <c r="DG534" s="119"/>
      <c r="DH534" s="119"/>
      <c r="DI534" s="119"/>
      <c r="DJ534" s="119"/>
      <c r="DK534" s="119"/>
      <c r="DL534" s="119"/>
      <c r="DM534" s="119"/>
      <c r="DN534" s="119"/>
      <c r="DO534" s="119"/>
      <c r="DP534" s="119"/>
      <c r="DQ534" s="119"/>
      <c r="DR534" s="119"/>
      <c r="DS534" s="119"/>
      <c r="DT534" s="119"/>
      <c r="DU534" s="119"/>
      <c r="DV534" s="119"/>
      <c r="DW534" s="119"/>
      <c r="DX534" s="119"/>
      <c r="DY534" s="119"/>
      <c r="DZ534" s="119"/>
      <c r="EA534" s="119"/>
      <c r="EB534" s="119"/>
      <c r="EC534" s="119"/>
      <c r="ED534" s="119"/>
      <c r="EE534" s="119"/>
      <c r="EF534" s="119"/>
      <c r="EG534" s="119"/>
      <c r="EH534" s="119"/>
      <c r="EI534" s="119"/>
      <c r="EJ534" s="119"/>
      <c r="EK534" s="119"/>
      <c r="EL534" s="119"/>
      <c r="EM534" s="119"/>
      <c r="EN534" s="119"/>
      <c r="EO534" s="119"/>
      <c r="EP534" s="119"/>
      <c r="EQ534" s="119"/>
      <c r="ER534" s="119"/>
      <c r="ES534" s="119"/>
      <c r="ET534" s="119"/>
      <c r="EU534" s="119"/>
      <c r="EV534" s="119"/>
      <c r="EW534" s="119"/>
      <c r="EX534" s="119"/>
      <c r="EY534" s="119"/>
      <c r="EZ534" s="119"/>
      <c r="FA534" s="119"/>
      <c r="FB534" s="119"/>
      <c r="FC534" s="119"/>
      <c r="FD534" s="119"/>
      <c r="FE534" s="119"/>
      <c r="FF534" s="119"/>
      <c r="FG534" s="119"/>
      <c r="FH534" s="119"/>
      <c r="FI534" s="119"/>
      <c r="FJ534" s="119"/>
      <c r="FK534" s="119"/>
      <c r="FL534" s="119"/>
      <c r="FM534" s="119"/>
      <c r="FN534" s="119"/>
      <c r="FO534" s="119"/>
      <c r="FP534" s="119"/>
      <c r="FQ534" s="119"/>
      <c r="FR534" s="119"/>
      <c r="FS534" s="119"/>
      <c r="FT534" s="119"/>
      <c r="FU534" s="119"/>
      <c r="FV534" s="119"/>
      <c r="FW534" s="119"/>
      <c r="FX534" s="119"/>
      <c r="FY534" s="119"/>
      <c r="FZ534" s="119"/>
      <c r="GA534" s="119"/>
      <c r="GB534" s="119"/>
      <c r="GC534" s="119"/>
      <c r="GD534" s="119"/>
      <c r="GE534" s="119"/>
      <c r="GF534" s="119"/>
      <c r="GG534" s="119"/>
      <c r="GH534" s="119"/>
      <c r="GI534" s="119"/>
      <c r="GJ534" s="119"/>
      <c r="GK534" s="119"/>
      <c r="GL534" s="119"/>
      <c r="GM534" s="119"/>
      <c r="GN534" s="119"/>
      <c r="GO534" s="119"/>
      <c r="GP534" s="119"/>
      <c r="GQ534" s="119"/>
      <c r="GR534" s="119"/>
      <c r="GS534" s="119"/>
      <c r="GT534" s="119"/>
      <c r="GU534" s="119"/>
      <c r="GV534" s="119"/>
      <c r="GW534" s="119"/>
      <c r="GX534" s="119"/>
      <c r="GY534" s="119"/>
      <c r="GZ534" s="119"/>
      <c r="HA534" s="119"/>
      <c r="HB534" s="119"/>
      <c r="HC534" s="119"/>
      <c r="HD534" s="119"/>
      <c r="HE534" s="119"/>
      <c r="HF534" s="119"/>
      <c r="HG534" s="119"/>
      <c r="HH534" s="119"/>
      <c r="HI534" s="119"/>
      <c r="HJ534" s="119"/>
      <c r="HK534" s="119"/>
      <c r="HL534" s="119"/>
      <c r="HM534" s="119"/>
      <c r="HN534" s="119"/>
      <c r="HO534" s="119"/>
      <c r="HP534" s="119"/>
      <c r="HQ534" s="119"/>
      <c r="HR534" s="119"/>
      <c r="HS534" s="119"/>
      <c r="HT534" s="119"/>
      <c r="HU534" s="119"/>
      <c r="HV534" s="119"/>
      <c r="HW534" s="119"/>
      <c r="HX534" s="119"/>
      <c r="HY534" s="119"/>
      <c r="HZ534" s="119"/>
      <c r="IA534" s="119"/>
      <c r="IB534" s="119"/>
      <c r="IC534" s="119"/>
      <c r="ID534" s="119"/>
      <c r="IE534" s="119"/>
      <c r="IF534" s="119"/>
      <c r="IG534" s="119"/>
      <c r="IH534" s="119"/>
      <c r="II534" s="119"/>
      <c r="IJ534" s="119"/>
      <c r="IK534" s="119"/>
      <c r="IL534" s="119"/>
      <c r="IM534" s="119"/>
      <c r="IN534" s="119"/>
      <c r="IO534" s="119"/>
      <c r="IP534" s="119"/>
      <c r="IQ534" s="119"/>
      <c r="IR534" s="119"/>
      <c r="IS534" s="119"/>
      <c r="IT534" s="119"/>
      <c r="IU534" s="119"/>
      <c r="IV534" s="119"/>
    </row>
    <row r="535" spans="1:256">
      <c r="A535" s="126" t="s">
        <v>867</v>
      </c>
      <c r="B535" s="126" t="s">
        <v>1498</v>
      </c>
      <c r="C535" s="127">
        <v>363616314402</v>
      </c>
      <c r="D535" s="126" t="s">
        <v>664</v>
      </c>
      <c r="E535" s="126" t="s">
        <v>1141</v>
      </c>
      <c r="F535" s="126" t="str">
        <f t="shared" si="28"/>
        <v>363616314402Acute</v>
      </c>
      <c r="G535" s="126" t="s">
        <v>549</v>
      </c>
      <c r="H535" s="126" t="s">
        <v>1018</v>
      </c>
      <c r="I535" s="126" t="s">
        <v>868</v>
      </c>
      <c r="J535" s="108">
        <v>363.8</v>
      </c>
      <c r="K535" s="129">
        <v>0.96479999999999999</v>
      </c>
      <c r="L535" s="126" t="s">
        <v>1247</v>
      </c>
      <c r="M535" s="126" t="s">
        <v>1245</v>
      </c>
      <c r="N535" s="130">
        <f t="shared" si="27"/>
        <v>356.12</v>
      </c>
      <c r="O535" s="130">
        <f t="shared" si="26"/>
        <v>352.25</v>
      </c>
      <c r="P535" s="126"/>
      <c r="Q535" s="126"/>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19"/>
      <c r="AY535" s="119"/>
      <c r="AZ535" s="119"/>
      <c r="BA535" s="119"/>
      <c r="BB535" s="119"/>
      <c r="BC535" s="119"/>
      <c r="BD535" s="119"/>
      <c r="BE535" s="119"/>
      <c r="BF535" s="119"/>
      <c r="BG535" s="119"/>
      <c r="BH535" s="119"/>
      <c r="BI535" s="119"/>
      <c r="BJ535" s="119"/>
      <c r="BK535" s="119"/>
      <c r="BL535" s="119"/>
      <c r="BM535" s="119"/>
      <c r="BN535" s="119"/>
      <c r="BO535" s="119"/>
      <c r="BP535" s="119"/>
      <c r="BQ535" s="119"/>
      <c r="BR535" s="119"/>
      <c r="BS535" s="119"/>
      <c r="BT535" s="119"/>
      <c r="BU535" s="119"/>
      <c r="BV535" s="119"/>
      <c r="BW535" s="119"/>
      <c r="BX535" s="119"/>
      <c r="BY535" s="119"/>
      <c r="BZ535" s="119"/>
      <c r="CA535" s="119"/>
      <c r="CB535" s="119"/>
      <c r="CC535" s="119"/>
      <c r="CD535" s="119"/>
      <c r="CE535" s="119"/>
      <c r="CF535" s="119"/>
      <c r="CG535" s="119"/>
      <c r="CH535" s="119"/>
      <c r="CI535" s="119"/>
      <c r="CJ535" s="119"/>
      <c r="CK535" s="119"/>
      <c r="CL535" s="119"/>
      <c r="CM535" s="119"/>
      <c r="CN535" s="119"/>
      <c r="CO535" s="119"/>
      <c r="CP535" s="119"/>
      <c r="CQ535" s="119"/>
      <c r="CR535" s="119"/>
      <c r="CS535" s="119"/>
      <c r="CT535" s="119"/>
      <c r="CU535" s="119"/>
      <c r="CV535" s="119"/>
      <c r="CW535" s="119"/>
      <c r="CX535" s="119"/>
      <c r="CY535" s="119"/>
      <c r="CZ535" s="119"/>
      <c r="DA535" s="119"/>
      <c r="DB535" s="119"/>
      <c r="DC535" s="119"/>
      <c r="DD535" s="119"/>
      <c r="DE535" s="119"/>
      <c r="DF535" s="119"/>
      <c r="DG535" s="119"/>
      <c r="DH535" s="119"/>
      <c r="DI535" s="119"/>
      <c r="DJ535" s="119"/>
      <c r="DK535" s="119"/>
      <c r="DL535" s="119"/>
      <c r="DM535" s="119"/>
      <c r="DN535" s="119"/>
      <c r="DO535" s="119"/>
      <c r="DP535" s="119"/>
      <c r="DQ535" s="119"/>
      <c r="DR535" s="119"/>
      <c r="DS535" s="119"/>
      <c r="DT535" s="119"/>
      <c r="DU535" s="119"/>
      <c r="DV535" s="119"/>
      <c r="DW535" s="119"/>
      <c r="DX535" s="119"/>
      <c r="DY535" s="119"/>
      <c r="DZ535" s="119"/>
      <c r="EA535" s="119"/>
      <c r="EB535" s="119"/>
      <c r="EC535" s="119"/>
      <c r="ED535" s="119"/>
      <c r="EE535" s="119"/>
      <c r="EF535" s="119"/>
      <c r="EG535" s="119"/>
      <c r="EH535" s="119"/>
      <c r="EI535" s="119"/>
      <c r="EJ535" s="119"/>
      <c r="EK535" s="119"/>
      <c r="EL535" s="119"/>
      <c r="EM535" s="119"/>
      <c r="EN535" s="119"/>
      <c r="EO535" s="119"/>
      <c r="EP535" s="119"/>
      <c r="EQ535" s="119"/>
      <c r="ER535" s="119"/>
      <c r="ES535" s="119"/>
      <c r="ET535" s="119"/>
      <c r="EU535" s="119"/>
      <c r="EV535" s="119"/>
      <c r="EW535" s="119"/>
      <c r="EX535" s="119"/>
      <c r="EY535" s="119"/>
      <c r="EZ535" s="119"/>
      <c r="FA535" s="119"/>
      <c r="FB535" s="119"/>
      <c r="FC535" s="119"/>
      <c r="FD535" s="119"/>
      <c r="FE535" s="119"/>
      <c r="FF535" s="119"/>
      <c r="FG535" s="119"/>
      <c r="FH535" s="119"/>
      <c r="FI535" s="119"/>
      <c r="FJ535" s="119"/>
      <c r="FK535" s="119"/>
      <c r="FL535" s="119"/>
      <c r="FM535" s="119"/>
      <c r="FN535" s="119"/>
      <c r="FO535" s="119"/>
      <c r="FP535" s="119"/>
      <c r="FQ535" s="119"/>
      <c r="FR535" s="119"/>
      <c r="FS535" s="119"/>
      <c r="FT535" s="119"/>
      <c r="FU535" s="119"/>
      <c r="FV535" s="119"/>
      <c r="FW535" s="119"/>
      <c r="FX535" s="119"/>
      <c r="FY535" s="119"/>
      <c r="FZ535" s="119"/>
      <c r="GA535" s="119"/>
      <c r="GB535" s="119"/>
      <c r="GC535" s="119"/>
      <c r="GD535" s="119"/>
      <c r="GE535" s="119"/>
      <c r="GF535" s="119"/>
      <c r="GG535" s="119"/>
      <c r="GH535" s="119"/>
      <c r="GI535" s="119"/>
      <c r="GJ535" s="119"/>
      <c r="GK535" s="119"/>
      <c r="GL535" s="119"/>
      <c r="GM535" s="119"/>
      <c r="GN535" s="119"/>
      <c r="GO535" s="119"/>
      <c r="GP535" s="119"/>
      <c r="GQ535" s="119"/>
      <c r="GR535" s="119"/>
      <c r="GS535" s="119"/>
      <c r="GT535" s="119"/>
      <c r="GU535" s="119"/>
      <c r="GV535" s="119"/>
      <c r="GW535" s="119"/>
      <c r="GX535" s="119"/>
      <c r="GY535" s="119"/>
      <c r="GZ535" s="119"/>
      <c r="HA535" s="119"/>
      <c r="HB535" s="119"/>
      <c r="HC535" s="119"/>
      <c r="HD535" s="119"/>
      <c r="HE535" s="119"/>
      <c r="HF535" s="119"/>
      <c r="HG535" s="119"/>
      <c r="HH535" s="119"/>
      <c r="HI535" s="119"/>
      <c r="HJ535" s="119"/>
      <c r="HK535" s="119"/>
      <c r="HL535" s="119"/>
      <c r="HM535" s="119"/>
      <c r="HN535" s="119"/>
      <c r="HO535" s="119"/>
      <c r="HP535" s="119"/>
      <c r="HQ535" s="119"/>
      <c r="HR535" s="119"/>
      <c r="HS535" s="119"/>
      <c r="HT535" s="119"/>
      <c r="HU535" s="119"/>
      <c r="HV535" s="119"/>
      <c r="HW535" s="119"/>
      <c r="HX535" s="119"/>
      <c r="HY535" s="119"/>
      <c r="HZ535" s="119"/>
      <c r="IA535" s="119"/>
      <c r="IB535" s="119"/>
      <c r="IC535" s="119"/>
      <c r="ID535" s="119"/>
      <c r="IE535" s="119"/>
      <c r="IF535" s="119"/>
      <c r="IG535" s="119"/>
      <c r="IH535" s="119"/>
      <c r="II535" s="119"/>
      <c r="IJ535" s="119"/>
      <c r="IK535" s="119"/>
      <c r="IL535" s="119"/>
      <c r="IM535" s="119"/>
      <c r="IN535" s="119"/>
      <c r="IO535" s="119"/>
      <c r="IP535" s="119"/>
      <c r="IQ535" s="119"/>
      <c r="IR535" s="119"/>
      <c r="IS535" s="119"/>
      <c r="IT535" s="119"/>
      <c r="IU535" s="119"/>
      <c r="IV535" s="119"/>
    </row>
    <row r="536" spans="1:256">
      <c r="A536" s="126" t="s">
        <v>986</v>
      </c>
      <c r="B536" s="126" t="s">
        <v>1499</v>
      </c>
      <c r="C536" s="127">
        <v>430652681001</v>
      </c>
      <c r="D536" s="126" t="s">
        <v>748</v>
      </c>
      <c r="E536" s="126" t="s">
        <v>1230</v>
      </c>
      <c r="F536" s="126" t="str">
        <f t="shared" si="28"/>
        <v>430652681001Acute</v>
      </c>
      <c r="G536" s="126" t="s">
        <v>549</v>
      </c>
      <c r="H536" s="126" t="s">
        <v>1018</v>
      </c>
      <c r="I536" s="126" t="s">
        <v>835</v>
      </c>
      <c r="J536" s="108">
        <v>363.8</v>
      </c>
      <c r="K536" s="129">
        <v>0.9010999999999999</v>
      </c>
      <c r="L536" s="126" t="s">
        <v>1247</v>
      </c>
      <c r="M536" s="126" t="s">
        <v>1245</v>
      </c>
      <c r="N536" s="130">
        <f t="shared" si="27"/>
        <v>342.21</v>
      </c>
      <c r="O536" s="130">
        <f t="shared" si="26"/>
        <v>338.49</v>
      </c>
      <c r="P536" s="126"/>
      <c r="Q536" s="126"/>
      <c r="T536" s="119"/>
      <c r="U536" s="119"/>
      <c r="V536" s="119"/>
      <c r="W536" s="119"/>
      <c r="X536" s="119"/>
      <c r="Y536" s="119"/>
      <c r="Z536" s="119"/>
      <c r="AA536" s="119"/>
      <c r="AB536" s="119"/>
      <c r="AC536" s="119"/>
      <c r="AD536" s="119"/>
      <c r="AE536" s="119"/>
      <c r="AF536" s="119"/>
      <c r="AG536" s="119"/>
      <c r="AH536" s="119"/>
      <c r="AI536" s="119"/>
      <c r="AJ536" s="119"/>
      <c r="AK536" s="119"/>
      <c r="AL536" s="119"/>
      <c r="AM536" s="119"/>
      <c r="AN536" s="119"/>
      <c r="AO536" s="119"/>
      <c r="AP536" s="119"/>
      <c r="AQ536" s="119"/>
      <c r="AR536" s="119"/>
      <c r="AS536" s="119"/>
      <c r="AT536" s="119"/>
      <c r="AU536" s="119"/>
      <c r="AV536" s="119"/>
      <c r="AW536" s="119"/>
      <c r="AX536" s="119"/>
      <c r="AY536" s="119"/>
      <c r="AZ536" s="119"/>
      <c r="BA536" s="119"/>
      <c r="BB536" s="119"/>
      <c r="BC536" s="119"/>
      <c r="BD536" s="119"/>
      <c r="BE536" s="119"/>
      <c r="BF536" s="119"/>
      <c r="BG536" s="119"/>
      <c r="BH536" s="119"/>
      <c r="BI536" s="119"/>
      <c r="BJ536" s="119"/>
      <c r="BK536" s="119"/>
      <c r="BL536" s="119"/>
      <c r="BM536" s="119"/>
      <c r="BN536" s="119"/>
      <c r="BO536" s="119"/>
      <c r="BP536" s="119"/>
      <c r="BQ536" s="119"/>
      <c r="BR536" s="119"/>
      <c r="BS536" s="119"/>
      <c r="BT536" s="119"/>
      <c r="BU536" s="119"/>
      <c r="BV536" s="119"/>
      <c r="BW536" s="119"/>
      <c r="BX536" s="119"/>
      <c r="BY536" s="119"/>
      <c r="BZ536" s="119"/>
      <c r="CA536" s="119"/>
      <c r="CB536" s="119"/>
      <c r="CC536" s="119"/>
      <c r="CD536" s="119"/>
      <c r="CE536" s="119"/>
      <c r="CF536" s="119"/>
      <c r="CG536" s="119"/>
      <c r="CH536" s="119"/>
      <c r="CI536" s="119"/>
      <c r="CJ536" s="119"/>
      <c r="CK536" s="119"/>
      <c r="CL536" s="119"/>
      <c r="CM536" s="119"/>
      <c r="CN536" s="119"/>
      <c r="CO536" s="119"/>
      <c r="CP536" s="119"/>
      <c r="CQ536" s="119"/>
      <c r="CR536" s="119"/>
      <c r="CS536" s="119"/>
      <c r="CT536" s="119"/>
      <c r="CU536" s="119"/>
      <c r="CV536" s="119"/>
      <c r="CW536" s="119"/>
      <c r="CX536" s="119"/>
      <c r="CY536" s="119"/>
      <c r="CZ536" s="119"/>
      <c r="DA536" s="119"/>
      <c r="DB536" s="119"/>
      <c r="DC536" s="119"/>
      <c r="DD536" s="119"/>
      <c r="DE536" s="119"/>
      <c r="DF536" s="119"/>
      <c r="DG536" s="119"/>
      <c r="DH536" s="119"/>
      <c r="DI536" s="119"/>
      <c r="DJ536" s="119"/>
      <c r="DK536" s="119"/>
      <c r="DL536" s="119"/>
      <c r="DM536" s="119"/>
      <c r="DN536" s="119"/>
      <c r="DO536" s="119"/>
      <c r="DP536" s="119"/>
      <c r="DQ536" s="119"/>
      <c r="DR536" s="119"/>
      <c r="DS536" s="119"/>
      <c r="DT536" s="119"/>
      <c r="DU536" s="119"/>
      <c r="DV536" s="119"/>
      <c r="DW536" s="119"/>
      <c r="DX536" s="119"/>
      <c r="DY536" s="119"/>
      <c r="DZ536" s="119"/>
      <c r="EA536" s="119"/>
      <c r="EB536" s="119"/>
      <c r="EC536" s="119"/>
      <c r="ED536" s="119"/>
      <c r="EE536" s="119"/>
      <c r="EF536" s="119"/>
      <c r="EG536" s="119"/>
      <c r="EH536" s="119"/>
      <c r="EI536" s="119"/>
      <c r="EJ536" s="119"/>
      <c r="EK536" s="119"/>
      <c r="EL536" s="119"/>
      <c r="EM536" s="119"/>
      <c r="EN536" s="119"/>
      <c r="EO536" s="119"/>
      <c r="EP536" s="119"/>
      <c r="EQ536" s="119"/>
      <c r="ER536" s="119"/>
      <c r="ES536" s="119"/>
      <c r="ET536" s="119"/>
      <c r="EU536" s="119"/>
      <c r="EV536" s="119"/>
      <c r="EW536" s="119"/>
      <c r="EX536" s="119"/>
      <c r="EY536" s="119"/>
      <c r="EZ536" s="119"/>
      <c r="FA536" s="119"/>
      <c r="FB536" s="119"/>
      <c r="FC536" s="119"/>
      <c r="FD536" s="119"/>
      <c r="FE536" s="119"/>
      <c r="FF536" s="119"/>
      <c r="FG536" s="119"/>
      <c r="FH536" s="119"/>
      <c r="FI536" s="119"/>
      <c r="FJ536" s="119"/>
      <c r="FK536" s="119"/>
      <c r="FL536" s="119"/>
      <c r="FM536" s="119"/>
      <c r="FN536" s="119"/>
      <c r="FO536" s="119"/>
      <c r="FP536" s="119"/>
      <c r="FQ536" s="119"/>
      <c r="FR536" s="119"/>
      <c r="FS536" s="119"/>
      <c r="FT536" s="119"/>
      <c r="FU536" s="119"/>
      <c r="FV536" s="119"/>
      <c r="FW536" s="119"/>
      <c r="FX536" s="119"/>
      <c r="FY536" s="119"/>
      <c r="FZ536" s="119"/>
      <c r="GA536" s="119"/>
      <c r="GB536" s="119"/>
      <c r="GC536" s="119"/>
      <c r="GD536" s="119"/>
      <c r="GE536" s="119"/>
      <c r="GF536" s="119"/>
      <c r="GG536" s="119"/>
      <c r="GH536" s="119"/>
      <c r="GI536" s="119"/>
      <c r="GJ536" s="119"/>
      <c r="GK536" s="119"/>
      <c r="GL536" s="119"/>
      <c r="GM536" s="119"/>
      <c r="GN536" s="119"/>
      <c r="GO536" s="119"/>
      <c r="GP536" s="119"/>
      <c r="GQ536" s="119"/>
      <c r="GR536" s="119"/>
      <c r="GS536" s="119"/>
      <c r="GT536" s="119"/>
      <c r="GU536" s="119"/>
      <c r="GV536" s="119"/>
      <c r="GW536" s="119"/>
      <c r="GX536" s="119"/>
      <c r="GY536" s="119"/>
      <c r="GZ536" s="119"/>
      <c r="HA536" s="119"/>
      <c r="HB536" s="119"/>
      <c r="HC536" s="119"/>
      <c r="HD536" s="119"/>
      <c r="HE536" s="119"/>
      <c r="HF536" s="119"/>
      <c r="HG536" s="119"/>
      <c r="HH536" s="119"/>
      <c r="HI536" s="119"/>
      <c r="HJ536" s="119"/>
      <c r="HK536" s="119"/>
      <c r="HL536" s="119"/>
      <c r="HM536" s="119"/>
      <c r="HN536" s="119"/>
      <c r="HO536" s="119"/>
      <c r="HP536" s="119"/>
      <c r="HQ536" s="119"/>
      <c r="HR536" s="119"/>
      <c r="HS536" s="119"/>
      <c r="HT536" s="119"/>
      <c r="HU536" s="119"/>
      <c r="HV536" s="119"/>
      <c r="HW536" s="119"/>
      <c r="HX536" s="119"/>
      <c r="HY536" s="119"/>
      <c r="HZ536" s="119"/>
      <c r="IA536" s="119"/>
      <c r="IB536" s="119"/>
      <c r="IC536" s="119"/>
      <c r="ID536" s="119"/>
      <c r="IE536" s="119"/>
      <c r="IF536" s="119"/>
      <c r="IG536" s="119"/>
      <c r="IH536" s="119"/>
      <c r="II536" s="119"/>
      <c r="IJ536" s="119"/>
      <c r="IK536" s="119"/>
      <c r="IL536" s="119"/>
      <c r="IM536" s="119"/>
      <c r="IN536" s="119"/>
      <c r="IO536" s="119"/>
      <c r="IP536" s="119"/>
      <c r="IQ536" s="119"/>
      <c r="IR536" s="119"/>
      <c r="IS536" s="119"/>
      <c r="IT536" s="119"/>
      <c r="IU536" s="119"/>
      <c r="IV536" s="119"/>
    </row>
    <row r="537" spans="1:256">
      <c r="A537" s="126" t="s">
        <v>986</v>
      </c>
      <c r="B537" s="126" t="s">
        <v>1499</v>
      </c>
      <c r="C537" s="127">
        <v>430652681001</v>
      </c>
      <c r="D537" s="126" t="s">
        <v>748</v>
      </c>
      <c r="E537" s="126" t="s">
        <v>1230</v>
      </c>
      <c r="F537" s="126" t="str">
        <f t="shared" si="28"/>
        <v>430652681001Psych</v>
      </c>
      <c r="G537" s="126" t="s">
        <v>809</v>
      </c>
      <c r="H537" s="128" t="s">
        <v>1021</v>
      </c>
      <c r="I537" s="126" t="s">
        <v>835</v>
      </c>
      <c r="J537" s="108">
        <v>140.66999999999999</v>
      </c>
      <c r="K537" s="129">
        <v>0.9010999999999999</v>
      </c>
      <c r="L537" s="126" t="s">
        <v>1247</v>
      </c>
      <c r="M537" s="126" t="s">
        <v>1245</v>
      </c>
      <c r="N537" s="130">
        <f t="shared" si="27"/>
        <v>132.32</v>
      </c>
      <c r="O537" s="130">
        <f t="shared" si="26"/>
        <v>132.32</v>
      </c>
      <c r="P537" s="126"/>
      <c r="Q537" s="126"/>
      <c r="W537" s="99"/>
    </row>
    <row r="538" spans="1:256">
      <c r="A538" s="126" t="s">
        <v>986</v>
      </c>
      <c r="B538" s="126" t="s">
        <v>1499</v>
      </c>
      <c r="C538" s="127">
        <v>430652681001</v>
      </c>
      <c r="D538" s="126" t="s">
        <v>748</v>
      </c>
      <c r="E538" s="126" t="s">
        <v>1230</v>
      </c>
      <c r="F538" s="126" t="str">
        <f t="shared" si="28"/>
        <v>430652681001Psych</v>
      </c>
      <c r="G538" s="126" t="s">
        <v>809</v>
      </c>
      <c r="H538" s="128" t="s">
        <v>1024</v>
      </c>
      <c r="I538" s="126" t="s">
        <v>835</v>
      </c>
      <c r="J538" s="108">
        <v>140.66999999999999</v>
      </c>
      <c r="K538" s="129">
        <v>0.9010999999999999</v>
      </c>
      <c r="L538" s="126" t="s">
        <v>1247</v>
      </c>
      <c r="M538" s="126" t="s">
        <v>1245</v>
      </c>
      <c r="N538" s="130">
        <f t="shared" si="27"/>
        <v>132.32</v>
      </c>
      <c r="O538" s="130">
        <f t="shared" si="26"/>
        <v>132.32</v>
      </c>
      <c r="P538" s="126"/>
      <c r="Q538" s="126"/>
      <c r="W538" s="99"/>
      <c r="X538" s="119"/>
      <c r="AD538" s="99"/>
      <c r="AE538" s="119"/>
      <c r="AK538" s="99"/>
      <c r="AL538" s="119"/>
      <c r="AR538" s="99"/>
      <c r="AS538" s="119"/>
      <c r="AY538" s="99"/>
      <c r="AZ538" s="119"/>
      <c r="BF538" s="99"/>
      <c r="BG538" s="119"/>
      <c r="BM538" s="99"/>
      <c r="BN538" s="119"/>
      <c r="BT538" s="99"/>
      <c r="BU538" s="119"/>
      <c r="CA538" s="99"/>
      <c r="CB538" s="119"/>
      <c r="CH538" s="99"/>
      <c r="CI538" s="119"/>
      <c r="CO538" s="99"/>
      <c r="CP538" s="119"/>
      <c r="CV538" s="99"/>
      <c r="CW538" s="119"/>
      <c r="DC538" s="99"/>
      <c r="DD538" s="119"/>
      <c r="DJ538" s="99"/>
      <c r="DK538" s="119"/>
      <c r="DQ538" s="99"/>
      <c r="DR538" s="119"/>
      <c r="DX538" s="99"/>
      <c r="DY538" s="119"/>
      <c r="EE538" s="99"/>
      <c r="EF538" s="119"/>
      <c r="EL538" s="99"/>
      <c r="EM538" s="119"/>
      <c r="ES538" s="99"/>
      <c r="ET538" s="119"/>
      <c r="EZ538" s="99"/>
      <c r="FA538" s="119"/>
      <c r="FG538" s="99"/>
      <c r="FH538" s="119"/>
      <c r="FN538" s="99"/>
      <c r="FO538" s="119"/>
      <c r="FU538" s="99"/>
      <c r="FV538" s="119"/>
      <c r="GB538" s="99"/>
      <c r="GC538" s="119"/>
      <c r="GI538" s="99"/>
      <c r="GJ538" s="119"/>
      <c r="GP538" s="99"/>
      <c r="GQ538" s="119"/>
      <c r="GW538" s="99"/>
      <c r="GX538" s="119"/>
      <c r="HD538" s="99"/>
      <c r="HE538" s="119"/>
      <c r="HK538" s="99"/>
      <c r="HL538" s="119"/>
      <c r="HR538" s="99"/>
      <c r="HS538" s="119"/>
      <c r="HY538" s="99"/>
      <c r="HZ538" s="119"/>
      <c r="IF538" s="99"/>
      <c r="IG538" s="119"/>
      <c r="IM538" s="99"/>
      <c r="IN538" s="119"/>
      <c r="IT538" s="99"/>
      <c r="IU538" s="119"/>
    </row>
    <row r="539" spans="1:256">
      <c r="A539" s="126" t="s">
        <v>986</v>
      </c>
      <c r="B539" s="126" t="s">
        <v>1499</v>
      </c>
      <c r="C539" s="127">
        <v>430652681001</v>
      </c>
      <c r="D539" s="126" t="s">
        <v>748</v>
      </c>
      <c r="E539" s="126" t="s">
        <v>1230</v>
      </c>
      <c r="F539" s="126" t="str">
        <f t="shared" si="28"/>
        <v>430652681001Rehab</v>
      </c>
      <c r="G539" s="126" t="s">
        <v>9</v>
      </c>
      <c r="H539" s="128" t="s">
        <v>1025</v>
      </c>
      <c r="I539" s="126" t="s">
        <v>835</v>
      </c>
      <c r="J539" s="108">
        <v>265</v>
      </c>
      <c r="K539" s="129">
        <v>0.9010999999999999</v>
      </c>
      <c r="L539" s="126" t="s">
        <v>1247</v>
      </c>
      <c r="M539" s="126" t="s">
        <v>1245</v>
      </c>
      <c r="N539" s="130">
        <f t="shared" si="27"/>
        <v>249.27</v>
      </c>
      <c r="O539" s="130">
        <f t="shared" si="26"/>
        <v>249.27</v>
      </c>
      <c r="P539" s="126"/>
      <c r="Q539" s="126"/>
      <c r="W539" s="99"/>
      <c r="X539" s="119"/>
      <c r="AD539" s="99"/>
      <c r="AE539" s="119"/>
      <c r="AK539" s="99"/>
      <c r="AL539" s="119"/>
      <c r="AR539" s="99"/>
      <c r="AS539" s="119"/>
      <c r="AY539" s="99"/>
      <c r="AZ539" s="119"/>
      <c r="BF539" s="99"/>
      <c r="BG539" s="119"/>
      <c r="BM539" s="99"/>
      <c r="BN539" s="119"/>
      <c r="BT539" s="99"/>
      <c r="BU539" s="119"/>
      <c r="CA539" s="99"/>
      <c r="CB539" s="119"/>
      <c r="CH539" s="99"/>
      <c r="CI539" s="119"/>
      <c r="CO539" s="99"/>
      <c r="CP539" s="119"/>
      <c r="CV539" s="99"/>
      <c r="CW539" s="119"/>
      <c r="DC539" s="99"/>
      <c r="DD539" s="119"/>
      <c r="DJ539" s="99"/>
      <c r="DK539" s="119"/>
      <c r="DQ539" s="99"/>
      <c r="DR539" s="119"/>
      <c r="DX539" s="99"/>
      <c r="DY539" s="119"/>
      <c r="EE539" s="99"/>
      <c r="EF539" s="119"/>
      <c r="EL539" s="99"/>
      <c r="EM539" s="119"/>
      <c r="ES539" s="99"/>
      <c r="ET539" s="119"/>
      <c r="EZ539" s="99"/>
      <c r="FA539" s="119"/>
      <c r="FG539" s="99"/>
      <c r="FH539" s="119"/>
      <c r="FN539" s="99"/>
      <c r="FO539" s="119"/>
      <c r="FU539" s="99"/>
      <c r="FV539" s="119"/>
      <c r="GB539" s="99"/>
      <c r="GC539" s="119"/>
      <c r="GI539" s="99"/>
      <c r="GJ539" s="119"/>
      <c r="GP539" s="99"/>
      <c r="GQ539" s="119"/>
      <c r="GW539" s="99"/>
      <c r="GX539" s="119"/>
      <c r="HD539" s="99"/>
      <c r="HE539" s="119"/>
      <c r="HK539" s="99"/>
      <c r="HL539" s="119"/>
      <c r="HR539" s="99"/>
      <c r="HS539" s="119"/>
      <c r="HY539" s="99"/>
      <c r="HZ539" s="119"/>
      <c r="IF539" s="99"/>
      <c r="IG539" s="119"/>
      <c r="IM539" s="99"/>
      <c r="IN539" s="119"/>
      <c r="IT539" s="99"/>
      <c r="IU539" s="119"/>
    </row>
    <row r="540" spans="1:256">
      <c r="A540" s="126" t="s">
        <v>986</v>
      </c>
      <c r="B540" s="126" t="s">
        <v>1499</v>
      </c>
      <c r="C540" s="127">
        <v>430652681401</v>
      </c>
      <c r="D540" s="126" t="s">
        <v>748</v>
      </c>
      <c r="E540" s="126" t="s">
        <v>1230</v>
      </c>
      <c r="F540" s="126" t="str">
        <f t="shared" si="28"/>
        <v>430652681401Acute</v>
      </c>
      <c r="G540" s="126" t="s">
        <v>549</v>
      </c>
      <c r="H540" s="126" t="s">
        <v>1018</v>
      </c>
      <c r="I540" s="126" t="s">
        <v>835</v>
      </c>
      <c r="J540" s="108">
        <v>363.8</v>
      </c>
      <c r="K540" s="129">
        <v>0.9010999999999999</v>
      </c>
      <c r="L540" s="126" t="s">
        <v>1247</v>
      </c>
      <c r="M540" s="126" t="s">
        <v>1245</v>
      </c>
      <c r="N540" s="130">
        <f t="shared" si="27"/>
        <v>342.21</v>
      </c>
      <c r="O540" s="130">
        <f t="shared" si="26"/>
        <v>338.49</v>
      </c>
      <c r="P540" s="126"/>
      <c r="Q540" s="126"/>
      <c r="W540" s="99"/>
      <c r="X540" s="119"/>
      <c r="AD540" s="99"/>
      <c r="AE540" s="119"/>
      <c r="AK540" s="99"/>
      <c r="AL540" s="119"/>
      <c r="AR540" s="99"/>
      <c r="AS540" s="119"/>
      <c r="AY540" s="99"/>
      <c r="AZ540" s="119"/>
      <c r="BF540" s="99"/>
      <c r="BG540" s="119"/>
      <c r="BM540" s="99"/>
      <c r="BN540" s="119"/>
      <c r="BT540" s="99"/>
      <c r="BU540" s="119"/>
      <c r="CA540" s="99"/>
      <c r="CB540" s="119"/>
      <c r="CH540" s="99"/>
      <c r="CI540" s="119"/>
      <c r="CO540" s="99"/>
      <c r="CP540" s="119"/>
      <c r="CV540" s="99"/>
      <c r="CW540" s="119"/>
      <c r="DC540" s="99"/>
      <c r="DD540" s="119"/>
      <c r="DJ540" s="99"/>
      <c r="DK540" s="119"/>
      <c r="DQ540" s="99"/>
      <c r="DR540" s="119"/>
      <c r="DX540" s="99"/>
      <c r="DY540" s="119"/>
      <c r="EE540" s="99"/>
      <c r="EF540" s="119"/>
      <c r="EL540" s="99"/>
      <c r="EM540" s="119"/>
      <c r="ES540" s="99"/>
      <c r="ET540" s="119"/>
      <c r="EZ540" s="99"/>
      <c r="FA540" s="119"/>
      <c r="FG540" s="99"/>
      <c r="FH540" s="119"/>
      <c r="FN540" s="99"/>
      <c r="FO540" s="119"/>
      <c r="FU540" s="99"/>
      <c r="FV540" s="119"/>
      <c r="GB540" s="99"/>
      <c r="GC540" s="119"/>
      <c r="GI540" s="99"/>
      <c r="GJ540" s="119"/>
      <c r="GP540" s="99"/>
      <c r="GQ540" s="119"/>
      <c r="GW540" s="99"/>
      <c r="GX540" s="119"/>
      <c r="HD540" s="99"/>
      <c r="HE540" s="119"/>
      <c r="HK540" s="99"/>
      <c r="HL540" s="119"/>
      <c r="HR540" s="99"/>
      <c r="HS540" s="119"/>
      <c r="HY540" s="99"/>
      <c r="HZ540" s="119"/>
      <c r="IF540" s="99"/>
      <c r="IG540" s="119"/>
      <c r="IM540" s="99"/>
      <c r="IN540" s="119"/>
      <c r="IT540" s="99"/>
      <c r="IU540" s="119"/>
    </row>
    <row r="541" spans="1:256">
      <c r="A541" s="126" t="s">
        <v>979</v>
      </c>
      <c r="B541" s="126" t="s">
        <v>1500</v>
      </c>
      <c r="C541" s="127">
        <v>430652680002</v>
      </c>
      <c r="D541" s="126" t="s">
        <v>751</v>
      </c>
      <c r="E541" s="126" t="s">
        <v>1233</v>
      </c>
      <c r="F541" s="126" t="str">
        <f t="shared" si="28"/>
        <v>430652680002Acute</v>
      </c>
      <c r="G541" s="126" t="s">
        <v>549</v>
      </c>
      <c r="H541" s="126" t="s">
        <v>1018</v>
      </c>
      <c r="I541" s="126" t="s">
        <v>835</v>
      </c>
      <c r="J541" s="108">
        <v>363.8</v>
      </c>
      <c r="K541" s="129">
        <v>0.9010999999999999</v>
      </c>
      <c r="L541" s="126" t="s">
        <v>1247</v>
      </c>
      <c r="M541" s="126" t="s">
        <v>1245</v>
      </c>
      <c r="N541" s="130">
        <f t="shared" si="27"/>
        <v>342.21</v>
      </c>
      <c r="O541" s="130">
        <f t="shared" si="26"/>
        <v>338.49</v>
      </c>
      <c r="P541" s="126"/>
      <c r="Q541" s="126"/>
      <c r="W541" s="99"/>
      <c r="X541" s="119"/>
      <c r="AD541" s="99"/>
      <c r="AE541" s="119"/>
      <c r="AK541" s="99"/>
      <c r="AL541" s="119"/>
      <c r="AR541" s="99"/>
      <c r="AS541" s="119"/>
      <c r="AY541" s="99"/>
      <c r="AZ541" s="119"/>
      <c r="BF541" s="99"/>
      <c r="BG541" s="119"/>
      <c r="BM541" s="99"/>
      <c r="BN541" s="119"/>
      <c r="BT541" s="99"/>
      <c r="BU541" s="119"/>
      <c r="CA541" s="99"/>
      <c r="CB541" s="119"/>
      <c r="CH541" s="99"/>
      <c r="CI541" s="119"/>
      <c r="CO541" s="99"/>
      <c r="CP541" s="119"/>
      <c r="CV541" s="99"/>
      <c r="CW541" s="119"/>
      <c r="DC541" s="99"/>
      <c r="DD541" s="119"/>
      <c r="DJ541" s="99"/>
      <c r="DK541" s="119"/>
      <c r="DQ541" s="99"/>
      <c r="DR541" s="119"/>
      <c r="DX541" s="99"/>
      <c r="DY541" s="119"/>
      <c r="EE541" s="99"/>
      <c r="EF541" s="119"/>
      <c r="EL541" s="99"/>
      <c r="EM541" s="119"/>
      <c r="ES541" s="99"/>
      <c r="ET541" s="119"/>
      <c r="EZ541" s="99"/>
      <c r="FA541" s="119"/>
      <c r="FG541" s="99"/>
      <c r="FH541" s="119"/>
      <c r="FN541" s="99"/>
      <c r="FO541" s="119"/>
      <c r="FU541" s="99"/>
      <c r="FV541" s="119"/>
      <c r="GB541" s="99"/>
      <c r="GC541" s="119"/>
      <c r="GI541" s="99"/>
      <c r="GJ541" s="119"/>
      <c r="GP541" s="99"/>
      <c r="GQ541" s="119"/>
      <c r="GW541" s="99"/>
      <c r="GX541" s="119"/>
      <c r="HD541" s="99"/>
      <c r="HE541" s="119"/>
      <c r="HK541" s="99"/>
      <c r="HL541" s="119"/>
      <c r="HR541" s="99"/>
      <c r="HS541" s="119"/>
      <c r="HY541" s="99"/>
      <c r="HZ541" s="119"/>
      <c r="IF541" s="99"/>
      <c r="IG541" s="119"/>
      <c r="IM541" s="99"/>
      <c r="IN541" s="119"/>
      <c r="IT541" s="99"/>
      <c r="IU541" s="119"/>
    </row>
    <row r="542" spans="1:256">
      <c r="A542" s="126" t="s">
        <v>979</v>
      </c>
      <c r="B542" s="126" t="s">
        <v>1500</v>
      </c>
      <c r="C542" s="127">
        <v>430652680401</v>
      </c>
      <c r="D542" s="126" t="s">
        <v>751</v>
      </c>
      <c r="E542" s="126" t="s">
        <v>1233</v>
      </c>
      <c r="F542" s="126" t="str">
        <f t="shared" si="28"/>
        <v>430652680401Acute</v>
      </c>
      <c r="G542" s="126" t="s">
        <v>549</v>
      </c>
      <c r="H542" s="126" t="s">
        <v>1018</v>
      </c>
      <c r="I542" s="126" t="s">
        <v>835</v>
      </c>
      <c r="J542" s="108">
        <v>363.8</v>
      </c>
      <c r="K542" s="129">
        <v>0.9010999999999999</v>
      </c>
      <c r="L542" s="126" t="s">
        <v>1247</v>
      </c>
      <c r="M542" s="126" t="s">
        <v>1245</v>
      </c>
      <c r="N542" s="130">
        <f t="shared" si="27"/>
        <v>342.21</v>
      </c>
      <c r="O542" s="130">
        <f t="shared" si="26"/>
        <v>338.49</v>
      </c>
      <c r="P542" s="126"/>
      <c r="Q542" s="126"/>
      <c r="W542" s="99"/>
      <c r="X542" s="119"/>
      <c r="AD542" s="99"/>
      <c r="AE542" s="119"/>
      <c r="AK542" s="99"/>
      <c r="AL542" s="119"/>
      <c r="AR542" s="99"/>
      <c r="AS542" s="119"/>
      <c r="AY542" s="99"/>
      <c r="AZ542" s="119"/>
      <c r="BF542" s="99"/>
      <c r="BG542" s="119"/>
      <c r="BM542" s="99"/>
      <c r="BN542" s="119"/>
      <c r="BT542" s="99"/>
      <c r="BU542" s="119"/>
      <c r="CA542" s="99"/>
      <c r="CB542" s="119"/>
      <c r="CH542" s="99"/>
      <c r="CI542" s="119"/>
      <c r="CO542" s="99"/>
      <c r="CP542" s="119"/>
      <c r="CV542" s="99"/>
      <c r="CW542" s="119"/>
      <c r="DC542" s="99"/>
      <c r="DD542" s="119"/>
      <c r="DJ542" s="99"/>
      <c r="DK542" s="119"/>
      <c r="DQ542" s="99"/>
      <c r="DR542" s="119"/>
      <c r="DX542" s="99"/>
      <c r="DY542" s="119"/>
      <c r="EE542" s="99"/>
      <c r="EF542" s="119"/>
      <c r="EL542" s="99"/>
      <c r="EM542" s="119"/>
      <c r="ES542" s="99"/>
      <c r="ET542" s="119"/>
      <c r="EZ542" s="99"/>
      <c r="FA542" s="119"/>
      <c r="FG542" s="99"/>
      <c r="FH542" s="119"/>
      <c r="FN542" s="99"/>
      <c r="FO542" s="119"/>
      <c r="FU542" s="99"/>
      <c r="FV542" s="119"/>
      <c r="GB542" s="99"/>
      <c r="GC542" s="119"/>
      <c r="GI542" s="99"/>
      <c r="GJ542" s="119"/>
      <c r="GP542" s="99"/>
      <c r="GQ542" s="119"/>
      <c r="GW542" s="99"/>
      <c r="GX542" s="119"/>
      <c r="HD542" s="99"/>
      <c r="HE542" s="119"/>
      <c r="HK542" s="99"/>
      <c r="HL542" s="119"/>
      <c r="HR542" s="99"/>
      <c r="HS542" s="119"/>
      <c r="HY542" s="99"/>
      <c r="HZ542" s="119"/>
      <c r="IF542" s="99"/>
      <c r="IG542" s="119"/>
      <c r="IM542" s="99"/>
      <c r="IN542" s="119"/>
      <c r="IT542" s="99"/>
      <c r="IU542" s="119"/>
    </row>
    <row r="543" spans="1:256">
      <c r="A543" s="126" t="s">
        <v>892</v>
      </c>
      <c r="B543" s="126" t="s">
        <v>1501</v>
      </c>
      <c r="C543" s="127">
        <v>260388272001</v>
      </c>
      <c r="D543" s="128" t="s">
        <v>2114</v>
      </c>
      <c r="E543" s="126" t="s">
        <v>2125</v>
      </c>
      <c r="F543" s="126" t="str">
        <f t="shared" si="28"/>
        <v>260388272001Psych</v>
      </c>
      <c r="G543" s="126" t="s">
        <v>809</v>
      </c>
      <c r="H543" s="126" t="s">
        <v>1021</v>
      </c>
      <c r="I543" s="126" t="s">
        <v>878</v>
      </c>
      <c r="J543" s="108">
        <v>140.66999999999999</v>
      </c>
      <c r="K543" s="129">
        <v>0.9012</v>
      </c>
      <c r="L543" s="126" t="s">
        <v>1247</v>
      </c>
      <c r="M543" s="126" t="s">
        <v>1245</v>
      </c>
      <c r="N543" s="130">
        <f t="shared" si="27"/>
        <v>132.33000000000001</v>
      </c>
      <c r="O543" s="130">
        <f t="shared" si="26"/>
        <v>132.33000000000001</v>
      </c>
      <c r="P543" s="126"/>
      <c r="Q543" s="126"/>
      <c r="W543" s="99"/>
      <c r="X543" s="119"/>
      <c r="AD543" s="99"/>
      <c r="AE543" s="119"/>
      <c r="AK543" s="99"/>
      <c r="AL543" s="119"/>
      <c r="AR543" s="99"/>
      <c r="AS543" s="119"/>
      <c r="AY543" s="99"/>
      <c r="AZ543" s="119"/>
      <c r="BF543" s="99"/>
      <c r="BG543" s="119"/>
      <c r="BM543" s="99"/>
      <c r="BN543" s="119"/>
      <c r="BT543" s="99"/>
      <c r="BU543" s="119"/>
      <c r="CA543" s="99"/>
      <c r="CB543" s="119"/>
      <c r="CH543" s="99"/>
      <c r="CI543" s="119"/>
      <c r="CO543" s="99"/>
      <c r="CP543" s="119"/>
      <c r="CV543" s="99"/>
      <c r="CW543" s="119"/>
      <c r="DC543" s="99"/>
      <c r="DD543" s="119"/>
      <c r="DJ543" s="99"/>
      <c r="DK543" s="119"/>
      <c r="DQ543" s="99"/>
      <c r="DR543" s="119"/>
      <c r="DX543" s="99"/>
      <c r="DY543" s="119"/>
      <c r="EE543" s="99"/>
      <c r="EF543" s="119"/>
      <c r="EL543" s="99"/>
      <c r="EM543" s="119"/>
      <c r="ES543" s="99"/>
      <c r="ET543" s="119"/>
      <c r="EZ543" s="99"/>
      <c r="FA543" s="119"/>
      <c r="FG543" s="99"/>
      <c r="FH543" s="119"/>
      <c r="FN543" s="99"/>
      <c r="FO543" s="119"/>
      <c r="FU543" s="99"/>
      <c r="FV543" s="119"/>
      <c r="GB543" s="99"/>
      <c r="GC543" s="119"/>
      <c r="GI543" s="99"/>
      <c r="GJ543" s="119"/>
      <c r="GP543" s="99"/>
      <c r="GQ543" s="119"/>
      <c r="GW543" s="99"/>
      <c r="GX543" s="119"/>
      <c r="HD543" s="99"/>
      <c r="HE543" s="119"/>
      <c r="HK543" s="99"/>
      <c r="HL543" s="119"/>
      <c r="HR543" s="99"/>
      <c r="HS543" s="119"/>
      <c r="HY543" s="99"/>
      <c r="HZ543" s="119"/>
      <c r="IF543" s="99"/>
      <c r="IG543" s="119"/>
      <c r="IM543" s="99"/>
      <c r="IN543" s="119"/>
      <c r="IT543" s="99"/>
      <c r="IU543" s="119"/>
    </row>
    <row r="544" spans="1:256">
      <c r="A544" s="126" t="s">
        <v>892</v>
      </c>
      <c r="B544" s="126" t="s">
        <v>1501</v>
      </c>
      <c r="C544" s="127">
        <v>260388272001</v>
      </c>
      <c r="D544" s="128" t="s">
        <v>2114</v>
      </c>
      <c r="E544" s="126" t="s">
        <v>2125</v>
      </c>
      <c r="F544" s="126" t="str">
        <f t="shared" si="28"/>
        <v>260388272001Psych</v>
      </c>
      <c r="G544" s="126" t="s">
        <v>809</v>
      </c>
      <c r="H544" s="126" t="s">
        <v>1024</v>
      </c>
      <c r="I544" s="126" t="s">
        <v>878</v>
      </c>
      <c r="J544" s="108">
        <v>140.66999999999999</v>
      </c>
      <c r="K544" s="129">
        <v>0.9012</v>
      </c>
      <c r="L544" s="126" t="s">
        <v>1247</v>
      </c>
      <c r="M544" s="126" t="s">
        <v>1245</v>
      </c>
      <c r="N544" s="130">
        <f t="shared" si="27"/>
        <v>132.33000000000001</v>
      </c>
      <c r="O544" s="130">
        <f t="shared" si="26"/>
        <v>132.33000000000001</v>
      </c>
      <c r="P544" s="126"/>
      <c r="Q544" s="126"/>
      <c r="W544" s="99"/>
      <c r="X544" s="119"/>
      <c r="AD544" s="99"/>
      <c r="AE544" s="119"/>
      <c r="AK544" s="99"/>
      <c r="AL544" s="119"/>
      <c r="AR544" s="99"/>
      <c r="AS544" s="119"/>
      <c r="AY544" s="99"/>
      <c r="AZ544" s="119"/>
      <c r="BF544" s="99"/>
      <c r="BG544" s="119"/>
      <c r="BM544" s="99"/>
      <c r="BN544" s="119"/>
      <c r="BT544" s="99"/>
      <c r="BU544" s="119"/>
      <c r="CA544" s="99"/>
      <c r="CB544" s="119"/>
      <c r="CH544" s="99"/>
      <c r="CI544" s="119"/>
      <c r="CO544" s="99"/>
      <c r="CP544" s="119"/>
      <c r="CV544" s="99"/>
      <c r="CW544" s="119"/>
      <c r="DC544" s="99"/>
      <c r="DD544" s="119"/>
      <c r="DJ544" s="99"/>
      <c r="DK544" s="119"/>
      <c r="DQ544" s="99"/>
      <c r="DR544" s="119"/>
      <c r="DX544" s="99"/>
      <c r="DY544" s="119"/>
      <c r="EE544" s="99"/>
      <c r="EF544" s="119"/>
      <c r="EL544" s="99"/>
      <c r="EM544" s="119"/>
      <c r="ES544" s="99"/>
      <c r="ET544" s="119"/>
      <c r="EZ544" s="99"/>
      <c r="FA544" s="119"/>
      <c r="FG544" s="99"/>
      <c r="FH544" s="119"/>
      <c r="FN544" s="99"/>
      <c r="FO544" s="119"/>
      <c r="FU544" s="99"/>
      <c r="FV544" s="119"/>
      <c r="GB544" s="99"/>
      <c r="GC544" s="119"/>
      <c r="GI544" s="99"/>
      <c r="GJ544" s="119"/>
      <c r="GP544" s="99"/>
      <c r="GQ544" s="119"/>
      <c r="GW544" s="99"/>
      <c r="GX544" s="119"/>
      <c r="HD544" s="99"/>
      <c r="HE544" s="119"/>
      <c r="HK544" s="99"/>
      <c r="HL544" s="119"/>
      <c r="HR544" s="99"/>
      <c r="HS544" s="119"/>
      <c r="HY544" s="99"/>
      <c r="HZ544" s="119"/>
      <c r="IF544" s="99"/>
      <c r="IG544" s="119"/>
      <c r="IM544" s="99"/>
      <c r="IN544" s="119"/>
      <c r="IT544" s="99"/>
      <c r="IU544" s="119"/>
    </row>
    <row r="545" spans="1:256">
      <c r="A545" s="128" t="s">
        <v>1838</v>
      </c>
      <c r="B545" s="126" t="s">
        <v>1839</v>
      </c>
      <c r="C545" s="127">
        <v>421573141001</v>
      </c>
      <c r="D545" s="128" t="s">
        <v>1840</v>
      </c>
      <c r="E545" s="128" t="s">
        <v>1841</v>
      </c>
      <c r="F545" s="126" t="str">
        <f t="shared" si="28"/>
        <v>421573141001Psych</v>
      </c>
      <c r="G545" s="126" t="s">
        <v>809</v>
      </c>
      <c r="H545" s="128" t="s">
        <v>1021</v>
      </c>
      <c r="I545" s="126" t="s">
        <v>833</v>
      </c>
      <c r="J545" s="108">
        <v>140.66999999999999</v>
      </c>
      <c r="K545" s="129">
        <v>0.9010999999999999</v>
      </c>
      <c r="L545" s="126" t="s">
        <v>1247</v>
      </c>
      <c r="M545" s="126" t="s">
        <v>1245</v>
      </c>
      <c r="N545" s="130">
        <f t="shared" si="27"/>
        <v>132.32</v>
      </c>
      <c r="O545" s="130">
        <f t="shared" si="26"/>
        <v>132.32</v>
      </c>
      <c r="P545" s="126"/>
      <c r="Q545" s="126"/>
      <c r="R545" s="119"/>
      <c r="S545" s="119"/>
      <c r="W545" s="99"/>
      <c r="X545" s="119"/>
      <c r="AD545" s="99"/>
      <c r="AE545" s="119"/>
      <c r="AK545" s="99"/>
      <c r="AL545" s="119"/>
      <c r="AR545" s="99"/>
      <c r="AS545" s="119"/>
      <c r="AY545" s="99"/>
      <c r="AZ545" s="119"/>
      <c r="BF545" s="99"/>
      <c r="BG545" s="119"/>
      <c r="BM545" s="99"/>
      <c r="BN545" s="119"/>
      <c r="BT545" s="99"/>
      <c r="BU545" s="119"/>
      <c r="CA545" s="99"/>
      <c r="CB545" s="119"/>
      <c r="CH545" s="99"/>
      <c r="CI545" s="119"/>
      <c r="CO545" s="99"/>
      <c r="CP545" s="119"/>
      <c r="CV545" s="99"/>
      <c r="CW545" s="119"/>
      <c r="DC545" s="99"/>
      <c r="DD545" s="119"/>
      <c r="DJ545" s="99"/>
      <c r="DK545" s="119"/>
      <c r="DQ545" s="99"/>
      <c r="DR545" s="119"/>
      <c r="DX545" s="99"/>
      <c r="DY545" s="119"/>
      <c r="EE545" s="99"/>
      <c r="EF545" s="119"/>
      <c r="EL545" s="99"/>
      <c r="EM545" s="119"/>
      <c r="ES545" s="99"/>
      <c r="ET545" s="119"/>
      <c r="EZ545" s="99"/>
      <c r="FA545" s="119"/>
      <c r="FG545" s="99"/>
      <c r="FH545" s="119"/>
      <c r="FN545" s="99"/>
      <c r="FO545" s="119"/>
      <c r="FU545" s="99"/>
      <c r="FV545" s="119"/>
      <c r="GB545" s="99"/>
      <c r="GC545" s="119"/>
      <c r="GI545" s="99"/>
      <c r="GJ545" s="119"/>
      <c r="GP545" s="99"/>
      <c r="GQ545" s="119"/>
      <c r="GW545" s="99"/>
      <c r="GX545" s="119"/>
      <c r="HD545" s="99"/>
      <c r="HE545" s="119"/>
      <c r="HK545" s="99"/>
      <c r="HL545" s="119"/>
      <c r="HR545" s="99"/>
      <c r="HS545" s="119"/>
      <c r="HY545" s="99"/>
      <c r="HZ545" s="119"/>
      <c r="IF545" s="99"/>
      <c r="IG545" s="119"/>
      <c r="IM545" s="99"/>
      <c r="IN545" s="119"/>
      <c r="IT545" s="99"/>
      <c r="IU545" s="119"/>
    </row>
    <row r="546" spans="1:256">
      <c r="A546" s="128" t="s">
        <v>1838</v>
      </c>
      <c r="B546" s="126" t="s">
        <v>1839</v>
      </c>
      <c r="C546" s="127">
        <v>421573141001</v>
      </c>
      <c r="D546" s="128" t="s">
        <v>1840</v>
      </c>
      <c r="E546" s="128" t="s">
        <v>1841</v>
      </c>
      <c r="F546" s="126" t="str">
        <f t="shared" si="28"/>
        <v>421573141001Psych</v>
      </c>
      <c r="G546" s="126" t="s">
        <v>809</v>
      </c>
      <c r="H546" s="128" t="s">
        <v>1024</v>
      </c>
      <c r="I546" s="126" t="s">
        <v>833</v>
      </c>
      <c r="J546" s="108">
        <v>140.66999999999999</v>
      </c>
      <c r="K546" s="129">
        <v>0.9010999999999999</v>
      </c>
      <c r="L546" s="126" t="s">
        <v>1247</v>
      </c>
      <c r="M546" s="126" t="s">
        <v>1245</v>
      </c>
      <c r="N546" s="130">
        <f t="shared" si="27"/>
        <v>132.32</v>
      </c>
      <c r="O546" s="130">
        <f t="shared" si="26"/>
        <v>132.32</v>
      </c>
      <c r="P546" s="126"/>
      <c r="Q546" s="126"/>
      <c r="R546" s="119"/>
      <c r="S546" s="119"/>
      <c r="W546" s="99"/>
      <c r="X546" s="119"/>
      <c r="AD546" s="99"/>
      <c r="AE546" s="119"/>
      <c r="AK546" s="99"/>
      <c r="AL546" s="119"/>
      <c r="AR546" s="99"/>
      <c r="AS546" s="119"/>
      <c r="AY546" s="99"/>
      <c r="AZ546" s="119"/>
      <c r="BF546" s="99"/>
      <c r="BG546" s="119"/>
      <c r="BM546" s="99"/>
      <c r="BN546" s="119"/>
      <c r="BT546" s="99"/>
      <c r="BU546" s="119"/>
      <c r="CA546" s="99"/>
      <c r="CB546" s="119"/>
      <c r="CH546" s="99"/>
      <c r="CI546" s="119"/>
      <c r="CO546" s="99"/>
      <c r="CP546" s="119"/>
      <c r="CV546" s="99"/>
      <c r="CW546" s="119"/>
      <c r="DC546" s="99"/>
      <c r="DD546" s="119"/>
      <c r="DJ546" s="99"/>
      <c r="DK546" s="119"/>
      <c r="DQ546" s="99"/>
      <c r="DR546" s="119"/>
      <c r="DX546" s="99"/>
      <c r="DY546" s="119"/>
      <c r="EE546" s="99"/>
      <c r="EF546" s="119"/>
      <c r="EL546" s="99"/>
      <c r="EM546" s="119"/>
      <c r="ES546" s="99"/>
      <c r="ET546" s="119"/>
      <c r="EZ546" s="99"/>
      <c r="FA546" s="119"/>
      <c r="FG546" s="99"/>
      <c r="FH546" s="119"/>
      <c r="FN546" s="99"/>
      <c r="FO546" s="119"/>
      <c r="FU546" s="99"/>
      <c r="FV546" s="119"/>
      <c r="GB546" s="99"/>
      <c r="GC546" s="119"/>
      <c r="GI546" s="99"/>
      <c r="GJ546" s="119"/>
      <c r="GP546" s="99"/>
      <c r="GQ546" s="119"/>
      <c r="GW546" s="99"/>
      <c r="GX546" s="119"/>
      <c r="HD546" s="99"/>
      <c r="HE546" s="119"/>
      <c r="HK546" s="99"/>
      <c r="HL546" s="119"/>
      <c r="HR546" s="99"/>
      <c r="HS546" s="119"/>
      <c r="HY546" s="99"/>
      <c r="HZ546" s="119"/>
      <c r="IF546" s="99"/>
      <c r="IG546" s="119"/>
      <c r="IM546" s="99"/>
      <c r="IN546" s="119"/>
      <c r="IT546" s="99"/>
      <c r="IU546" s="119"/>
    </row>
    <row r="547" spans="1:256">
      <c r="A547" s="126" t="s">
        <v>989</v>
      </c>
      <c r="B547" s="126" t="s">
        <v>1502</v>
      </c>
      <c r="C547" s="127">
        <v>362876143002</v>
      </c>
      <c r="D547" s="126" t="s">
        <v>988</v>
      </c>
      <c r="E547" s="126" t="s">
        <v>1209</v>
      </c>
      <c r="F547" s="126" t="str">
        <f t="shared" si="28"/>
        <v>362876143002Psych</v>
      </c>
      <c r="G547" s="126" t="s">
        <v>809</v>
      </c>
      <c r="H547" s="126" t="s">
        <v>1021</v>
      </c>
      <c r="I547" s="126" t="s">
        <v>878</v>
      </c>
      <c r="J547" s="108">
        <v>140.66999999999999</v>
      </c>
      <c r="K547" s="129">
        <v>1.0282</v>
      </c>
      <c r="L547" s="126" t="s">
        <v>1247</v>
      </c>
      <c r="M547" s="126" t="s">
        <v>1245</v>
      </c>
      <c r="N547" s="130">
        <f t="shared" si="27"/>
        <v>143.05000000000001</v>
      </c>
      <c r="O547" s="130">
        <f t="shared" si="26"/>
        <v>143.05000000000001</v>
      </c>
      <c r="P547" s="126"/>
      <c r="Q547" s="126"/>
      <c r="R547" s="119"/>
      <c r="S547" s="119"/>
      <c r="W547" s="99"/>
      <c r="X547" s="119"/>
      <c r="AD547" s="99"/>
      <c r="AE547" s="119"/>
      <c r="AK547" s="99"/>
      <c r="AL547" s="119"/>
      <c r="AR547" s="99"/>
      <c r="AS547" s="119"/>
      <c r="AY547" s="99"/>
      <c r="AZ547" s="119"/>
      <c r="BF547" s="99"/>
      <c r="BG547" s="119"/>
      <c r="BM547" s="99"/>
      <c r="BN547" s="119"/>
      <c r="BT547" s="99"/>
      <c r="BU547" s="119"/>
      <c r="CA547" s="99"/>
      <c r="CB547" s="119"/>
      <c r="CH547" s="99"/>
      <c r="CI547" s="119"/>
      <c r="CO547" s="99"/>
      <c r="CP547" s="119"/>
      <c r="CV547" s="99"/>
      <c r="CW547" s="119"/>
      <c r="DC547" s="99"/>
      <c r="DD547" s="119"/>
      <c r="DJ547" s="99"/>
      <c r="DK547" s="119"/>
      <c r="DQ547" s="99"/>
      <c r="DR547" s="119"/>
      <c r="DX547" s="99"/>
      <c r="DY547" s="119"/>
      <c r="EE547" s="99"/>
      <c r="EF547" s="119"/>
      <c r="EL547" s="99"/>
      <c r="EM547" s="119"/>
      <c r="ES547" s="99"/>
      <c r="ET547" s="119"/>
      <c r="EZ547" s="99"/>
      <c r="FA547" s="119"/>
      <c r="FG547" s="99"/>
      <c r="FH547" s="119"/>
      <c r="FN547" s="99"/>
      <c r="FO547" s="119"/>
      <c r="FU547" s="99"/>
      <c r="FV547" s="119"/>
      <c r="GB547" s="99"/>
      <c r="GC547" s="119"/>
      <c r="GI547" s="99"/>
      <c r="GJ547" s="119"/>
      <c r="GP547" s="99"/>
      <c r="GQ547" s="119"/>
      <c r="GW547" s="99"/>
      <c r="GX547" s="119"/>
      <c r="HD547" s="99"/>
      <c r="HE547" s="119"/>
      <c r="HK547" s="99"/>
      <c r="HL547" s="119"/>
      <c r="HR547" s="99"/>
      <c r="HS547" s="119"/>
      <c r="HY547" s="99"/>
      <c r="HZ547" s="119"/>
      <c r="IF547" s="99"/>
      <c r="IG547" s="119"/>
      <c r="IM547" s="99"/>
      <c r="IN547" s="119"/>
      <c r="IT547" s="99"/>
      <c r="IU547" s="119"/>
    </row>
    <row r="548" spans="1:256">
      <c r="A548" s="126" t="s">
        <v>989</v>
      </c>
      <c r="B548" s="126" t="s">
        <v>1502</v>
      </c>
      <c r="C548" s="127">
        <v>621658515001</v>
      </c>
      <c r="D548" s="126" t="s">
        <v>988</v>
      </c>
      <c r="E548" s="126" t="s">
        <v>1209</v>
      </c>
      <c r="F548" s="126" t="str">
        <f t="shared" si="28"/>
        <v>621658515001Psych</v>
      </c>
      <c r="G548" s="126" t="s">
        <v>809</v>
      </c>
      <c r="H548" s="126" t="s">
        <v>1021</v>
      </c>
      <c r="I548" s="126" t="s">
        <v>878</v>
      </c>
      <c r="J548" s="108">
        <v>140.66999999999999</v>
      </c>
      <c r="K548" s="129">
        <v>1.0282</v>
      </c>
      <c r="L548" s="126" t="s">
        <v>1247</v>
      </c>
      <c r="M548" s="126" t="s">
        <v>1245</v>
      </c>
      <c r="N548" s="130">
        <f t="shared" si="27"/>
        <v>143.05000000000001</v>
      </c>
      <c r="O548" s="130">
        <f t="shared" si="26"/>
        <v>143.05000000000001</v>
      </c>
      <c r="P548" s="126"/>
      <c r="Q548" s="126"/>
      <c r="R548" s="119"/>
      <c r="S548" s="119"/>
      <c r="W548" s="99"/>
      <c r="X548" s="119"/>
      <c r="AD548" s="99"/>
      <c r="AE548" s="119"/>
      <c r="AK548" s="99"/>
      <c r="AL548" s="119"/>
      <c r="AR548" s="99"/>
      <c r="AS548" s="119"/>
      <c r="AY548" s="99"/>
      <c r="AZ548" s="119"/>
      <c r="BF548" s="99"/>
      <c r="BG548" s="119"/>
      <c r="BM548" s="99"/>
      <c r="BN548" s="119"/>
      <c r="BT548" s="99"/>
      <c r="BU548" s="119"/>
      <c r="CA548" s="99"/>
      <c r="CB548" s="119"/>
      <c r="CH548" s="99"/>
      <c r="CI548" s="119"/>
      <c r="CO548" s="99"/>
      <c r="CP548" s="119"/>
      <c r="CV548" s="99"/>
      <c r="CW548" s="119"/>
      <c r="DC548" s="99"/>
      <c r="DD548" s="119"/>
      <c r="DJ548" s="99"/>
      <c r="DK548" s="119"/>
      <c r="DQ548" s="99"/>
      <c r="DR548" s="119"/>
      <c r="DX548" s="99"/>
      <c r="DY548" s="119"/>
      <c r="EE548" s="99"/>
      <c r="EF548" s="119"/>
      <c r="EL548" s="99"/>
      <c r="EM548" s="119"/>
      <c r="ES548" s="99"/>
      <c r="ET548" s="119"/>
      <c r="EZ548" s="99"/>
      <c r="FA548" s="119"/>
      <c r="FG548" s="99"/>
      <c r="FH548" s="119"/>
      <c r="FN548" s="99"/>
      <c r="FO548" s="119"/>
      <c r="FU548" s="99"/>
      <c r="FV548" s="119"/>
      <c r="GB548" s="99"/>
      <c r="GC548" s="119"/>
      <c r="GI548" s="99"/>
      <c r="GJ548" s="119"/>
      <c r="GP548" s="99"/>
      <c r="GQ548" s="119"/>
      <c r="GW548" s="99"/>
      <c r="GX548" s="119"/>
      <c r="HD548" s="99"/>
      <c r="HE548" s="119"/>
      <c r="HK548" s="99"/>
      <c r="HL548" s="119"/>
      <c r="HR548" s="99"/>
      <c r="HS548" s="119"/>
      <c r="HY548" s="99"/>
      <c r="HZ548" s="119"/>
      <c r="IF548" s="99"/>
      <c r="IG548" s="119"/>
      <c r="IM548" s="99"/>
      <c r="IN548" s="119"/>
      <c r="IT548" s="99"/>
      <c r="IU548" s="119"/>
    </row>
    <row r="549" spans="1:256">
      <c r="A549" s="126" t="s">
        <v>989</v>
      </c>
      <c r="B549" s="126" t="s">
        <v>1502</v>
      </c>
      <c r="C549" s="127">
        <v>621658515001</v>
      </c>
      <c r="D549" s="126" t="s">
        <v>988</v>
      </c>
      <c r="E549" s="126" t="s">
        <v>1209</v>
      </c>
      <c r="F549" s="126" t="str">
        <f t="shared" si="28"/>
        <v>621658515001Psych</v>
      </c>
      <c r="G549" s="126" t="s">
        <v>809</v>
      </c>
      <c r="H549" s="126" t="s">
        <v>1024</v>
      </c>
      <c r="I549" s="126" t="s">
        <v>878</v>
      </c>
      <c r="J549" s="108">
        <v>140.66999999999999</v>
      </c>
      <c r="K549" s="129">
        <v>1.0282</v>
      </c>
      <c r="L549" s="126" t="s">
        <v>1247</v>
      </c>
      <c r="M549" s="126" t="s">
        <v>1245</v>
      </c>
      <c r="N549" s="130">
        <f t="shared" si="27"/>
        <v>143.05000000000001</v>
      </c>
      <c r="O549" s="130">
        <f t="shared" si="26"/>
        <v>143.05000000000001</v>
      </c>
      <c r="P549" s="126"/>
      <c r="Q549" s="126"/>
      <c r="R549" s="119"/>
      <c r="S549" s="119"/>
      <c r="W549" s="99"/>
      <c r="X549" s="119"/>
      <c r="AD549" s="99"/>
      <c r="AE549" s="119"/>
      <c r="AK549" s="99"/>
      <c r="AL549" s="119"/>
      <c r="AR549" s="99"/>
      <c r="AS549" s="119"/>
      <c r="AY549" s="99"/>
      <c r="AZ549" s="119"/>
      <c r="BF549" s="99"/>
      <c r="BG549" s="119"/>
      <c r="BM549" s="99"/>
      <c r="BN549" s="119"/>
      <c r="BT549" s="99"/>
      <c r="BU549" s="119"/>
      <c r="CA549" s="99"/>
      <c r="CB549" s="119"/>
      <c r="CH549" s="99"/>
      <c r="CI549" s="119"/>
      <c r="CO549" s="99"/>
      <c r="CP549" s="119"/>
      <c r="CV549" s="99"/>
      <c r="CW549" s="119"/>
      <c r="DC549" s="99"/>
      <c r="DD549" s="119"/>
      <c r="DJ549" s="99"/>
      <c r="DK549" s="119"/>
      <c r="DQ549" s="99"/>
      <c r="DR549" s="119"/>
      <c r="DX549" s="99"/>
      <c r="DY549" s="119"/>
      <c r="EE549" s="99"/>
      <c r="EF549" s="119"/>
      <c r="EL549" s="99"/>
      <c r="EM549" s="119"/>
      <c r="ES549" s="99"/>
      <c r="ET549" s="119"/>
      <c r="EZ549" s="99"/>
      <c r="FA549" s="119"/>
      <c r="FG549" s="99"/>
      <c r="FH549" s="119"/>
      <c r="FN549" s="99"/>
      <c r="FO549" s="119"/>
      <c r="FU549" s="99"/>
      <c r="FV549" s="119"/>
      <c r="GB549" s="99"/>
      <c r="GC549" s="119"/>
      <c r="GI549" s="99"/>
      <c r="GJ549" s="119"/>
      <c r="GP549" s="99"/>
      <c r="GQ549" s="119"/>
      <c r="GW549" s="99"/>
      <c r="GX549" s="119"/>
      <c r="HD549" s="99"/>
      <c r="HE549" s="119"/>
      <c r="HK549" s="99"/>
      <c r="HL549" s="119"/>
      <c r="HR549" s="99"/>
      <c r="HS549" s="119"/>
      <c r="HY549" s="99"/>
      <c r="HZ549" s="119"/>
      <c r="IF549" s="99"/>
      <c r="IG549" s="119"/>
      <c r="IM549" s="99"/>
      <c r="IN549" s="119"/>
      <c r="IT549" s="99"/>
      <c r="IU549" s="119"/>
    </row>
    <row r="550" spans="1:256">
      <c r="A550" s="126" t="s">
        <v>989</v>
      </c>
      <c r="B550" s="126" t="s">
        <v>1502</v>
      </c>
      <c r="C550" s="127">
        <v>621658515401</v>
      </c>
      <c r="D550" s="126" t="s">
        <v>988</v>
      </c>
      <c r="E550" s="126" t="s">
        <v>1209</v>
      </c>
      <c r="F550" s="126" t="str">
        <f t="shared" si="28"/>
        <v>621658515401Psych</v>
      </c>
      <c r="G550" s="126" t="s">
        <v>809</v>
      </c>
      <c r="H550" s="126" t="s">
        <v>1021</v>
      </c>
      <c r="I550" s="126" t="s">
        <v>878</v>
      </c>
      <c r="J550" s="108">
        <v>140.66999999999999</v>
      </c>
      <c r="K550" s="129">
        <v>1.0282</v>
      </c>
      <c r="L550" s="126" t="s">
        <v>1247</v>
      </c>
      <c r="M550" s="126" t="s">
        <v>1245</v>
      </c>
      <c r="N550" s="130">
        <f t="shared" si="27"/>
        <v>143.05000000000001</v>
      </c>
      <c r="O550" s="130">
        <f t="shared" si="26"/>
        <v>143.05000000000001</v>
      </c>
      <c r="P550" s="126"/>
      <c r="Q550" s="126"/>
      <c r="R550" s="119"/>
      <c r="S550" s="119"/>
      <c r="W550" s="99"/>
      <c r="X550" s="119"/>
      <c r="AD550" s="99"/>
      <c r="AE550" s="119"/>
      <c r="AK550" s="99"/>
      <c r="AL550" s="119"/>
      <c r="AR550" s="99"/>
      <c r="AS550" s="119"/>
      <c r="AY550" s="99"/>
      <c r="AZ550" s="119"/>
      <c r="BF550" s="99"/>
      <c r="BG550" s="119"/>
      <c r="BM550" s="99"/>
      <c r="BN550" s="119"/>
      <c r="BT550" s="99"/>
      <c r="BU550" s="119"/>
      <c r="CA550" s="99"/>
      <c r="CB550" s="119"/>
      <c r="CH550" s="99"/>
      <c r="CI550" s="119"/>
      <c r="CO550" s="99"/>
      <c r="CP550" s="119"/>
      <c r="CV550" s="99"/>
      <c r="CW550" s="119"/>
      <c r="DC550" s="99"/>
      <c r="DD550" s="119"/>
      <c r="DJ550" s="99"/>
      <c r="DK550" s="119"/>
      <c r="DQ550" s="99"/>
      <c r="DR550" s="119"/>
      <c r="DX550" s="99"/>
      <c r="DY550" s="119"/>
      <c r="EE550" s="99"/>
      <c r="EF550" s="119"/>
      <c r="EL550" s="99"/>
      <c r="EM550" s="119"/>
      <c r="ES550" s="99"/>
      <c r="ET550" s="119"/>
      <c r="EZ550" s="99"/>
      <c r="FA550" s="119"/>
      <c r="FG550" s="99"/>
      <c r="FH550" s="119"/>
      <c r="FN550" s="99"/>
      <c r="FO550" s="119"/>
      <c r="FU550" s="99"/>
      <c r="FV550" s="119"/>
      <c r="GB550" s="99"/>
      <c r="GC550" s="119"/>
      <c r="GI550" s="99"/>
      <c r="GJ550" s="119"/>
      <c r="GP550" s="99"/>
      <c r="GQ550" s="119"/>
      <c r="GW550" s="99"/>
      <c r="GX550" s="119"/>
      <c r="HD550" s="99"/>
      <c r="HE550" s="119"/>
      <c r="HK550" s="99"/>
      <c r="HL550" s="119"/>
      <c r="HR550" s="99"/>
      <c r="HS550" s="119"/>
      <c r="HY550" s="99"/>
      <c r="HZ550" s="119"/>
      <c r="IF550" s="99"/>
      <c r="IG550" s="119"/>
      <c r="IM550" s="99"/>
      <c r="IN550" s="119"/>
      <c r="IT550" s="99"/>
      <c r="IU550" s="119"/>
    </row>
    <row r="551" spans="1:256">
      <c r="A551" s="128" t="s">
        <v>1842</v>
      </c>
      <c r="B551" s="126" t="s">
        <v>1843</v>
      </c>
      <c r="C551" s="127">
        <v>522085555002</v>
      </c>
      <c r="D551" s="128" t="s">
        <v>1845</v>
      </c>
      <c r="E551" s="126" t="s">
        <v>1844</v>
      </c>
      <c r="F551" s="126" t="str">
        <f t="shared" si="28"/>
        <v>522085555002Acute</v>
      </c>
      <c r="G551" s="126" t="s">
        <v>549</v>
      </c>
      <c r="H551" s="126" t="s">
        <v>1018</v>
      </c>
      <c r="I551" s="126" t="s">
        <v>833</v>
      </c>
      <c r="J551" s="108">
        <v>363.8</v>
      </c>
      <c r="K551" s="129">
        <v>0.9010999999999999</v>
      </c>
      <c r="L551" s="126" t="s">
        <v>1247</v>
      </c>
      <c r="M551" s="126" t="s">
        <v>1247</v>
      </c>
      <c r="N551" s="130">
        <f t="shared" si="27"/>
        <v>342.21</v>
      </c>
      <c r="O551" s="130">
        <f t="shared" si="26"/>
        <v>338.49</v>
      </c>
      <c r="P551" s="126"/>
      <c r="Q551" s="126"/>
      <c r="W551" s="99"/>
      <c r="X551" s="119"/>
      <c r="AD551" s="99"/>
      <c r="AE551" s="119"/>
      <c r="AK551" s="99"/>
      <c r="AL551" s="119"/>
      <c r="AR551" s="99"/>
      <c r="AS551" s="119"/>
      <c r="AY551" s="99"/>
      <c r="AZ551" s="119"/>
      <c r="BF551" s="99"/>
      <c r="BG551" s="119"/>
      <c r="BM551" s="99"/>
      <c r="BN551" s="119"/>
      <c r="BT551" s="99"/>
      <c r="BU551" s="119"/>
      <c r="CA551" s="99"/>
      <c r="CB551" s="119"/>
      <c r="CH551" s="99"/>
      <c r="CI551" s="119"/>
      <c r="CO551" s="99"/>
      <c r="CP551" s="119"/>
      <c r="CV551" s="99"/>
      <c r="CW551" s="119"/>
      <c r="DC551" s="99"/>
      <c r="DD551" s="119"/>
      <c r="DJ551" s="99"/>
      <c r="DK551" s="119"/>
      <c r="DQ551" s="99"/>
      <c r="DR551" s="119"/>
      <c r="DX551" s="99"/>
      <c r="DY551" s="119"/>
      <c r="EE551" s="99"/>
      <c r="EF551" s="119"/>
      <c r="EL551" s="99"/>
      <c r="EM551" s="119"/>
      <c r="ES551" s="99"/>
      <c r="ET551" s="119"/>
      <c r="EZ551" s="99"/>
      <c r="FA551" s="119"/>
      <c r="FG551" s="99"/>
      <c r="FH551" s="119"/>
      <c r="FN551" s="99"/>
      <c r="FO551" s="119"/>
      <c r="FU551" s="99"/>
      <c r="FV551" s="119"/>
      <c r="GB551" s="99"/>
      <c r="GC551" s="119"/>
      <c r="GI551" s="99"/>
      <c r="GJ551" s="119"/>
      <c r="GP551" s="99"/>
      <c r="GQ551" s="119"/>
      <c r="GW551" s="99"/>
      <c r="GX551" s="119"/>
      <c r="HD551" s="99"/>
      <c r="HE551" s="119"/>
      <c r="HK551" s="99"/>
      <c r="HL551" s="119"/>
      <c r="HR551" s="99"/>
      <c r="HS551" s="119"/>
      <c r="HY551" s="99"/>
      <c r="HZ551" s="119"/>
      <c r="IF551" s="99"/>
      <c r="IG551" s="119"/>
      <c r="IM551" s="99"/>
      <c r="IN551" s="119"/>
      <c r="IT551" s="99"/>
      <c r="IU551" s="119"/>
    </row>
    <row r="552" spans="1:256">
      <c r="A552" s="126" t="s">
        <v>795</v>
      </c>
      <c r="B552" s="126" t="s">
        <v>1503</v>
      </c>
      <c r="C552" s="127">
        <v>370661250001</v>
      </c>
      <c r="D552" s="126" t="s">
        <v>714</v>
      </c>
      <c r="E552" s="126" t="s">
        <v>1187</v>
      </c>
      <c r="F552" s="126" t="str">
        <f t="shared" si="28"/>
        <v>370661250001CAH</v>
      </c>
      <c r="G552" s="126" t="s">
        <v>1155</v>
      </c>
      <c r="H552" s="126" t="s">
        <v>1018</v>
      </c>
      <c r="I552" s="126" t="s">
        <v>811</v>
      </c>
      <c r="J552" s="108">
        <v>697.94</v>
      </c>
      <c r="K552" s="129">
        <v>1</v>
      </c>
      <c r="L552" s="126" t="s">
        <v>1247</v>
      </c>
      <c r="M552" s="126" t="s">
        <v>1247</v>
      </c>
      <c r="N552" s="130">
        <f t="shared" si="27"/>
        <v>697.94</v>
      </c>
      <c r="O552" s="130">
        <f t="shared" si="26"/>
        <v>697.94</v>
      </c>
      <c r="P552" s="126"/>
      <c r="Q552" s="126"/>
      <c r="W552" s="99"/>
      <c r="X552" s="119"/>
      <c r="AD552" s="99"/>
      <c r="AE552" s="119"/>
      <c r="AK552" s="99"/>
      <c r="AL552" s="119"/>
      <c r="AR552" s="99"/>
      <c r="AS552" s="119"/>
      <c r="AY552" s="99"/>
      <c r="AZ552" s="119"/>
      <c r="BF552" s="99"/>
      <c r="BG552" s="119"/>
      <c r="BM552" s="99"/>
      <c r="BN552" s="119"/>
      <c r="BT552" s="99"/>
      <c r="BU552" s="119"/>
      <c r="CA552" s="99"/>
      <c r="CB552" s="119"/>
      <c r="CH552" s="99"/>
      <c r="CI552" s="119"/>
      <c r="CO552" s="99"/>
      <c r="CP552" s="119"/>
      <c r="CV552" s="99"/>
      <c r="CW552" s="119"/>
      <c r="DC552" s="99"/>
      <c r="DD552" s="119"/>
      <c r="DJ552" s="99"/>
      <c r="DK552" s="119"/>
      <c r="DQ552" s="99"/>
      <c r="DR552" s="119"/>
      <c r="DX552" s="99"/>
      <c r="DY552" s="119"/>
      <c r="EE552" s="99"/>
      <c r="EF552" s="119"/>
      <c r="EL552" s="99"/>
      <c r="EM552" s="119"/>
      <c r="ES552" s="99"/>
      <c r="ET552" s="119"/>
      <c r="EZ552" s="99"/>
      <c r="FA552" s="119"/>
      <c r="FG552" s="99"/>
      <c r="FH552" s="119"/>
      <c r="FN552" s="99"/>
      <c r="FO552" s="119"/>
      <c r="FU552" s="99"/>
      <c r="FV552" s="119"/>
      <c r="GB552" s="99"/>
      <c r="GC552" s="119"/>
      <c r="GI552" s="99"/>
      <c r="GJ552" s="119"/>
      <c r="GP552" s="99"/>
      <c r="GQ552" s="119"/>
      <c r="GW552" s="99"/>
      <c r="GX552" s="119"/>
      <c r="HD552" s="99"/>
      <c r="HE552" s="119"/>
      <c r="HK552" s="99"/>
      <c r="HL552" s="119"/>
      <c r="HR552" s="99"/>
      <c r="HS552" s="119"/>
      <c r="HY552" s="99"/>
      <c r="HZ552" s="119"/>
      <c r="IF552" s="99"/>
      <c r="IG552" s="119"/>
      <c r="IM552" s="99"/>
      <c r="IN552" s="119"/>
      <c r="IT552" s="99"/>
      <c r="IU552" s="119"/>
    </row>
    <row r="553" spans="1:256" s="174" customFormat="1">
      <c r="A553" s="168" t="s">
        <v>795</v>
      </c>
      <c r="B553" s="168" t="s">
        <v>1503</v>
      </c>
      <c r="C553" s="169">
        <v>370661250008</v>
      </c>
      <c r="D553" s="168" t="s">
        <v>714</v>
      </c>
      <c r="E553" s="168" t="s">
        <v>1187</v>
      </c>
      <c r="F553" s="168" t="str">
        <f t="shared" si="28"/>
        <v>370661250008CAH</v>
      </c>
      <c r="G553" s="168" t="s">
        <v>1155</v>
      </c>
      <c r="H553" s="168" t="s">
        <v>1018</v>
      </c>
      <c r="I553" s="168" t="s">
        <v>811</v>
      </c>
      <c r="J553" s="170">
        <v>697.94</v>
      </c>
      <c r="K553" s="171">
        <v>1</v>
      </c>
      <c r="L553" s="168" t="s">
        <v>1247</v>
      </c>
      <c r="M553" s="168" t="s">
        <v>1247</v>
      </c>
      <c r="N553" s="172">
        <f t="shared" si="27"/>
        <v>697.94</v>
      </c>
      <c r="O553" s="172">
        <f t="shared" si="26"/>
        <v>697.94</v>
      </c>
      <c r="P553" s="168"/>
      <c r="Q553" s="168"/>
      <c r="W553" s="175"/>
      <c r="X553" s="173"/>
      <c r="AD553" s="175"/>
      <c r="AE553" s="173"/>
      <c r="AK553" s="175"/>
      <c r="AL553" s="173"/>
      <c r="AR553" s="175"/>
      <c r="AS553" s="173"/>
      <c r="AY553" s="175"/>
      <c r="AZ553" s="173"/>
      <c r="BF553" s="175"/>
      <c r="BG553" s="173"/>
      <c r="BM553" s="175"/>
      <c r="BN553" s="173"/>
      <c r="BT553" s="175"/>
      <c r="BU553" s="173"/>
      <c r="CA553" s="175"/>
      <c r="CB553" s="173"/>
      <c r="CH553" s="175"/>
      <c r="CI553" s="173"/>
      <c r="CO553" s="175"/>
      <c r="CP553" s="173"/>
      <c r="CV553" s="175"/>
      <c r="CW553" s="173"/>
      <c r="DC553" s="175"/>
      <c r="DD553" s="173"/>
      <c r="DJ553" s="175"/>
      <c r="DK553" s="173"/>
      <c r="DQ553" s="175"/>
      <c r="DR553" s="173"/>
      <c r="DX553" s="175"/>
      <c r="DY553" s="173"/>
      <c r="EE553" s="175"/>
      <c r="EF553" s="173"/>
      <c r="EL553" s="175"/>
      <c r="EM553" s="173"/>
      <c r="ES553" s="175"/>
      <c r="ET553" s="173"/>
      <c r="EZ553" s="175"/>
      <c r="FA553" s="173"/>
      <c r="FG553" s="175"/>
      <c r="FH553" s="173"/>
      <c r="FN553" s="175"/>
      <c r="FO553" s="173"/>
      <c r="FU553" s="175"/>
      <c r="FV553" s="173"/>
      <c r="GB553" s="175"/>
      <c r="GC553" s="173"/>
      <c r="GI553" s="175"/>
      <c r="GJ553" s="173"/>
      <c r="GP553" s="175"/>
      <c r="GQ553" s="173"/>
      <c r="GW553" s="175"/>
      <c r="GX553" s="173"/>
      <c r="HD553" s="175"/>
      <c r="HE553" s="173"/>
      <c r="HK553" s="175"/>
      <c r="HL553" s="173"/>
      <c r="HR553" s="175"/>
      <c r="HS553" s="173"/>
      <c r="HY553" s="175"/>
      <c r="HZ553" s="173"/>
      <c r="IF553" s="175"/>
      <c r="IG553" s="173"/>
      <c r="IM553" s="175"/>
      <c r="IN553" s="173"/>
      <c r="IT553" s="175"/>
      <c r="IU553" s="173"/>
    </row>
    <row r="554" spans="1:256">
      <c r="A554" s="126" t="s">
        <v>795</v>
      </c>
      <c r="B554" s="126" t="s">
        <v>1503</v>
      </c>
      <c r="C554" s="127">
        <v>370661250401</v>
      </c>
      <c r="D554" s="126" t="s">
        <v>714</v>
      </c>
      <c r="E554" s="126" t="s">
        <v>1187</v>
      </c>
      <c r="F554" s="126" t="str">
        <f t="shared" si="28"/>
        <v>370661250401CAH</v>
      </c>
      <c r="G554" s="126" t="s">
        <v>1155</v>
      </c>
      <c r="H554" s="126" t="s">
        <v>1018</v>
      </c>
      <c r="I554" s="126" t="s">
        <v>811</v>
      </c>
      <c r="J554" s="108">
        <v>697.94</v>
      </c>
      <c r="K554" s="129">
        <v>1</v>
      </c>
      <c r="L554" s="126" t="s">
        <v>1247</v>
      </c>
      <c r="M554" s="126" t="s">
        <v>1247</v>
      </c>
      <c r="N554" s="130">
        <f t="shared" si="27"/>
        <v>697.94</v>
      </c>
      <c r="O554" s="130">
        <f t="shared" si="26"/>
        <v>697.94</v>
      </c>
      <c r="P554" s="126"/>
      <c r="Q554" s="126"/>
      <c r="T554" s="119"/>
      <c r="U554" s="119"/>
      <c r="V554" s="119"/>
      <c r="W554" s="119"/>
      <c r="X554" s="119"/>
      <c r="Y554" s="119"/>
      <c r="Z554" s="119"/>
      <c r="AA554" s="119"/>
      <c r="AB554" s="119"/>
      <c r="AC554" s="119"/>
      <c r="AD554" s="119"/>
      <c r="AE554" s="119"/>
      <c r="AF554" s="119"/>
      <c r="AG554" s="119"/>
      <c r="AH554" s="119"/>
      <c r="AI554" s="119"/>
      <c r="AJ554" s="119"/>
      <c r="AK554" s="119"/>
      <c r="AL554" s="119"/>
      <c r="AM554" s="119"/>
      <c r="AN554" s="119"/>
      <c r="AO554" s="119"/>
      <c r="AP554" s="119"/>
      <c r="AQ554" s="119"/>
      <c r="AR554" s="119"/>
      <c r="AS554" s="119"/>
      <c r="AT554" s="119"/>
      <c r="AU554" s="119"/>
      <c r="AV554" s="119"/>
      <c r="AW554" s="119"/>
      <c r="AX554" s="119"/>
      <c r="AY554" s="119"/>
      <c r="AZ554" s="119"/>
      <c r="BA554" s="119"/>
      <c r="BB554" s="119"/>
      <c r="BC554" s="119"/>
      <c r="BD554" s="119"/>
      <c r="BE554" s="119"/>
      <c r="BF554" s="119"/>
      <c r="BG554" s="119"/>
      <c r="BH554" s="119"/>
      <c r="BI554" s="119"/>
      <c r="BJ554" s="119"/>
      <c r="BK554" s="119"/>
      <c r="BL554" s="119"/>
      <c r="BM554" s="119"/>
      <c r="BN554" s="119"/>
      <c r="BO554" s="119"/>
      <c r="BP554" s="119"/>
      <c r="BQ554" s="119"/>
      <c r="BR554" s="119"/>
      <c r="BS554" s="119"/>
      <c r="BT554" s="119"/>
      <c r="BU554" s="119"/>
      <c r="BV554" s="119"/>
      <c r="BW554" s="119"/>
      <c r="BX554" s="119"/>
      <c r="BY554" s="119"/>
      <c r="BZ554" s="119"/>
      <c r="CA554" s="119"/>
      <c r="CB554" s="119"/>
      <c r="CC554" s="119"/>
      <c r="CD554" s="119"/>
      <c r="CE554" s="119"/>
      <c r="CF554" s="119"/>
      <c r="CG554" s="119"/>
      <c r="CH554" s="119"/>
      <c r="CI554" s="119"/>
      <c r="CJ554" s="119"/>
      <c r="CK554" s="119"/>
      <c r="CL554" s="119"/>
      <c r="CM554" s="119"/>
      <c r="CN554" s="119"/>
      <c r="CO554" s="119"/>
      <c r="CP554" s="119"/>
      <c r="CQ554" s="119"/>
      <c r="CR554" s="119"/>
      <c r="CS554" s="119"/>
      <c r="CT554" s="119"/>
      <c r="CU554" s="119"/>
      <c r="CV554" s="119"/>
      <c r="CW554" s="119"/>
      <c r="CX554" s="119"/>
      <c r="CY554" s="119"/>
      <c r="CZ554" s="119"/>
      <c r="DA554" s="119"/>
      <c r="DB554" s="119"/>
      <c r="DC554" s="119"/>
      <c r="DD554" s="119"/>
      <c r="DE554" s="119"/>
      <c r="DF554" s="119"/>
      <c r="DG554" s="119"/>
      <c r="DH554" s="119"/>
      <c r="DI554" s="119"/>
      <c r="DJ554" s="119"/>
      <c r="DK554" s="119"/>
      <c r="DL554" s="119"/>
      <c r="DM554" s="119"/>
      <c r="DN554" s="119"/>
      <c r="DO554" s="119"/>
      <c r="DP554" s="119"/>
      <c r="DQ554" s="119"/>
      <c r="DR554" s="119"/>
      <c r="DS554" s="119"/>
      <c r="DT554" s="119"/>
      <c r="DU554" s="119"/>
      <c r="DV554" s="119"/>
      <c r="DW554" s="119"/>
      <c r="DX554" s="119"/>
      <c r="DY554" s="119"/>
      <c r="DZ554" s="119"/>
      <c r="EA554" s="119"/>
      <c r="EB554" s="119"/>
      <c r="EC554" s="119"/>
      <c r="ED554" s="119"/>
      <c r="EE554" s="119"/>
      <c r="EF554" s="119"/>
      <c r="EG554" s="119"/>
      <c r="EH554" s="119"/>
      <c r="EI554" s="119"/>
      <c r="EJ554" s="119"/>
      <c r="EK554" s="119"/>
      <c r="EL554" s="119"/>
      <c r="EM554" s="119"/>
      <c r="EN554" s="119"/>
      <c r="EO554" s="119"/>
      <c r="EP554" s="119"/>
      <c r="EQ554" s="119"/>
      <c r="ER554" s="119"/>
      <c r="ES554" s="119"/>
      <c r="ET554" s="119"/>
      <c r="EU554" s="119"/>
      <c r="EV554" s="119"/>
      <c r="EW554" s="119"/>
      <c r="EX554" s="119"/>
      <c r="EY554" s="119"/>
      <c r="EZ554" s="119"/>
      <c r="FA554" s="119"/>
      <c r="FB554" s="119"/>
      <c r="FC554" s="119"/>
      <c r="FD554" s="119"/>
      <c r="FE554" s="119"/>
      <c r="FF554" s="119"/>
      <c r="FG554" s="119"/>
      <c r="FH554" s="119"/>
      <c r="FI554" s="119"/>
      <c r="FJ554" s="119"/>
      <c r="FK554" s="119"/>
      <c r="FL554" s="119"/>
      <c r="FM554" s="119"/>
      <c r="FN554" s="119"/>
      <c r="FO554" s="119"/>
      <c r="FP554" s="119"/>
      <c r="FQ554" s="119"/>
      <c r="FR554" s="119"/>
      <c r="FS554" s="119"/>
      <c r="FT554" s="119"/>
      <c r="FU554" s="119"/>
      <c r="FV554" s="119"/>
      <c r="FW554" s="119"/>
      <c r="FX554" s="119"/>
      <c r="FY554" s="119"/>
      <c r="FZ554" s="119"/>
      <c r="GA554" s="119"/>
      <c r="GB554" s="119"/>
      <c r="GC554" s="119"/>
      <c r="GD554" s="119"/>
      <c r="GE554" s="119"/>
      <c r="GF554" s="119"/>
      <c r="GG554" s="119"/>
      <c r="GH554" s="119"/>
      <c r="GI554" s="119"/>
      <c r="GJ554" s="119"/>
      <c r="GK554" s="119"/>
      <c r="GL554" s="119"/>
      <c r="GM554" s="119"/>
      <c r="GN554" s="119"/>
      <c r="GO554" s="119"/>
      <c r="GP554" s="119"/>
      <c r="GQ554" s="119"/>
      <c r="GR554" s="119"/>
      <c r="GS554" s="119"/>
      <c r="GT554" s="119"/>
      <c r="GU554" s="119"/>
      <c r="GV554" s="119"/>
      <c r="GW554" s="119"/>
      <c r="GX554" s="119"/>
      <c r="GY554" s="119"/>
      <c r="GZ554" s="119"/>
      <c r="HA554" s="119"/>
      <c r="HB554" s="119"/>
      <c r="HC554" s="119"/>
      <c r="HD554" s="119"/>
      <c r="HE554" s="119"/>
      <c r="HF554" s="119"/>
      <c r="HG554" s="119"/>
      <c r="HH554" s="119"/>
      <c r="HI554" s="119"/>
      <c r="HJ554" s="119"/>
      <c r="HK554" s="119"/>
      <c r="HL554" s="119"/>
      <c r="HM554" s="119"/>
      <c r="HN554" s="119"/>
      <c r="HO554" s="119"/>
      <c r="HP554" s="119"/>
      <c r="HQ554" s="119"/>
      <c r="HR554" s="119"/>
      <c r="HS554" s="119"/>
      <c r="HT554" s="119"/>
      <c r="HU554" s="119"/>
      <c r="HV554" s="119"/>
      <c r="HW554" s="119"/>
      <c r="HX554" s="119"/>
      <c r="HY554" s="119"/>
      <c r="HZ554" s="119"/>
      <c r="IA554" s="119"/>
      <c r="IB554" s="119"/>
      <c r="IC554" s="119"/>
      <c r="ID554" s="119"/>
      <c r="IE554" s="119"/>
      <c r="IF554" s="119"/>
      <c r="IG554" s="119"/>
      <c r="IH554" s="119"/>
      <c r="II554" s="119"/>
      <c r="IJ554" s="119"/>
      <c r="IK554" s="119"/>
      <c r="IL554" s="119"/>
      <c r="IM554" s="119"/>
      <c r="IN554" s="119"/>
      <c r="IO554" s="119"/>
      <c r="IP554" s="119"/>
      <c r="IQ554" s="119"/>
      <c r="IR554" s="119"/>
      <c r="IS554" s="119"/>
      <c r="IT554" s="119"/>
      <c r="IU554" s="119"/>
      <c r="IV554" s="119"/>
    </row>
    <row r="555" spans="1:256">
      <c r="A555" s="126" t="s">
        <v>795</v>
      </c>
      <c r="B555" s="126" t="s">
        <v>1503</v>
      </c>
      <c r="C555" s="127">
        <v>370661250408</v>
      </c>
      <c r="D555" s="126" t="s">
        <v>714</v>
      </c>
      <c r="E555" s="126" t="s">
        <v>1187</v>
      </c>
      <c r="F555" s="126" t="str">
        <f t="shared" si="28"/>
        <v>370661250408CAH</v>
      </c>
      <c r="G555" s="126" t="s">
        <v>1155</v>
      </c>
      <c r="H555" s="126" t="s">
        <v>1018</v>
      </c>
      <c r="I555" s="126" t="s">
        <v>811</v>
      </c>
      <c r="J555" s="108">
        <v>697.94</v>
      </c>
      <c r="K555" s="129">
        <v>1</v>
      </c>
      <c r="L555" s="126" t="s">
        <v>1247</v>
      </c>
      <c r="M555" s="126" t="s">
        <v>1247</v>
      </c>
      <c r="N555" s="130">
        <f t="shared" si="27"/>
        <v>697.94</v>
      </c>
      <c r="O555" s="130">
        <f t="shared" si="26"/>
        <v>697.94</v>
      </c>
      <c r="P555" s="126"/>
      <c r="Q555" s="126"/>
      <c r="T555" s="119"/>
      <c r="U555" s="119"/>
      <c r="V555" s="119"/>
      <c r="W555" s="119"/>
      <c r="X555" s="119"/>
      <c r="Y555" s="119"/>
      <c r="Z555" s="119"/>
      <c r="AA555" s="119"/>
      <c r="AB555" s="119"/>
      <c r="AC555" s="119"/>
      <c r="AD555" s="119"/>
      <c r="AE555" s="119"/>
      <c r="AF555" s="119"/>
      <c r="AG555" s="119"/>
      <c r="AH555" s="119"/>
      <c r="AI555" s="119"/>
      <c r="AJ555" s="119"/>
      <c r="AK555" s="119"/>
      <c r="AL555" s="119"/>
      <c r="AM555" s="119"/>
      <c r="AN555" s="119"/>
      <c r="AO555" s="119"/>
      <c r="AP555" s="119"/>
      <c r="AQ555" s="119"/>
      <c r="AR555" s="119"/>
      <c r="AS555" s="119"/>
      <c r="AT555" s="119"/>
      <c r="AU555" s="119"/>
      <c r="AV555" s="119"/>
      <c r="AW555" s="119"/>
      <c r="AX555" s="119"/>
      <c r="AY555" s="119"/>
      <c r="AZ555" s="119"/>
      <c r="BA555" s="119"/>
      <c r="BB555" s="119"/>
      <c r="BC555" s="119"/>
      <c r="BD555" s="119"/>
      <c r="BE555" s="119"/>
      <c r="BF555" s="119"/>
      <c r="BG555" s="119"/>
      <c r="BH555" s="119"/>
      <c r="BI555" s="119"/>
      <c r="BJ555" s="119"/>
      <c r="BK555" s="119"/>
      <c r="BL555" s="119"/>
      <c r="BM555" s="119"/>
      <c r="BN555" s="119"/>
      <c r="BO555" s="119"/>
      <c r="BP555" s="119"/>
      <c r="BQ555" s="119"/>
      <c r="BR555" s="119"/>
      <c r="BS555" s="119"/>
      <c r="BT555" s="119"/>
      <c r="BU555" s="119"/>
      <c r="BV555" s="119"/>
      <c r="BW555" s="119"/>
      <c r="BX555" s="119"/>
      <c r="BY555" s="119"/>
      <c r="BZ555" s="119"/>
      <c r="CA555" s="119"/>
      <c r="CB555" s="119"/>
      <c r="CC555" s="119"/>
      <c r="CD555" s="119"/>
      <c r="CE555" s="119"/>
      <c r="CF555" s="119"/>
      <c r="CG555" s="119"/>
      <c r="CH555" s="119"/>
      <c r="CI555" s="119"/>
      <c r="CJ555" s="119"/>
      <c r="CK555" s="119"/>
      <c r="CL555" s="119"/>
      <c r="CM555" s="119"/>
      <c r="CN555" s="119"/>
      <c r="CO555" s="119"/>
      <c r="CP555" s="119"/>
      <c r="CQ555" s="119"/>
      <c r="CR555" s="119"/>
      <c r="CS555" s="119"/>
      <c r="CT555" s="119"/>
      <c r="CU555" s="119"/>
      <c r="CV555" s="119"/>
      <c r="CW555" s="119"/>
      <c r="CX555" s="119"/>
      <c r="CY555" s="119"/>
      <c r="CZ555" s="119"/>
      <c r="DA555" s="119"/>
      <c r="DB555" s="119"/>
      <c r="DC555" s="119"/>
      <c r="DD555" s="119"/>
      <c r="DE555" s="119"/>
      <c r="DF555" s="119"/>
      <c r="DG555" s="119"/>
      <c r="DH555" s="119"/>
      <c r="DI555" s="119"/>
      <c r="DJ555" s="119"/>
      <c r="DK555" s="119"/>
      <c r="DL555" s="119"/>
      <c r="DM555" s="119"/>
      <c r="DN555" s="119"/>
      <c r="DO555" s="119"/>
      <c r="DP555" s="119"/>
      <c r="DQ555" s="119"/>
      <c r="DR555" s="119"/>
      <c r="DS555" s="119"/>
      <c r="DT555" s="119"/>
      <c r="DU555" s="119"/>
      <c r="DV555" s="119"/>
      <c r="DW555" s="119"/>
      <c r="DX555" s="119"/>
      <c r="DY555" s="119"/>
      <c r="DZ555" s="119"/>
      <c r="EA555" s="119"/>
      <c r="EB555" s="119"/>
      <c r="EC555" s="119"/>
      <c r="ED555" s="119"/>
      <c r="EE555" s="119"/>
      <c r="EF555" s="119"/>
      <c r="EG555" s="119"/>
      <c r="EH555" s="119"/>
      <c r="EI555" s="119"/>
      <c r="EJ555" s="119"/>
      <c r="EK555" s="119"/>
      <c r="EL555" s="119"/>
      <c r="EM555" s="119"/>
      <c r="EN555" s="119"/>
      <c r="EO555" s="119"/>
      <c r="EP555" s="119"/>
      <c r="EQ555" s="119"/>
      <c r="ER555" s="119"/>
      <c r="ES555" s="119"/>
      <c r="ET555" s="119"/>
      <c r="EU555" s="119"/>
      <c r="EV555" s="119"/>
      <c r="EW555" s="119"/>
      <c r="EX555" s="119"/>
      <c r="EY555" s="119"/>
      <c r="EZ555" s="119"/>
      <c r="FA555" s="119"/>
      <c r="FB555" s="119"/>
      <c r="FC555" s="119"/>
      <c r="FD555" s="119"/>
      <c r="FE555" s="119"/>
      <c r="FF555" s="119"/>
      <c r="FG555" s="119"/>
      <c r="FH555" s="119"/>
      <c r="FI555" s="119"/>
      <c r="FJ555" s="119"/>
      <c r="FK555" s="119"/>
      <c r="FL555" s="119"/>
      <c r="FM555" s="119"/>
      <c r="FN555" s="119"/>
      <c r="FO555" s="119"/>
      <c r="FP555" s="119"/>
      <c r="FQ555" s="119"/>
      <c r="FR555" s="119"/>
      <c r="FS555" s="119"/>
      <c r="FT555" s="119"/>
      <c r="FU555" s="119"/>
      <c r="FV555" s="119"/>
      <c r="FW555" s="119"/>
      <c r="FX555" s="119"/>
      <c r="FY555" s="119"/>
      <c r="FZ555" s="119"/>
      <c r="GA555" s="119"/>
      <c r="GB555" s="119"/>
      <c r="GC555" s="119"/>
      <c r="GD555" s="119"/>
      <c r="GE555" s="119"/>
      <c r="GF555" s="119"/>
      <c r="GG555" s="119"/>
      <c r="GH555" s="119"/>
      <c r="GI555" s="119"/>
      <c r="GJ555" s="119"/>
      <c r="GK555" s="119"/>
      <c r="GL555" s="119"/>
      <c r="GM555" s="119"/>
      <c r="GN555" s="119"/>
      <c r="GO555" s="119"/>
      <c r="GP555" s="119"/>
      <c r="GQ555" s="119"/>
      <c r="GR555" s="119"/>
      <c r="GS555" s="119"/>
      <c r="GT555" s="119"/>
      <c r="GU555" s="119"/>
      <c r="GV555" s="119"/>
      <c r="GW555" s="119"/>
      <c r="GX555" s="119"/>
      <c r="GY555" s="119"/>
      <c r="GZ555" s="119"/>
      <c r="HA555" s="119"/>
      <c r="HB555" s="119"/>
      <c r="HC555" s="119"/>
      <c r="HD555" s="119"/>
      <c r="HE555" s="119"/>
      <c r="HF555" s="119"/>
      <c r="HG555" s="119"/>
      <c r="HH555" s="119"/>
      <c r="HI555" s="119"/>
      <c r="HJ555" s="119"/>
      <c r="HK555" s="119"/>
      <c r="HL555" s="119"/>
      <c r="HM555" s="119"/>
      <c r="HN555" s="119"/>
      <c r="HO555" s="119"/>
      <c r="HP555" s="119"/>
      <c r="HQ555" s="119"/>
      <c r="HR555" s="119"/>
      <c r="HS555" s="119"/>
      <c r="HT555" s="119"/>
      <c r="HU555" s="119"/>
      <c r="HV555" s="119"/>
      <c r="HW555" s="119"/>
      <c r="HX555" s="119"/>
      <c r="HY555" s="119"/>
      <c r="HZ555" s="119"/>
      <c r="IA555" s="119"/>
      <c r="IB555" s="119"/>
      <c r="IC555" s="119"/>
      <c r="ID555" s="119"/>
      <c r="IE555" s="119"/>
      <c r="IF555" s="119"/>
      <c r="IG555" s="119"/>
      <c r="IH555" s="119"/>
      <c r="II555" s="119"/>
      <c r="IJ555" s="119"/>
      <c r="IK555" s="119"/>
      <c r="IL555" s="119"/>
      <c r="IM555" s="119"/>
      <c r="IN555" s="119"/>
      <c r="IO555" s="119"/>
      <c r="IP555" s="119"/>
      <c r="IQ555" s="119"/>
      <c r="IR555" s="119"/>
      <c r="IS555" s="119"/>
      <c r="IT555" s="119"/>
      <c r="IU555" s="119"/>
      <c r="IV555" s="119"/>
    </row>
    <row r="556" spans="1:256" s="174" customFormat="1">
      <c r="A556" s="168" t="s">
        <v>796</v>
      </c>
      <c r="B556" s="168" t="s">
        <v>1504</v>
      </c>
      <c r="C556" s="169">
        <v>370661250007</v>
      </c>
      <c r="D556" s="176" t="s">
        <v>2115</v>
      </c>
      <c r="E556" s="168" t="s">
        <v>2126</v>
      </c>
      <c r="F556" s="168" t="str">
        <f t="shared" si="28"/>
        <v>370661250007CAH</v>
      </c>
      <c r="G556" s="168" t="s">
        <v>1155</v>
      </c>
      <c r="H556" s="168" t="s">
        <v>1018</v>
      </c>
      <c r="I556" s="168" t="s">
        <v>811</v>
      </c>
      <c r="J556" s="170">
        <v>440.83</v>
      </c>
      <c r="K556" s="171">
        <v>1</v>
      </c>
      <c r="L556" s="168" t="s">
        <v>1247</v>
      </c>
      <c r="M556" s="168" t="s">
        <v>1247</v>
      </c>
      <c r="N556" s="172">
        <f t="shared" si="27"/>
        <v>440.83</v>
      </c>
      <c r="O556" s="172">
        <f t="shared" si="26"/>
        <v>440.83</v>
      </c>
      <c r="P556" s="168"/>
      <c r="Q556" s="168"/>
    </row>
    <row r="557" spans="1:256">
      <c r="A557" s="126" t="s">
        <v>796</v>
      </c>
      <c r="B557" s="126" t="s">
        <v>1504</v>
      </c>
      <c r="C557" s="127">
        <v>370661250009</v>
      </c>
      <c r="D557" s="128" t="s">
        <v>2115</v>
      </c>
      <c r="E557" s="126" t="s">
        <v>2126</v>
      </c>
      <c r="F557" s="126" t="str">
        <f t="shared" si="28"/>
        <v>370661250009CAH</v>
      </c>
      <c r="G557" s="126" t="s">
        <v>1155</v>
      </c>
      <c r="H557" s="126" t="s">
        <v>1018</v>
      </c>
      <c r="I557" s="126" t="s">
        <v>811</v>
      </c>
      <c r="J557" s="108">
        <v>440.83</v>
      </c>
      <c r="K557" s="129">
        <v>1</v>
      </c>
      <c r="L557" s="126" t="s">
        <v>1247</v>
      </c>
      <c r="M557" s="126" t="s">
        <v>1247</v>
      </c>
      <c r="N557" s="130">
        <f t="shared" si="27"/>
        <v>440.83</v>
      </c>
      <c r="O557" s="130">
        <f t="shared" si="26"/>
        <v>440.83</v>
      </c>
      <c r="P557" s="126"/>
      <c r="Q557" s="126"/>
    </row>
    <row r="558" spans="1:256">
      <c r="A558" s="126" t="s">
        <v>999</v>
      </c>
      <c r="B558" s="126" t="s">
        <v>1505</v>
      </c>
      <c r="C558" s="127">
        <v>350876396001</v>
      </c>
      <c r="D558" s="126" t="s">
        <v>732</v>
      </c>
      <c r="E558" s="126" t="s">
        <v>1213</v>
      </c>
      <c r="F558" s="126" t="str">
        <f t="shared" si="28"/>
        <v>350876396001Acute</v>
      </c>
      <c r="G558" s="126" t="s">
        <v>549</v>
      </c>
      <c r="H558" s="126" t="s">
        <v>1018</v>
      </c>
      <c r="I558" s="126" t="s">
        <v>835</v>
      </c>
      <c r="J558" s="108">
        <v>363.8</v>
      </c>
      <c r="K558" s="129">
        <v>0.97599999999999998</v>
      </c>
      <c r="L558" s="126" t="s">
        <v>1247</v>
      </c>
      <c r="M558" s="126" t="s">
        <v>1245</v>
      </c>
      <c r="N558" s="130">
        <f t="shared" si="27"/>
        <v>358.56</v>
      </c>
      <c r="O558" s="130">
        <f t="shared" si="26"/>
        <v>354.66</v>
      </c>
      <c r="P558" s="126"/>
      <c r="Q558" s="126"/>
    </row>
    <row r="559" spans="1:256">
      <c r="A559" s="126" t="s">
        <v>999</v>
      </c>
      <c r="B559" s="126" t="s">
        <v>1505</v>
      </c>
      <c r="C559" s="127">
        <v>350876396401</v>
      </c>
      <c r="D559" s="126" t="s">
        <v>732</v>
      </c>
      <c r="E559" s="126" t="s">
        <v>1213</v>
      </c>
      <c r="F559" s="126" t="str">
        <f t="shared" si="28"/>
        <v>350876396401Acute</v>
      </c>
      <c r="G559" s="126" t="s">
        <v>549</v>
      </c>
      <c r="H559" s="126" t="s">
        <v>1018</v>
      </c>
      <c r="I559" s="126" t="s">
        <v>835</v>
      </c>
      <c r="J559" s="108">
        <v>363.8</v>
      </c>
      <c r="K559" s="129">
        <v>0.97599999999999998</v>
      </c>
      <c r="L559" s="126" t="s">
        <v>1247</v>
      </c>
      <c r="M559" s="126" t="s">
        <v>1245</v>
      </c>
      <c r="N559" s="130">
        <f t="shared" si="27"/>
        <v>358.56</v>
      </c>
      <c r="O559" s="130">
        <f t="shared" si="26"/>
        <v>354.66</v>
      </c>
      <c r="P559" s="126"/>
      <c r="Q559" s="126"/>
      <c r="W559" s="99"/>
    </row>
    <row r="560" spans="1:256">
      <c r="A560" s="126" t="s">
        <v>10</v>
      </c>
      <c r="B560" s="126" t="s">
        <v>1284</v>
      </c>
      <c r="C560" s="127">
        <v>370663567001</v>
      </c>
      <c r="D560" s="126" t="s">
        <v>638</v>
      </c>
      <c r="E560" s="126" t="s">
        <v>1112</v>
      </c>
      <c r="F560" s="126" t="str">
        <f t="shared" si="28"/>
        <v>370663567001Acute</v>
      </c>
      <c r="G560" s="126" t="s">
        <v>549</v>
      </c>
      <c r="H560" s="126" t="s">
        <v>1018</v>
      </c>
      <c r="I560" s="126" t="s">
        <v>971</v>
      </c>
      <c r="J560" s="108">
        <v>363.8</v>
      </c>
      <c r="K560" s="129">
        <v>0.9010999999999999</v>
      </c>
      <c r="L560" s="126" t="s">
        <v>1247</v>
      </c>
      <c r="M560" s="126" t="s">
        <v>1245</v>
      </c>
      <c r="N560" s="130">
        <f t="shared" si="27"/>
        <v>342.21</v>
      </c>
      <c r="O560" s="130">
        <f t="shared" si="26"/>
        <v>338.49</v>
      </c>
      <c r="P560" s="126"/>
      <c r="Q560" s="126"/>
      <c r="W560" s="99"/>
    </row>
    <row r="561" spans="1:256">
      <c r="A561" s="126" t="s">
        <v>10</v>
      </c>
      <c r="B561" s="126" t="s">
        <v>1284</v>
      </c>
      <c r="C561" s="127">
        <v>370663567001</v>
      </c>
      <c r="D561" s="126" t="s">
        <v>638</v>
      </c>
      <c r="E561" s="126" t="s">
        <v>1112</v>
      </c>
      <c r="F561" s="126" t="str">
        <f t="shared" si="28"/>
        <v>370663567001Psych</v>
      </c>
      <c r="G561" s="126" t="s">
        <v>809</v>
      </c>
      <c r="H561" s="126" t="s">
        <v>1021</v>
      </c>
      <c r="I561" s="126" t="s">
        <v>971</v>
      </c>
      <c r="J561" s="108">
        <v>140.66999999999999</v>
      </c>
      <c r="K561" s="129">
        <v>0.9010999999999999</v>
      </c>
      <c r="L561" s="126" t="s">
        <v>1247</v>
      </c>
      <c r="M561" s="126" t="s">
        <v>1245</v>
      </c>
      <c r="N561" s="130">
        <f t="shared" si="27"/>
        <v>132.32</v>
      </c>
      <c r="O561" s="130">
        <f t="shared" si="26"/>
        <v>132.32</v>
      </c>
      <c r="P561" s="126"/>
      <c r="Q561" s="126"/>
      <c r="W561" s="99"/>
    </row>
    <row r="562" spans="1:256">
      <c r="A562" s="126" t="s">
        <v>10</v>
      </c>
      <c r="B562" s="126" t="s">
        <v>1284</v>
      </c>
      <c r="C562" s="127">
        <v>370663567001</v>
      </c>
      <c r="D562" s="126" t="s">
        <v>638</v>
      </c>
      <c r="E562" s="126" t="s">
        <v>1112</v>
      </c>
      <c r="F562" s="126" t="str">
        <f t="shared" si="28"/>
        <v>370663567001Psych</v>
      </c>
      <c r="G562" s="126" t="s">
        <v>809</v>
      </c>
      <c r="H562" s="126" t="s">
        <v>1024</v>
      </c>
      <c r="I562" s="126" t="s">
        <v>971</v>
      </c>
      <c r="J562" s="108">
        <v>140.66999999999999</v>
      </c>
      <c r="K562" s="129">
        <v>0.9010999999999999</v>
      </c>
      <c r="L562" s="126" t="s">
        <v>1247</v>
      </c>
      <c r="M562" s="126" t="s">
        <v>1245</v>
      </c>
      <c r="N562" s="130">
        <f t="shared" si="27"/>
        <v>132.32</v>
      </c>
      <c r="O562" s="130">
        <f t="shared" si="26"/>
        <v>132.32</v>
      </c>
      <c r="P562" s="126"/>
      <c r="Q562" s="126"/>
      <c r="W562" s="99"/>
      <c r="X562" s="119"/>
      <c r="AD562" s="99"/>
      <c r="AE562" s="119"/>
      <c r="AK562" s="99"/>
      <c r="AL562" s="119"/>
      <c r="AR562" s="99"/>
      <c r="AS562" s="119"/>
      <c r="AY562" s="99"/>
      <c r="AZ562" s="119"/>
      <c r="BF562" s="99"/>
      <c r="BG562" s="119"/>
      <c r="BM562" s="99"/>
      <c r="BN562" s="119"/>
      <c r="BT562" s="99"/>
      <c r="BU562" s="119"/>
      <c r="CA562" s="99"/>
      <c r="CB562" s="119"/>
      <c r="CH562" s="99"/>
      <c r="CI562" s="119"/>
      <c r="CO562" s="99"/>
      <c r="CP562" s="119"/>
      <c r="CV562" s="99"/>
      <c r="CW562" s="119"/>
      <c r="DC562" s="99"/>
      <c r="DD562" s="119"/>
      <c r="DJ562" s="99"/>
      <c r="DK562" s="119"/>
      <c r="DQ562" s="99"/>
      <c r="DR562" s="119"/>
      <c r="DX562" s="99"/>
      <c r="DY562" s="119"/>
      <c r="EE562" s="99"/>
      <c r="EF562" s="119"/>
      <c r="EL562" s="99"/>
      <c r="EM562" s="119"/>
      <c r="ES562" s="99"/>
      <c r="ET562" s="119"/>
      <c r="EZ562" s="99"/>
      <c r="FA562" s="119"/>
      <c r="FG562" s="99"/>
      <c r="FH562" s="119"/>
      <c r="FN562" s="99"/>
      <c r="FO562" s="119"/>
      <c r="FU562" s="99"/>
      <c r="FV562" s="119"/>
      <c r="GB562" s="99"/>
      <c r="GC562" s="119"/>
      <c r="GI562" s="99"/>
      <c r="GJ562" s="119"/>
      <c r="GP562" s="99"/>
      <c r="GQ562" s="119"/>
      <c r="GW562" s="99"/>
      <c r="GX562" s="119"/>
      <c r="HD562" s="99"/>
      <c r="HE562" s="119"/>
      <c r="HK562" s="99"/>
      <c r="HL562" s="119"/>
      <c r="HR562" s="99"/>
      <c r="HS562" s="119"/>
      <c r="HY562" s="99"/>
      <c r="HZ562" s="119"/>
      <c r="IF562" s="99"/>
      <c r="IG562" s="119"/>
      <c r="IM562" s="99"/>
      <c r="IN562" s="119"/>
      <c r="IT562" s="99"/>
      <c r="IU562" s="119"/>
    </row>
    <row r="563" spans="1:256">
      <c r="A563" s="126" t="s">
        <v>10</v>
      </c>
      <c r="B563" s="126" t="s">
        <v>1284</v>
      </c>
      <c r="C563" s="127">
        <v>370663567001</v>
      </c>
      <c r="D563" s="126" t="s">
        <v>638</v>
      </c>
      <c r="E563" s="126" t="s">
        <v>1112</v>
      </c>
      <c r="F563" s="126" t="str">
        <f t="shared" si="28"/>
        <v>370663567001Rehab</v>
      </c>
      <c r="G563" s="126" t="s">
        <v>9</v>
      </c>
      <c r="H563" s="126" t="s">
        <v>1025</v>
      </c>
      <c r="I563" s="126" t="s">
        <v>971</v>
      </c>
      <c r="J563" s="108">
        <v>265</v>
      </c>
      <c r="K563" s="129">
        <v>0.9010999999999999</v>
      </c>
      <c r="L563" s="126" t="s">
        <v>1247</v>
      </c>
      <c r="M563" s="126" t="s">
        <v>1245</v>
      </c>
      <c r="N563" s="130">
        <f t="shared" si="27"/>
        <v>249.27</v>
      </c>
      <c r="O563" s="130">
        <f t="shared" si="26"/>
        <v>249.27</v>
      </c>
      <c r="P563" s="126"/>
      <c r="Q563" s="126"/>
      <c r="W563" s="99"/>
      <c r="X563" s="119"/>
      <c r="AD563" s="99"/>
      <c r="AE563" s="119"/>
      <c r="AK563" s="99"/>
      <c r="AL563" s="119"/>
      <c r="AR563" s="99"/>
      <c r="AS563" s="119"/>
      <c r="AY563" s="99"/>
      <c r="AZ563" s="119"/>
      <c r="BF563" s="99"/>
      <c r="BG563" s="119"/>
      <c r="BM563" s="99"/>
      <c r="BN563" s="119"/>
      <c r="BT563" s="99"/>
      <c r="BU563" s="119"/>
      <c r="CA563" s="99"/>
      <c r="CB563" s="119"/>
      <c r="CH563" s="99"/>
      <c r="CI563" s="119"/>
      <c r="CO563" s="99"/>
      <c r="CP563" s="119"/>
      <c r="CV563" s="99"/>
      <c r="CW563" s="119"/>
      <c r="DC563" s="99"/>
      <c r="DD563" s="119"/>
      <c r="DJ563" s="99"/>
      <c r="DK563" s="119"/>
      <c r="DQ563" s="99"/>
      <c r="DR563" s="119"/>
      <c r="DX563" s="99"/>
      <c r="DY563" s="119"/>
      <c r="EE563" s="99"/>
      <c r="EF563" s="119"/>
      <c r="EL563" s="99"/>
      <c r="EM563" s="119"/>
      <c r="ES563" s="99"/>
      <c r="ET563" s="119"/>
      <c r="EZ563" s="99"/>
      <c r="FA563" s="119"/>
      <c r="FG563" s="99"/>
      <c r="FH563" s="119"/>
      <c r="FN563" s="99"/>
      <c r="FO563" s="119"/>
      <c r="FU563" s="99"/>
      <c r="FV563" s="119"/>
      <c r="GB563" s="99"/>
      <c r="GC563" s="119"/>
      <c r="GI563" s="99"/>
      <c r="GJ563" s="119"/>
      <c r="GP563" s="99"/>
      <c r="GQ563" s="119"/>
      <c r="GW563" s="99"/>
      <c r="GX563" s="119"/>
      <c r="HD563" s="99"/>
      <c r="HE563" s="119"/>
      <c r="HK563" s="99"/>
      <c r="HL563" s="119"/>
      <c r="HR563" s="99"/>
      <c r="HS563" s="119"/>
      <c r="HY563" s="99"/>
      <c r="HZ563" s="119"/>
      <c r="IF563" s="99"/>
      <c r="IG563" s="119"/>
      <c r="IM563" s="99"/>
      <c r="IN563" s="119"/>
      <c r="IT563" s="99"/>
      <c r="IU563" s="119"/>
    </row>
    <row r="564" spans="1:256">
      <c r="A564" s="126" t="s">
        <v>10</v>
      </c>
      <c r="B564" s="126" t="s">
        <v>1284</v>
      </c>
      <c r="C564" s="127">
        <v>370663567401</v>
      </c>
      <c r="D564" s="126" t="s">
        <v>638</v>
      </c>
      <c r="E564" s="126" t="s">
        <v>1112</v>
      </c>
      <c r="F564" s="126" t="str">
        <f t="shared" si="28"/>
        <v>370663567401Acute</v>
      </c>
      <c r="G564" s="126" t="s">
        <v>549</v>
      </c>
      <c r="H564" s="126" t="s">
        <v>1018</v>
      </c>
      <c r="I564" s="126" t="s">
        <v>971</v>
      </c>
      <c r="J564" s="108">
        <v>363.8</v>
      </c>
      <c r="K564" s="129">
        <v>0.9010999999999999</v>
      </c>
      <c r="L564" s="126" t="s">
        <v>1247</v>
      </c>
      <c r="M564" s="126" t="s">
        <v>1245</v>
      </c>
      <c r="N564" s="130">
        <f t="shared" si="27"/>
        <v>342.21</v>
      </c>
      <c r="O564" s="130">
        <f t="shared" si="26"/>
        <v>338.49</v>
      </c>
      <c r="P564" s="126"/>
      <c r="Q564" s="126"/>
      <c r="W564" s="99"/>
    </row>
    <row r="565" spans="1:256">
      <c r="A565" s="126" t="s">
        <v>10</v>
      </c>
      <c r="B565" s="126" t="s">
        <v>1284</v>
      </c>
      <c r="C565" s="127">
        <v>370663567401</v>
      </c>
      <c r="D565" s="126" t="s">
        <v>638</v>
      </c>
      <c r="E565" s="126" t="s">
        <v>1112</v>
      </c>
      <c r="F565" s="126" t="str">
        <f t="shared" si="28"/>
        <v>370663567401Psych</v>
      </c>
      <c r="G565" s="126" t="s">
        <v>809</v>
      </c>
      <c r="H565" s="126" t="s">
        <v>1021</v>
      </c>
      <c r="I565" s="126" t="s">
        <v>971</v>
      </c>
      <c r="J565" s="108">
        <v>140.66999999999999</v>
      </c>
      <c r="K565" s="129">
        <v>0.9010999999999999</v>
      </c>
      <c r="L565" s="126" t="s">
        <v>1247</v>
      </c>
      <c r="M565" s="126" t="s">
        <v>1245</v>
      </c>
      <c r="N565" s="130">
        <f t="shared" si="27"/>
        <v>132.32</v>
      </c>
      <c r="O565" s="130">
        <f t="shared" si="26"/>
        <v>132.32</v>
      </c>
      <c r="P565" s="126"/>
      <c r="Q565" s="126"/>
      <c r="W565" s="99"/>
    </row>
    <row r="566" spans="1:256">
      <c r="A566" s="126" t="s">
        <v>10</v>
      </c>
      <c r="B566" s="126" t="s">
        <v>1284</v>
      </c>
      <c r="C566" s="127">
        <v>370663567401</v>
      </c>
      <c r="D566" s="126" t="s">
        <v>638</v>
      </c>
      <c r="E566" s="126" t="s">
        <v>1112</v>
      </c>
      <c r="F566" s="126" t="str">
        <f t="shared" si="28"/>
        <v>370663567401Psych</v>
      </c>
      <c r="G566" s="126" t="s">
        <v>809</v>
      </c>
      <c r="H566" s="126" t="s">
        <v>1024</v>
      </c>
      <c r="I566" s="126" t="s">
        <v>971</v>
      </c>
      <c r="J566" s="108">
        <v>140.66999999999999</v>
      </c>
      <c r="K566" s="129">
        <v>0.9010999999999999</v>
      </c>
      <c r="L566" s="126" t="s">
        <v>1247</v>
      </c>
      <c r="M566" s="126" t="s">
        <v>1245</v>
      </c>
      <c r="N566" s="130">
        <f t="shared" si="27"/>
        <v>132.32</v>
      </c>
      <c r="O566" s="130">
        <f t="shared" si="26"/>
        <v>132.32</v>
      </c>
      <c r="P566" s="126"/>
      <c r="Q566" s="126"/>
      <c r="W566" s="99"/>
    </row>
    <row r="567" spans="1:256">
      <c r="A567" s="126" t="s">
        <v>10</v>
      </c>
      <c r="B567" s="126" t="s">
        <v>1284</v>
      </c>
      <c r="C567" s="127">
        <v>370663567401</v>
      </c>
      <c r="D567" s="126" t="s">
        <v>638</v>
      </c>
      <c r="E567" s="126" t="s">
        <v>1112</v>
      </c>
      <c r="F567" s="126" t="str">
        <f t="shared" si="28"/>
        <v>370663567401Rehab</v>
      </c>
      <c r="G567" s="126" t="s">
        <v>9</v>
      </c>
      <c r="H567" s="126" t="s">
        <v>1025</v>
      </c>
      <c r="I567" s="126" t="s">
        <v>971</v>
      </c>
      <c r="J567" s="108">
        <v>265</v>
      </c>
      <c r="K567" s="129">
        <v>0.9010999999999999</v>
      </c>
      <c r="L567" s="126" t="s">
        <v>1247</v>
      </c>
      <c r="M567" s="126" t="s">
        <v>1245</v>
      </c>
      <c r="N567" s="130">
        <f t="shared" si="27"/>
        <v>249.27</v>
      </c>
      <c r="O567" s="130">
        <f t="shared" ref="O567:O630" si="29">ROUND(IF(G567="CAH",N567,IF(K567=1,N567,IF(H567="024",N567*0.98912,N567))),2)</f>
        <v>249.27</v>
      </c>
      <c r="P567" s="126"/>
      <c r="Q567" s="126"/>
      <c r="W567" s="99"/>
    </row>
    <row r="568" spans="1:256">
      <c r="A568" s="126" t="s">
        <v>812</v>
      </c>
      <c r="B568" s="126" t="s">
        <v>1285</v>
      </c>
      <c r="C568" s="127">
        <v>651219504001</v>
      </c>
      <c r="D568" s="126" t="s">
        <v>675</v>
      </c>
      <c r="E568" s="126" t="s">
        <v>1153</v>
      </c>
      <c r="F568" s="126" t="str">
        <f t="shared" si="28"/>
        <v>651219504001Acute</v>
      </c>
      <c r="G568" s="126" t="s">
        <v>549</v>
      </c>
      <c r="H568" s="126" t="s">
        <v>1018</v>
      </c>
      <c r="I568" s="126" t="s">
        <v>813</v>
      </c>
      <c r="J568" s="108">
        <v>363.8</v>
      </c>
      <c r="K568" s="129">
        <v>1.0281999999999998</v>
      </c>
      <c r="L568" s="126" t="s">
        <v>1247</v>
      </c>
      <c r="M568" s="126" t="s">
        <v>1245</v>
      </c>
      <c r="N568" s="130">
        <f t="shared" si="27"/>
        <v>369.96</v>
      </c>
      <c r="O568" s="130">
        <f t="shared" si="29"/>
        <v>365.93</v>
      </c>
      <c r="P568" s="126"/>
      <c r="Q568" s="126"/>
      <c r="R568" s="119"/>
      <c r="S568" s="119"/>
      <c r="W568" s="99"/>
    </row>
    <row r="569" spans="1:256">
      <c r="A569" s="126" t="s">
        <v>812</v>
      </c>
      <c r="B569" s="126" t="s">
        <v>1285</v>
      </c>
      <c r="C569" s="127">
        <v>651219504401</v>
      </c>
      <c r="D569" s="126" t="s">
        <v>675</v>
      </c>
      <c r="E569" s="126" t="s">
        <v>1153</v>
      </c>
      <c r="F569" s="126" t="str">
        <f t="shared" si="28"/>
        <v>651219504401Acute</v>
      </c>
      <c r="G569" s="126" t="s">
        <v>549</v>
      </c>
      <c r="H569" s="126" t="s">
        <v>1018</v>
      </c>
      <c r="I569" s="126" t="s">
        <v>813</v>
      </c>
      <c r="J569" s="108">
        <v>363.8</v>
      </c>
      <c r="K569" s="129">
        <v>1.0281999999999998</v>
      </c>
      <c r="L569" s="126" t="s">
        <v>1247</v>
      </c>
      <c r="M569" s="126" t="s">
        <v>1245</v>
      </c>
      <c r="N569" s="130">
        <f t="shared" si="27"/>
        <v>369.96</v>
      </c>
      <c r="O569" s="130">
        <f t="shared" si="29"/>
        <v>365.93</v>
      </c>
      <c r="P569" s="126"/>
      <c r="Q569" s="126"/>
      <c r="R569" s="119"/>
      <c r="S569" s="119"/>
      <c r="W569" s="99"/>
    </row>
    <row r="570" spans="1:256">
      <c r="A570" s="126" t="s">
        <v>901</v>
      </c>
      <c r="B570" s="126" t="s">
        <v>1286</v>
      </c>
      <c r="C570" s="127">
        <v>362217983001</v>
      </c>
      <c r="D570" s="126" t="s">
        <v>576</v>
      </c>
      <c r="E570" s="126" t="s">
        <v>1047</v>
      </c>
      <c r="F570" s="126" t="str">
        <f t="shared" si="28"/>
        <v>362217983001Acute</v>
      </c>
      <c r="G570" s="126" t="s">
        <v>549</v>
      </c>
      <c r="H570" s="126" t="s">
        <v>1018</v>
      </c>
      <c r="I570" s="126" t="s">
        <v>902</v>
      </c>
      <c r="J570" s="108">
        <v>363.8</v>
      </c>
      <c r="K570" s="129">
        <v>1.0324</v>
      </c>
      <c r="L570" s="126" t="s">
        <v>1247</v>
      </c>
      <c r="M570" s="126" t="s">
        <v>1245</v>
      </c>
      <c r="N570" s="130">
        <f t="shared" si="27"/>
        <v>370.87</v>
      </c>
      <c r="O570" s="130">
        <f t="shared" si="29"/>
        <v>366.83</v>
      </c>
      <c r="P570" s="126"/>
      <c r="Q570" s="126"/>
      <c r="R570" s="93"/>
      <c r="W570" s="99"/>
    </row>
    <row r="571" spans="1:256">
      <c r="A571" s="126" t="s">
        <v>901</v>
      </c>
      <c r="B571" s="126" t="s">
        <v>1286</v>
      </c>
      <c r="C571" s="127">
        <v>362217983401</v>
      </c>
      <c r="D571" s="126" t="s">
        <v>576</v>
      </c>
      <c r="E571" s="126" t="s">
        <v>1047</v>
      </c>
      <c r="F571" s="126" t="str">
        <f t="shared" si="28"/>
        <v>362217983401Acute</v>
      </c>
      <c r="G571" s="126" t="s">
        <v>549</v>
      </c>
      <c r="H571" s="126" t="s">
        <v>1018</v>
      </c>
      <c r="I571" s="126" t="s">
        <v>902</v>
      </c>
      <c r="J571" s="108">
        <v>363.8</v>
      </c>
      <c r="K571" s="129">
        <v>1.0324</v>
      </c>
      <c r="L571" s="126" t="s">
        <v>1247</v>
      </c>
      <c r="M571" s="126" t="s">
        <v>1245</v>
      </c>
      <c r="N571" s="130">
        <f t="shared" si="27"/>
        <v>370.87</v>
      </c>
      <c r="O571" s="130">
        <f t="shared" si="29"/>
        <v>366.83</v>
      </c>
      <c r="P571" s="126"/>
      <c r="Q571" s="126"/>
      <c r="R571" s="93"/>
      <c r="W571" s="99"/>
    </row>
    <row r="572" spans="1:256">
      <c r="A572" s="126" t="s">
        <v>901</v>
      </c>
      <c r="B572" s="126" t="s">
        <v>1286</v>
      </c>
      <c r="C572" s="127">
        <v>621796152001</v>
      </c>
      <c r="D572" s="126" t="s">
        <v>576</v>
      </c>
      <c r="E572" s="126" t="s">
        <v>1047</v>
      </c>
      <c r="F572" s="126" t="str">
        <f t="shared" si="28"/>
        <v>621796152001Acute</v>
      </c>
      <c r="G572" s="126" t="s">
        <v>549</v>
      </c>
      <c r="H572" s="126" t="s">
        <v>1018</v>
      </c>
      <c r="I572" s="126" t="s">
        <v>902</v>
      </c>
      <c r="J572" s="108">
        <v>363.8</v>
      </c>
      <c r="K572" s="129">
        <v>1.0324</v>
      </c>
      <c r="L572" s="126" t="s">
        <v>1247</v>
      </c>
      <c r="M572" s="126" t="s">
        <v>1245</v>
      </c>
      <c r="N572" s="130">
        <f t="shared" si="27"/>
        <v>370.87</v>
      </c>
      <c r="O572" s="130">
        <f t="shared" si="29"/>
        <v>366.83</v>
      </c>
      <c r="P572" s="126"/>
      <c r="Q572" s="126"/>
      <c r="R572" s="93"/>
      <c r="W572" s="99"/>
    </row>
    <row r="573" spans="1:256">
      <c r="A573" s="126" t="s">
        <v>901</v>
      </c>
      <c r="B573" s="126" t="s">
        <v>1286</v>
      </c>
      <c r="C573" s="127">
        <v>621796152001</v>
      </c>
      <c r="D573" s="126" t="s">
        <v>576</v>
      </c>
      <c r="E573" s="126" t="s">
        <v>1047</v>
      </c>
      <c r="F573" s="126" t="str">
        <f t="shared" si="28"/>
        <v>621796152001Psych</v>
      </c>
      <c r="G573" s="126" t="s">
        <v>809</v>
      </c>
      <c r="H573" s="126" t="s">
        <v>1021</v>
      </c>
      <c r="I573" s="126" t="s">
        <v>902</v>
      </c>
      <c r="J573" s="108">
        <v>140.66999999999999</v>
      </c>
      <c r="K573" s="129">
        <v>1.0324</v>
      </c>
      <c r="L573" s="126" t="s">
        <v>1247</v>
      </c>
      <c r="M573" s="126" t="s">
        <v>1245</v>
      </c>
      <c r="N573" s="130">
        <f t="shared" si="27"/>
        <v>143.4</v>
      </c>
      <c r="O573" s="130">
        <f t="shared" si="29"/>
        <v>143.4</v>
      </c>
      <c r="P573" s="126"/>
      <c r="Q573" s="126"/>
      <c r="W573" s="99"/>
      <c r="X573" s="119"/>
      <c r="AD573" s="99"/>
      <c r="AE573" s="119"/>
      <c r="AK573" s="99"/>
      <c r="AL573" s="119"/>
      <c r="AR573" s="99"/>
      <c r="AS573" s="119"/>
      <c r="AY573" s="99"/>
      <c r="AZ573" s="119"/>
      <c r="BF573" s="99"/>
      <c r="BG573" s="119"/>
      <c r="BM573" s="99"/>
      <c r="BN573" s="119"/>
      <c r="BT573" s="99"/>
      <c r="BU573" s="119"/>
      <c r="CA573" s="99"/>
      <c r="CB573" s="119"/>
      <c r="CH573" s="99"/>
      <c r="CI573" s="119"/>
      <c r="CO573" s="99"/>
      <c r="CP573" s="119"/>
      <c r="CV573" s="99"/>
      <c r="CW573" s="119"/>
      <c r="DC573" s="99"/>
      <c r="DD573" s="119"/>
      <c r="DJ573" s="99"/>
      <c r="DK573" s="119"/>
      <c r="DQ573" s="99"/>
      <c r="DR573" s="119"/>
      <c r="DX573" s="99"/>
      <c r="DY573" s="119"/>
      <c r="EE573" s="99"/>
      <c r="EF573" s="119"/>
      <c r="EL573" s="99"/>
      <c r="EM573" s="119"/>
      <c r="ES573" s="99"/>
      <c r="ET573" s="119"/>
      <c r="EZ573" s="99"/>
      <c r="FA573" s="119"/>
      <c r="FG573" s="99"/>
      <c r="FH573" s="119"/>
      <c r="FN573" s="99"/>
      <c r="FO573" s="119"/>
      <c r="FU573" s="99"/>
      <c r="FV573" s="119"/>
      <c r="GB573" s="99"/>
      <c r="GC573" s="119"/>
      <c r="GI573" s="99"/>
      <c r="GJ573" s="119"/>
      <c r="GP573" s="99"/>
      <c r="GQ573" s="119"/>
      <c r="GW573" s="99"/>
      <c r="GX573" s="119"/>
      <c r="HD573" s="99"/>
      <c r="HE573" s="119"/>
      <c r="HK573" s="99"/>
      <c r="HL573" s="119"/>
      <c r="HR573" s="99"/>
      <c r="HS573" s="119"/>
      <c r="HY573" s="99"/>
      <c r="HZ573" s="119"/>
      <c r="IF573" s="99"/>
      <c r="IG573" s="119"/>
      <c r="IM573" s="99"/>
      <c r="IN573" s="119"/>
      <c r="IT573" s="99"/>
      <c r="IU573" s="119"/>
    </row>
    <row r="574" spans="1:256">
      <c r="A574" s="126" t="s">
        <v>901</v>
      </c>
      <c r="B574" s="126" t="s">
        <v>1286</v>
      </c>
      <c r="C574" s="127">
        <v>621796152001</v>
      </c>
      <c r="D574" s="126" t="s">
        <v>576</v>
      </c>
      <c r="E574" s="126" t="s">
        <v>1047</v>
      </c>
      <c r="F574" s="126" t="str">
        <f t="shared" si="28"/>
        <v>621796152001Psych</v>
      </c>
      <c r="G574" s="126" t="s">
        <v>809</v>
      </c>
      <c r="H574" s="128" t="s">
        <v>1024</v>
      </c>
      <c r="I574" s="126" t="s">
        <v>902</v>
      </c>
      <c r="J574" s="108">
        <v>140.66999999999999</v>
      </c>
      <c r="K574" s="129">
        <v>1.0324</v>
      </c>
      <c r="L574" s="126" t="s">
        <v>1247</v>
      </c>
      <c r="M574" s="126" t="s">
        <v>1245</v>
      </c>
      <c r="N574" s="130">
        <f t="shared" si="27"/>
        <v>143.4</v>
      </c>
      <c r="O574" s="130">
        <f t="shared" si="29"/>
        <v>143.4</v>
      </c>
      <c r="P574" s="126"/>
      <c r="Q574" s="126"/>
      <c r="W574" s="99"/>
      <c r="X574" s="119"/>
      <c r="AD574" s="99"/>
      <c r="AE574" s="119"/>
      <c r="AK574" s="99"/>
      <c r="AL574" s="119"/>
      <c r="AR574" s="99"/>
      <c r="AS574" s="119"/>
      <c r="AY574" s="99"/>
      <c r="AZ574" s="119"/>
      <c r="BF574" s="99"/>
      <c r="BG574" s="119"/>
      <c r="BM574" s="99"/>
      <c r="BN574" s="119"/>
      <c r="BT574" s="99"/>
      <c r="BU574" s="119"/>
      <c r="CA574" s="99"/>
      <c r="CB574" s="119"/>
      <c r="CH574" s="99"/>
      <c r="CI574" s="119"/>
      <c r="CO574" s="99"/>
      <c r="CP574" s="119"/>
      <c r="CV574" s="99"/>
      <c r="CW574" s="119"/>
      <c r="DC574" s="99"/>
      <c r="DD574" s="119"/>
      <c r="DJ574" s="99"/>
      <c r="DK574" s="119"/>
      <c r="DQ574" s="99"/>
      <c r="DR574" s="119"/>
      <c r="DX574" s="99"/>
      <c r="DY574" s="119"/>
      <c r="EE574" s="99"/>
      <c r="EF574" s="119"/>
      <c r="EL574" s="99"/>
      <c r="EM574" s="119"/>
      <c r="ES574" s="99"/>
      <c r="ET574" s="119"/>
      <c r="EZ574" s="99"/>
      <c r="FA574" s="119"/>
      <c r="FG574" s="99"/>
      <c r="FH574" s="119"/>
      <c r="FN574" s="99"/>
      <c r="FO574" s="119"/>
      <c r="FU574" s="99"/>
      <c r="FV574" s="119"/>
      <c r="GB574" s="99"/>
      <c r="GC574" s="119"/>
      <c r="GI574" s="99"/>
      <c r="GJ574" s="119"/>
      <c r="GP574" s="99"/>
      <c r="GQ574" s="119"/>
      <c r="GW574" s="99"/>
      <c r="GX574" s="119"/>
      <c r="HD574" s="99"/>
      <c r="HE574" s="119"/>
      <c r="HK574" s="99"/>
      <c r="HL574" s="119"/>
      <c r="HR574" s="99"/>
      <c r="HS574" s="119"/>
      <c r="HY574" s="99"/>
      <c r="HZ574" s="119"/>
      <c r="IF574" s="99"/>
      <c r="IG574" s="119"/>
      <c r="IM574" s="99"/>
      <c r="IN574" s="119"/>
      <c r="IT574" s="99"/>
      <c r="IU574" s="119"/>
    </row>
    <row r="575" spans="1:256">
      <c r="A575" s="126" t="s">
        <v>901</v>
      </c>
      <c r="B575" s="126" t="s">
        <v>1286</v>
      </c>
      <c r="C575" s="127">
        <v>621796152401</v>
      </c>
      <c r="D575" s="126" t="s">
        <v>576</v>
      </c>
      <c r="E575" s="126" t="s">
        <v>1047</v>
      </c>
      <c r="F575" s="126" t="str">
        <f t="shared" si="28"/>
        <v>621796152401Acute</v>
      </c>
      <c r="G575" s="126" t="s">
        <v>549</v>
      </c>
      <c r="H575" s="126" t="s">
        <v>1018</v>
      </c>
      <c r="I575" s="126" t="s">
        <v>902</v>
      </c>
      <c r="J575" s="108">
        <v>363.8</v>
      </c>
      <c r="K575" s="129">
        <v>1.0324</v>
      </c>
      <c r="L575" s="126" t="s">
        <v>1247</v>
      </c>
      <c r="M575" s="126" t="s">
        <v>1245</v>
      </c>
      <c r="N575" s="130">
        <f t="shared" si="27"/>
        <v>370.87</v>
      </c>
      <c r="O575" s="130">
        <f t="shared" si="29"/>
        <v>366.83</v>
      </c>
      <c r="P575" s="126"/>
      <c r="Q575" s="126"/>
      <c r="T575" s="119"/>
      <c r="U575" s="119"/>
      <c r="V575" s="119"/>
      <c r="W575" s="119"/>
      <c r="X575" s="119"/>
      <c r="Y575" s="119"/>
      <c r="Z575" s="119"/>
      <c r="AA575" s="119"/>
      <c r="AB575" s="119"/>
      <c r="AC575" s="119"/>
      <c r="AD575" s="119"/>
      <c r="AE575" s="119"/>
      <c r="AF575" s="119"/>
      <c r="AG575" s="119"/>
      <c r="AH575" s="119"/>
      <c r="AI575" s="119"/>
      <c r="AJ575" s="119"/>
      <c r="AK575" s="119"/>
      <c r="AL575" s="119"/>
      <c r="AM575" s="119"/>
      <c r="AN575" s="119"/>
      <c r="AO575" s="119"/>
      <c r="AP575" s="119"/>
      <c r="AQ575" s="119"/>
      <c r="AR575" s="119"/>
      <c r="AS575" s="119"/>
      <c r="AT575" s="119"/>
      <c r="AU575" s="119"/>
      <c r="AV575" s="119"/>
      <c r="AW575" s="119"/>
      <c r="AX575" s="119"/>
      <c r="AY575" s="119"/>
      <c r="AZ575" s="119"/>
      <c r="BA575" s="119"/>
      <c r="BB575" s="119"/>
      <c r="BC575" s="119"/>
      <c r="BD575" s="119"/>
      <c r="BE575" s="119"/>
      <c r="BF575" s="119"/>
      <c r="BG575" s="119"/>
      <c r="BH575" s="119"/>
      <c r="BI575" s="119"/>
      <c r="BJ575" s="119"/>
      <c r="BK575" s="119"/>
      <c r="BL575" s="119"/>
      <c r="BM575" s="119"/>
      <c r="BN575" s="119"/>
      <c r="BO575" s="119"/>
      <c r="BP575" s="119"/>
      <c r="BQ575" s="119"/>
      <c r="BR575" s="119"/>
      <c r="BS575" s="119"/>
      <c r="BT575" s="119"/>
      <c r="BU575" s="119"/>
      <c r="BV575" s="119"/>
      <c r="BW575" s="119"/>
      <c r="BX575" s="119"/>
      <c r="BY575" s="119"/>
      <c r="BZ575" s="119"/>
      <c r="CA575" s="119"/>
      <c r="CB575" s="119"/>
      <c r="CC575" s="119"/>
      <c r="CD575" s="119"/>
      <c r="CE575" s="119"/>
      <c r="CF575" s="119"/>
      <c r="CG575" s="119"/>
      <c r="CH575" s="119"/>
      <c r="CI575" s="119"/>
      <c r="CJ575" s="119"/>
      <c r="CK575" s="119"/>
      <c r="CL575" s="119"/>
      <c r="CM575" s="119"/>
      <c r="CN575" s="119"/>
      <c r="CO575" s="119"/>
      <c r="CP575" s="119"/>
      <c r="CQ575" s="119"/>
      <c r="CR575" s="119"/>
      <c r="CS575" s="119"/>
      <c r="CT575" s="119"/>
      <c r="CU575" s="119"/>
      <c r="CV575" s="119"/>
      <c r="CW575" s="119"/>
      <c r="CX575" s="119"/>
      <c r="CY575" s="119"/>
      <c r="CZ575" s="119"/>
      <c r="DA575" s="119"/>
      <c r="DB575" s="119"/>
      <c r="DC575" s="119"/>
      <c r="DD575" s="119"/>
      <c r="DE575" s="119"/>
      <c r="DF575" s="119"/>
      <c r="DG575" s="119"/>
      <c r="DH575" s="119"/>
      <c r="DI575" s="119"/>
      <c r="DJ575" s="119"/>
      <c r="DK575" s="119"/>
      <c r="DL575" s="119"/>
      <c r="DM575" s="119"/>
      <c r="DN575" s="119"/>
      <c r="DO575" s="119"/>
      <c r="DP575" s="119"/>
      <c r="DQ575" s="119"/>
      <c r="DR575" s="119"/>
      <c r="DS575" s="119"/>
      <c r="DT575" s="119"/>
      <c r="DU575" s="119"/>
      <c r="DV575" s="119"/>
      <c r="DW575" s="119"/>
      <c r="DX575" s="119"/>
      <c r="DY575" s="119"/>
      <c r="DZ575" s="119"/>
      <c r="EA575" s="119"/>
      <c r="EB575" s="119"/>
      <c r="EC575" s="119"/>
      <c r="ED575" s="119"/>
      <c r="EE575" s="119"/>
      <c r="EF575" s="119"/>
      <c r="EG575" s="119"/>
      <c r="EH575" s="119"/>
      <c r="EI575" s="119"/>
      <c r="EJ575" s="119"/>
      <c r="EK575" s="119"/>
      <c r="EL575" s="119"/>
      <c r="EM575" s="119"/>
      <c r="EN575" s="119"/>
      <c r="EO575" s="119"/>
      <c r="EP575" s="119"/>
      <c r="EQ575" s="119"/>
      <c r="ER575" s="119"/>
      <c r="ES575" s="119"/>
      <c r="ET575" s="119"/>
      <c r="EU575" s="119"/>
      <c r="EV575" s="119"/>
      <c r="EW575" s="119"/>
      <c r="EX575" s="119"/>
      <c r="EY575" s="119"/>
      <c r="EZ575" s="119"/>
      <c r="FA575" s="119"/>
      <c r="FB575" s="119"/>
      <c r="FC575" s="119"/>
      <c r="FD575" s="119"/>
      <c r="FE575" s="119"/>
      <c r="FF575" s="119"/>
      <c r="FG575" s="119"/>
      <c r="FH575" s="119"/>
      <c r="FI575" s="119"/>
      <c r="FJ575" s="119"/>
      <c r="FK575" s="119"/>
      <c r="FL575" s="119"/>
      <c r="FM575" s="119"/>
      <c r="FN575" s="119"/>
      <c r="FO575" s="119"/>
      <c r="FP575" s="119"/>
      <c r="FQ575" s="119"/>
      <c r="FR575" s="119"/>
      <c r="FS575" s="119"/>
      <c r="FT575" s="119"/>
      <c r="FU575" s="119"/>
      <c r="FV575" s="119"/>
      <c r="FW575" s="119"/>
      <c r="FX575" s="119"/>
      <c r="FY575" s="119"/>
      <c r="FZ575" s="119"/>
      <c r="GA575" s="119"/>
      <c r="GB575" s="119"/>
      <c r="GC575" s="119"/>
      <c r="GD575" s="119"/>
      <c r="GE575" s="119"/>
      <c r="GF575" s="119"/>
      <c r="GG575" s="119"/>
      <c r="GH575" s="119"/>
      <c r="GI575" s="119"/>
      <c r="GJ575" s="119"/>
      <c r="GK575" s="119"/>
      <c r="GL575" s="119"/>
      <c r="GM575" s="119"/>
      <c r="GN575" s="119"/>
      <c r="GO575" s="119"/>
      <c r="GP575" s="119"/>
      <c r="GQ575" s="119"/>
      <c r="GR575" s="119"/>
      <c r="GS575" s="119"/>
      <c r="GT575" s="119"/>
      <c r="GU575" s="119"/>
      <c r="GV575" s="119"/>
      <c r="GW575" s="119"/>
      <c r="GX575" s="119"/>
      <c r="GY575" s="119"/>
      <c r="GZ575" s="119"/>
      <c r="HA575" s="119"/>
      <c r="HB575" s="119"/>
      <c r="HC575" s="119"/>
      <c r="HD575" s="119"/>
      <c r="HE575" s="119"/>
      <c r="HF575" s="119"/>
      <c r="HG575" s="119"/>
      <c r="HH575" s="119"/>
      <c r="HI575" s="119"/>
      <c r="HJ575" s="119"/>
      <c r="HK575" s="119"/>
      <c r="HL575" s="119"/>
      <c r="HM575" s="119"/>
      <c r="HN575" s="119"/>
      <c r="HO575" s="119"/>
      <c r="HP575" s="119"/>
      <c r="HQ575" s="119"/>
      <c r="HR575" s="119"/>
      <c r="HS575" s="119"/>
      <c r="HT575" s="119"/>
      <c r="HU575" s="119"/>
      <c r="HV575" s="119"/>
      <c r="HW575" s="119"/>
      <c r="HX575" s="119"/>
      <c r="HY575" s="119"/>
      <c r="HZ575" s="119"/>
      <c r="IA575" s="119"/>
      <c r="IB575" s="119"/>
      <c r="IC575" s="119"/>
      <c r="ID575" s="119"/>
      <c r="IE575" s="119"/>
      <c r="IF575" s="119"/>
      <c r="IG575" s="119"/>
      <c r="IH575" s="119"/>
      <c r="II575" s="119"/>
      <c r="IJ575" s="119"/>
      <c r="IK575" s="119"/>
      <c r="IL575" s="119"/>
      <c r="IM575" s="119"/>
      <c r="IN575" s="119"/>
      <c r="IO575" s="119"/>
      <c r="IP575" s="119"/>
      <c r="IQ575" s="119"/>
      <c r="IR575" s="119"/>
      <c r="IS575" s="119"/>
      <c r="IT575" s="119"/>
      <c r="IU575" s="119"/>
      <c r="IV575" s="119"/>
    </row>
    <row r="576" spans="1:256">
      <c r="A576" s="126" t="s">
        <v>930</v>
      </c>
      <c r="B576" s="126" t="s">
        <v>1287</v>
      </c>
      <c r="C576" s="127">
        <v>370662576001</v>
      </c>
      <c r="D576" s="126" t="s">
        <v>623</v>
      </c>
      <c r="E576" s="126" t="s">
        <v>1098</v>
      </c>
      <c r="F576" s="126" t="str">
        <f t="shared" si="28"/>
        <v>370662576001Acute</v>
      </c>
      <c r="G576" s="126" t="s">
        <v>549</v>
      </c>
      <c r="H576" s="126" t="s">
        <v>1018</v>
      </c>
      <c r="I576" s="126" t="s">
        <v>925</v>
      </c>
      <c r="J576" s="108">
        <v>363.8</v>
      </c>
      <c r="K576" s="129">
        <v>0.89599999999999991</v>
      </c>
      <c r="L576" s="126" t="s">
        <v>1247</v>
      </c>
      <c r="M576" s="126" t="s">
        <v>1245</v>
      </c>
      <c r="N576" s="130">
        <f t="shared" si="27"/>
        <v>341.1</v>
      </c>
      <c r="O576" s="130">
        <f t="shared" si="29"/>
        <v>337.39</v>
      </c>
      <c r="P576" s="126"/>
      <c r="Q576" s="126"/>
      <c r="T576" s="119"/>
      <c r="U576" s="119"/>
      <c r="V576" s="119"/>
      <c r="W576" s="119"/>
      <c r="X576" s="119"/>
      <c r="Y576" s="119"/>
      <c r="Z576" s="119"/>
      <c r="AA576" s="119"/>
      <c r="AB576" s="119"/>
      <c r="AC576" s="119"/>
      <c r="AD576" s="119"/>
      <c r="AE576" s="119"/>
      <c r="AF576" s="119"/>
      <c r="AG576" s="119"/>
      <c r="AH576" s="119"/>
      <c r="AI576" s="119"/>
      <c r="AJ576" s="119"/>
      <c r="AK576" s="119"/>
      <c r="AL576" s="119"/>
      <c r="AM576" s="119"/>
      <c r="AN576" s="119"/>
      <c r="AO576" s="119"/>
      <c r="AP576" s="119"/>
      <c r="AQ576" s="119"/>
      <c r="AR576" s="119"/>
      <c r="AS576" s="119"/>
      <c r="AT576" s="119"/>
      <c r="AU576" s="119"/>
      <c r="AV576" s="119"/>
      <c r="AW576" s="119"/>
      <c r="AX576" s="119"/>
      <c r="AY576" s="119"/>
      <c r="AZ576" s="119"/>
      <c r="BA576" s="119"/>
      <c r="BB576" s="119"/>
      <c r="BC576" s="119"/>
      <c r="BD576" s="119"/>
      <c r="BE576" s="119"/>
      <c r="BF576" s="119"/>
      <c r="BG576" s="119"/>
      <c r="BH576" s="119"/>
      <c r="BI576" s="119"/>
      <c r="BJ576" s="119"/>
      <c r="BK576" s="119"/>
      <c r="BL576" s="119"/>
      <c r="BM576" s="119"/>
      <c r="BN576" s="119"/>
      <c r="BO576" s="119"/>
      <c r="BP576" s="119"/>
      <c r="BQ576" s="119"/>
      <c r="BR576" s="119"/>
      <c r="BS576" s="119"/>
      <c r="BT576" s="119"/>
      <c r="BU576" s="119"/>
      <c r="BV576" s="119"/>
      <c r="BW576" s="119"/>
      <c r="BX576" s="119"/>
      <c r="BY576" s="119"/>
      <c r="BZ576" s="119"/>
      <c r="CA576" s="119"/>
      <c r="CB576" s="119"/>
      <c r="CC576" s="119"/>
      <c r="CD576" s="119"/>
      <c r="CE576" s="119"/>
      <c r="CF576" s="119"/>
      <c r="CG576" s="119"/>
      <c r="CH576" s="119"/>
      <c r="CI576" s="119"/>
      <c r="CJ576" s="119"/>
      <c r="CK576" s="119"/>
      <c r="CL576" s="119"/>
      <c r="CM576" s="119"/>
      <c r="CN576" s="119"/>
      <c r="CO576" s="119"/>
      <c r="CP576" s="119"/>
      <c r="CQ576" s="119"/>
      <c r="CR576" s="119"/>
      <c r="CS576" s="119"/>
      <c r="CT576" s="119"/>
      <c r="CU576" s="119"/>
      <c r="CV576" s="119"/>
      <c r="CW576" s="119"/>
      <c r="CX576" s="119"/>
      <c r="CY576" s="119"/>
      <c r="CZ576" s="119"/>
      <c r="DA576" s="119"/>
      <c r="DB576" s="119"/>
      <c r="DC576" s="119"/>
      <c r="DD576" s="119"/>
      <c r="DE576" s="119"/>
      <c r="DF576" s="119"/>
      <c r="DG576" s="119"/>
      <c r="DH576" s="119"/>
      <c r="DI576" s="119"/>
      <c r="DJ576" s="119"/>
      <c r="DK576" s="119"/>
      <c r="DL576" s="119"/>
      <c r="DM576" s="119"/>
      <c r="DN576" s="119"/>
      <c r="DO576" s="119"/>
      <c r="DP576" s="119"/>
      <c r="DQ576" s="119"/>
      <c r="DR576" s="119"/>
      <c r="DS576" s="119"/>
      <c r="DT576" s="119"/>
      <c r="DU576" s="119"/>
      <c r="DV576" s="119"/>
      <c r="DW576" s="119"/>
      <c r="DX576" s="119"/>
      <c r="DY576" s="119"/>
      <c r="DZ576" s="119"/>
      <c r="EA576" s="119"/>
      <c r="EB576" s="119"/>
      <c r="EC576" s="119"/>
      <c r="ED576" s="119"/>
      <c r="EE576" s="119"/>
      <c r="EF576" s="119"/>
      <c r="EG576" s="119"/>
      <c r="EH576" s="119"/>
      <c r="EI576" s="119"/>
      <c r="EJ576" s="119"/>
      <c r="EK576" s="119"/>
      <c r="EL576" s="119"/>
      <c r="EM576" s="119"/>
      <c r="EN576" s="119"/>
      <c r="EO576" s="119"/>
      <c r="EP576" s="119"/>
      <c r="EQ576" s="119"/>
      <c r="ER576" s="119"/>
      <c r="ES576" s="119"/>
      <c r="ET576" s="119"/>
      <c r="EU576" s="119"/>
      <c r="EV576" s="119"/>
      <c r="EW576" s="119"/>
      <c r="EX576" s="119"/>
      <c r="EY576" s="119"/>
      <c r="EZ576" s="119"/>
      <c r="FA576" s="119"/>
      <c r="FB576" s="119"/>
      <c r="FC576" s="119"/>
      <c r="FD576" s="119"/>
      <c r="FE576" s="119"/>
      <c r="FF576" s="119"/>
      <c r="FG576" s="119"/>
      <c r="FH576" s="119"/>
      <c r="FI576" s="119"/>
      <c r="FJ576" s="119"/>
      <c r="FK576" s="119"/>
      <c r="FL576" s="119"/>
      <c r="FM576" s="119"/>
      <c r="FN576" s="119"/>
      <c r="FO576" s="119"/>
      <c r="FP576" s="119"/>
      <c r="FQ576" s="119"/>
      <c r="FR576" s="119"/>
      <c r="FS576" s="119"/>
      <c r="FT576" s="119"/>
      <c r="FU576" s="119"/>
      <c r="FV576" s="119"/>
      <c r="FW576" s="119"/>
      <c r="FX576" s="119"/>
      <c r="FY576" s="119"/>
      <c r="FZ576" s="119"/>
      <c r="GA576" s="119"/>
      <c r="GB576" s="119"/>
      <c r="GC576" s="119"/>
      <c r="GD576" s="119"/>
      <c r="GE576" s="119"/>
      <c r="GF576" s="119"/>
      <c r="GG576" s="119"/>
      <c r="GH576" s="119"/>
      <c r="GI576" s="119"/>
      <c r="GJ576" s="119"/>
      <c r="GK576" s="119"/>
      <c r="GL576" s="119"/>
      <c r="GM576" s="119"/>
      <c r="GN576" s="119"/>
      <c r="GO576" s="119"/>
      <c r="GP576" s="119"/>
      <c r="GQ576" s="119"/>
      <c r="GR576" s="119"/>
      <c r="GS576" s="119"/>
      <c r="GT576" s="119"/>
      <c r="GU576" s="119"/>
      <c r="GV576" s="119"/>
      <c r="GW576" s="119"/>
      <c r="GX576" s="119"/>
      <c r="GY576" s="119"/>
      <c r="GZ576" s="119"/>
      <c r="HA576" s="119"/>
      <c r="HB576" s="119"/>
      <c r="HC576" s="119"/>
      <c r="HD576" s="119"/>
      <c r="HE576" s="119"/>
      <c r="HF576" s="119"/>
      <c r="HG576" s="119"/>
      <c r="HH576" s="119"/>
      <c r="HI576" s="119"/>
      <c r="HJ576" s="119"/>
      <c r="HK576" s="119"/>
      <c r="HL576" s="119"/>
      <c r="HM576" s="119"/>
      <c r="HN576" s="119"/>
      <c r="HO576" s="119"/>
      <c r="HP576" s="119"/>
      <c r="HQ576" s="119"/>
      <c r="HR576" s="119"/>
      <c r="HS576" s="119"/>
      <c r="HT576" s="119"/>
      <c r="HU576" s="119"/>
      <c r="HV576" s="119"/>
      <c r="HW576" s="119"/>
      <c r="HX576" s="119"/>
      <c r="HY576" s="119"/>
      <c r="HZ576" s="119"/>
      <c r="IA576" s="119"/>
      <c r="IB576" s="119"/>
      <c r="IC576" s="119"/>
      <c r="ID576" s="119"/>
      <c r="IE576" s="119"/>
      <c r="IF576" s="119"/>
      <c r="IG576" s="119"/>
      <c r="IH576" s="119"/>
      <c r="II576" s="119"/>
      <c r="IJ576" s="119"/>
      <c r="IK576" s="119"/>
      <c r="IL576" s="119"/>
      <c r="IM576" s="119"/>
      <c r="IN576" s="119"/>
      <c r="IO576" s="119"/>
      <c r="IP576" s="119"/>
      <c r="IQ576" s="119"/>
      <c r="IR576" s="119"/>
      <c r="IS576" s="119"/>
      <c r="IT576" s="119"/>
      <c r="IU576" s="119"/>
      <c r="IV576" s="119"/>
    </row>
    <row r="577" spans="1:256">
      <c r="A577" s="126" t="s">
        <v>930</v>
      </c>
      <c r="B577" s="126" t="s">
        <v>1287</v>
      </c>
      <c r="C577" s="127">
        <v>370662576401</v>
      </c>
      <c r="D577" s="126" t="s">
        <v>623</v>
      </c>
      <c r="E577" s="126" t="s">
        <v>1098</v>
      </c>
      <c r="F577" s="126" t="str">
        <f t="shared" si="28"/>
        <v>370662576401Acute</v>
      </c>
      <c r="G577" s="126" t="s">
        <v>549</v>
      </c>
      <c r="H577" s="126" t="s">
        <v>1018</v>
      </c>
      <c r="I577" s="126" t="s">
        <v>925</v>
      </c>
      <c r="J577" s="108">
        <v>363.8</v>
      </c>
      <c r="K577" s="129">
        <v>0.89599999999999991</v>
      </c>
      <c r="L577" s="126" t="s">
        <v>1247</v>
      </c>
      <c r="M577" s="126" t="s">
        <v>1245</v>
      </c>
      <c r="N577" s="130">
        <f t="shared" si="27"/>
        <v>341.1</v>
      </c>
      <c r="O577" s="130">
        <f t="shared" si="29"/>
        <v>337.39</v>
      </c>
      <c r="P577" s="126"/>
      <c r="Q577" s="126"/>
      <c r="T577" s="119"/>
      <c r="U577" s="119"/>
      <c r="V577" s="119"/>
      <c r="W577" s="119"/>
      <c r="X577" s="119"/>
      <c r="Y577" s="119"/>
      <c r="Z577" s="119"/>
      <c r="AA577" s="119"/>
      <c r="AB577" s="119"/>
      <c r="AC577" s="119"/>
      <c r="AD577" s="119"/>
      <c r="AE577" s="119"/>
      <c r="AF577" s="119"/>
      <c r="AG577" s="119"/>
      <c r="AH577" s="119"/>
      <c r="AI577" s="119"/>
      <c r="AJ577" s="119"/>
      <c r="AK577" s="119"/>
      <c r="AL577" s="119"/>
      <c r="AM577" s="119"/>
      <c r="AN577" s="119"/>
      <c r="AO577" s="119"/>
      <c r="AP577" s="119"/>
      <c r="AQ577" s="119"/>
      <c r="AR577" s="119"/>
      <c r="AS577" s="119"/>
      <c r="AT577" s="119"/>
      <c r="AU577" s="119"/>
      <c r="AV577" s="119"/>
      <c r="AW577" s="119"/>
      <c r="AX577" s="119"/>
      <c r="AY577" s="119"/>
      <c r="AZ577" s="119"/>
      <c r="BA577" s="119"/>
      <c r="BB577" s="119"/>
      <c r="BC577" s="119"/>
      <c r="BD577" s="119"/>
      <c r="BE577" s="119"/>
      <c r="BF577" s="119"/>
      <c r="BG577" s="119"/>
      <c r="BH577" s="119"/>
      <c r="BI577" s="119"/>
      <c r="BJ577" s="119"/>
      <c r="BK577" s="119"/>
      <c r="BL577" s="119"/>
      <c r="BM577" s="119"/>
      <c r="BN577" s="119"/>
      <c r="BO577" s="119"/>
      <c r="BP577" s="119"/>
      <c r="BQ577" s="119"/>
      <c r="BR577" s="119"/>
      <c r="BS577" s="119"/>
      <c r="BT577" s="119"/>
      <c r="BU577" s="119"/>
      <c r="BV577" s="119"/>
      <c r="BW577" s="119"/>
      <c r="BX577" s="119"/>
      <c r="BY577" s="119"/>
      <c r="BZ577" s="119"/>
      <c r="CA577" s="119"/>
      <c r="CB577" s="119"/>
      <c r="CC577" s="119"/>
      <c r="CD577" s="119"/>
      <c r="CE577" s="119"/>
      <c r="CF577" s="119"/>
      <c r="CG577" s="119"/>
      <c r="CH577" s="119"/>
      <c r="CI577" s="119"/>
      <c r="CJ577" s="119"/>
      <c r="CK577" s="119"/>
      <c r="CL577" s="119"/>
      <c r="CM577" s="119"/>
      <c r="CN577" s="119"/>
      <c r="CO577" s="119"/>
      <c r="CP577" s="119"/>
      <c r="CQ577" s="119"/>
      <c r="CR577" s="119"/>
      <c r="CS577" s="119"/>
      <c r="CT577" s="119"/>
      <c r="CU577" s="119"/>
      <c r="CV577" s="119"/>
      <c r="CW577" s="119"/>
      <c r="CX577" s="119"/>
      <c r="CY577" s="119"/>
      <c r="CZ577" s="119"/>
      <c r="DA577" s="119"/>
      <c r="DB577" s="119"/>
      <c r="DC577" s="119"/>
      <c r="DD577" s="119"/>
      <c r="DE577" s="119"/>
      <c r="DF577" s="119"/>
      <c r="DG577" s="119"/>
      <c r="DH577" s="119"/>
      <c r="DI577" s="119"/>
      <c r="DJ577" s="119"/>
      <c r="DK577" s="119"/>
      <c r="DL577" s="119"/>
      <c r="DM577" s="119"/>
      <c r="DN577" s="119"/>
      <c r="DO577" s="119"/>
      <c r="DP577" s="119"/>
      <c r="DQ577" s="119"/>
      <c r="DR577" s="119"/>
      <c r="DS577" s="119"/>
      <c r="DT577" s="119"/>
      <c r="DU577" s="119"/>
      <c r="DV577" s="119"/>
      <c r="DW577" s="119"/>
      <c r="DX577" s="119"/>
      <c r="DY577" s="119"/>
      <c r="DZ577" s="119"/>
      <c r="EA577" s="119"/>
      <c r="EB577" s="119"/>
      <c r="EC577" s="119"/>
      <c r="ED577" s="119"/>
      <c r="EE577" s="119"/>
      <c r="EF577" s="119"/>
      <c r="EG577" s="119"/>
      <c r="EH577" s="119"/>
      <c r="EI577" s="119"/>
      <c r="EJ577" s="119"/>
      <c r="EK577" s="119"/>
      <c r="EL577" s="119"/>
      <c r="EM577" s="119"/>
      <c r="EN577" s="119"/>
      <c r="EO577" s="119"/>
      <c r="EP577" s="119"/>
      <c r="EQ577" s="119"/>
      <c r="ER577" s="119"/>
      <c r="ES577" s="119"/>
      <c r="ET577" s="119"/>
      <c r="EU577" s="119"/>
      <c r="EV577" s="119"/>
      <c r="EW577" s="119"/>
      <c r="EX577" s="119"/>
      <c r="EY577" s="119"/>
      <c r="EZ577" s="119"/>
      <c r="FA577" s="119"/>
      <c r="FB577" s="119"/>
      <c r="FC577" s="119"/>
      <c r="FD577" s="119"/>
      <c r="FE577" s="119"/>
      <c r="FF577" s="119"/>
      <c r="FG577" s="119"/>
      <c r="FH577" s="119"/>
      <c r="FI577" s="119"/>
      <c r="FJ577" s="119"/>
      <c r="FK577" s="119"/>
      <c r="FL577" s="119"/>
      <c r="FM577" s="119"/>
      <c r="FN577" s="119"/>
      <c r="FO577" s="119"/>
      <c r="FP577" s="119"/>
      <c r="FQ577" s="119"/>
      <c r="FR577" s="119"/>
      <c r="FS577" s="119"/>
      <c r="FT577" s="119"/>
      <c r="FU577" s="119"/>
      <c r="FV577" s="119"/>
      <c r="FW577" s="119"/>
      <c r="FX577" s="119"/>
      <c r="FY577" s="119"/>
      <c r="FZ577" s="119"/>
      <c r="GA577" s="119"/>
      <c r="GB577" s="119"/>
      <c r="GC577" s="119"/>
      <c r="GD577" s="119"/>
      <c r="GE577" s="119"/>
      <c r="GF577" s="119"/>
      <c r="GG577" s="119"/>
      <c r="GH577" s="119"/>
      <c r="GI577" s="119"/>
      <c r="GJ577" s="119"/>
      <c r="GK577" s="119"/>
      <c r="GL577" s="119"/>
      <c r="GM577" s="119"/>
      <c r="GN577" s="119"/>
      <c r="GO577" s="119"/>
      <c r="GP577" s="119"/>
      <c r="GQ577" s="119"/>
      <c r="GR577" s="119"/>
      <c r="GS577" s="119"/>
      <c r="GT577" s="119"/>
      <c r="GU577" s="119"/>
      <c r="GV577" s="119"/>
      <c r="GW577" s="119"/>
      <c r="GX577" s="119"/>
      <c r="GY577" s="119"/>
      <c r="GZ577" s="119"/>
      <c r="HA577" s="119"/>
      <c r="HB577" s="119"/>
      <c r="HC577" s="119"/>
      <c r="HD577" s="119"/>
      <c r="HE577" s="119"/>
      <c r="HF577" s="119"/>
      <c r="HG577" s="119"/>
      <c r="HH577" s="119"/>
      <c r="HI577" s="119"/>
      <c r="HJ577" s="119"/>
      <c r="HK577" s="119"/>
      <c r="HL577" s="119"/>
      <c r="HM577" s="119"/>
      <c r="HN577" s="119"/>
      <c r="HO577" s="119"/>
      <c r="HP577" s="119"/>
      <c r="HQ577" s="119"/>
      <c r="HR577" s="119"/>
      <c r="HS577" s="119"/>
      <c r="HT577" s="119"/>
      <c r="HU577" s="119"/>
      <c r="HV577" s="119"/>
      <c r="HW577" s="119"/>
      <c r="HX577" s="119"/>
      <c r="HY577" s="119"/>
      <c r="HZ577" s="119"/>
      <c r="IA577" s="119"/>
      <c r="IB577" s="119"/>
      <c r="IC577" s="119"/>
      <c r="ID577" s="119"/>
      <c r="IE577" s="119"/>
      <c r="IF577" s="119"/>
      <c r="IG577" s="119"/>
      <c r="IH577" s="119"/>
      <c r="II577" s="119"/>
      <c r="IJ577" s="119"/>
      <c r="IK577" s="119"/>
      <c r="IL577" s="119"/>
      <c r="IM577" s="119"/>
      <c r="IN577" s="119"/>
      <c r="IO577" s="119"/>
      <c r="IP577" s="119"/>
      <c r="IQ577" s="119"/>
      <c r="IR577" s="119"/>
      <c r="IS577" s="119"/>
      <c r="IT577" s="119"/>
      <c r="IU577" s="119"/>
      <c r="IV577" s="119"/>
    </row>
    <row r="578" spans="1:256">
      <c r="A578" s="126" t="s">
        <v>913</v>
      </c>
      <c r="B578" s="126" t="s">
        <v>1288</v>
      </c>
      <c r="C578" s="127">
        <v>262511919001</v>
      </c>
      <c r="D578" s="126" t="s">
        <v>604</v>
      </c>
      <c r="E578" s="126" t="s">
        <v>2087</v>
      </c>
      <c r="F578" s="126" t="str">
        <f t="shared" si="28"/>
        <v>262511919001Acute</v>
      </c>
      <c r="G578" s="126" t="s">
        <v>549</v>
      </c>
      <c r="H578" s="126" t="s">
        <v>1018</v>
      </c>
      <c r="I578" s="126" t="s">
        <v>856</v>
      </c>
      <c r="J578" s="108">
        <v>363.8</v>
      </c>
      <c r="K578" s="129">
        <v>1.0324</v>
      </c>
      <c r="L578" s="126" t="s">
        <v>1247</v>
      </c>
      <c r="M578" s="126" t="s">
        <v>1245</v>
      </c>
      <c r="N578" s="130">
        <f t="shared" ref="N578:N641" si="30">ROUND(IF(L578="YES",(((J578*60%*K578)+(J578*40%))+(((J578*60%*K578)+(J578*40%))*0.3218)),((J578*60%*K578)+(J578*40%))),2)</f>
        <v>370.87</v>
      </c>
      <c r="O578" s="130">
        <f t="shared" si="29"/>
        <v>366.83</v>
      </c>
      <c r="P578" s="126"/>
      <c r="Q578" s="126"/>
      <c r="T578" s="119"/>
      <c r="U578" s="119"/>
      <c r="V578" s="119"/>
      <c r="W578" s="119"/>
      <c r="X578" s="119"/>
      <c r="Y578" s="119"/>
      <c r="Z578" s="119"/>
      <c r="AA578" s="119"/>
      <c r="AB578" s="119"/>
      <c r="AC578" s="119"/>
      <c r="AD578" s="119"/>
      <c r="AE578" s="119"/>
      <c r="AF578" s="119"/>
      <c r="AG578" s="119"/>
      <c r="AH578" s="119"/>
      <c r="AI578" s="119"/>
      <c r="AJ578" s="119"/>
      <c r="AK578" s="119"/>
      <c r="AL578" s="119"/>
      <c r="AM578" s="119"/>
      <c r="AN578" s="119"/>
      <c r="AO578" s="119"/>
      <c r="AP578" s="119"/>
      <c r="AQ578" s="119"/>
      <c r="AR578" s="119"/>
      <c r="AS578" s="119"/>
      <c r="AT578" s="119"/>
      <c r="AU578" s="119"/>
      <c r="AV578" s="119"/>
      <c r="AW578" s="119"/>
      <c r="AX578" s="119"/>
      <c r="AY578" s="119"/>
      <c r="AZ578" s="119"/>
      <c r="BA578" s="119"/>
      <c r="BB578" s="119"/>
      <c r="BC578" s="119"/>
      <c r="BD578" s="119"/>
      <c r="BE578" s="119"/>
      <c r="BF578" s="119"/>
      <c r="BG578" s="119"/>
      <c r="BH578" s="119"/>
      <c r="BI578" s="119"/>
      <c r="BJ578" s="119"/>
      <c r="BK578" s="119"/>
      <c r="BL578" s="119"/>
      <c r="BM578" s="119"/>
      <c r="BN578" s="119"/>
      <c r="BO578" s="119"/>
      <c r="BP578" s="119"/>
      <c r="BQ578" s="119"/>
      <c r="BR578" s="119"/>
      <c r="BS578" s="119"/>
      <c r="BT578" s="119"/>
      <c r="BU578" s="119"/>
      <c r="BV578" s="119"/>
      <c r="BW578" s="119"/>
      <c r="BX578" s="119"/>
      <c r="BY578" s="119"/>
      <c r="BZ578" s="119"/>
      <c r="CA578" s="119"/>
      <c r="CB578" s="119"/>
      <c r="CC578" s="119"/>
      <c r="CD578" s="119"/>
      <c r="CE578" s="119"/>
      <c r="CF578" s="119"/>
      <c r="CG578" s="119"/>
      <c r="CH578" s="119"/>
      <c r="CI578" s="119"/>
      <c r="CJ578" s="119"/>
      <c r="CK578" s="119"/>
      <c r="CL578" s="119"/>
      <c r="CM578" s="119"/>
      <c r="CN578" s="119"/>
      <c r="CO578" s="119"/>
      <c r="CP578" s="119"/>
      <c r="CQ578" s="119"/>
      <c r="CR578" s="119"/>
      <c r="CS578" s="119"/>
      <c r="CT578" s="119"/>
      <c r="CU578" s="119"/>
      <c r="CV578" s="119"/>
      <c r="CW578" s="119"/>
      <c r="CX578" s="119"/>
      <c r="CY578" s="119"/>
      <c r="CZ578" s="119"/>
      <c r="DA578" s="119"/>
      <c r="DB578" s="119"/>
      <c r="DC578" s="119"/>
      <c r="DD578" s="119"/>
      <c r="DE578" s="119"/>
      <c r="DF578" s="119"/>
      <c r="DG578" s="119"/>
      <c r="DH578" s="119"/>
      <c r="DI578" s="119"/>
      <c r="DJ578" s="119"/>
      <c r="DK578" s="119"/>
      <c r="DL578" s="119"/>
      <c r="DM578" s="119"/>
      <c r="DN578" s="119"/>
      <c r="DO578" s="119"/>
      <c r="DP578" s="119"/>
      <c r="DQ578" s="119"/>
      <c r="DR578" s="119"/>
      <c r="DS578" s="119"/>
      <c r="DT578" s="119"/>
      <c r="DU578" s="119"/>
      <c r="DV578" s="119"/>
      <c r="DW578" s="119"/>
      <c r="DX578" s="119"/>
      <c r="DY578" s="119"/>
      <c r="DZ578" s="119"/>
      <c r="EA578" s="119"/>
      <c r="EB578" s="119"/>
      <c r="EC578" s="119"/>
      <c r="ED578" s="119"/>
      <c r="EE578" s="119"/>
      <c r="EF578" s="119"/>
      <c r="EG578" s="119"/>
      <c r="EH578" s="119"/>
      <c r="EI578" s="119"/>
      <c r="EJ578" s="119"/>
      <c r="EK578" s="119"/>
      <c r="EL578" s="119"/>
      <c r="EM578" s="119"/>
      <c r="EN578" s="119"/>
      <c r="EO578" s="119"/>
      <c r="EP578" s="119"/>
      <c r="EQ578" s="119"/>
      <c r="ER578" s="119"/>
      <c r="ES578" s="119"/>
      <c r="ET578" s="119"/>
      <c r="EU578" s="119"/>
      <c r="EV578" s="119"/>
      <c r="EW578" s="119"/>
      <c r="EX578" s="119"/>
      <c r="EY578" s="119"/>
      <c r="EZ578" s="119"/>
      <c r="FA578" s="119"/>
      <c r="FB578" s="119"/>
      <c r="FC578" s="119"/>
      <c r="FD578" s="119"/>
      <c r="FE578" s="119"/>
      <c r="FF578" s="119"/>
      <c r="FG578" s="119"/>
      <c r="FH578" s="119"/>
      <c r="FI578" s="119"/>
      <c r="FJ578" s="119"/>
      <c r="FK578" s="119"/>
      <c r="FL578" s="119"/>
      <c r="FM578" s="119"/>
      <c r="FN578" s="119"/>
      <c r="FO578" s="119"/>
      <c r="FP578" s="119"/>
      <c r="FQ578" s="119"/>
      <c r="FR578" s="119"/>
      <c r="FS578" s="119"/>
      <c r="FT578" s="119"/>
      <c r="FU578" s="119"/>
      <c r="FV578" s="119"/>
      <c r="FW578" s="119"/>
      <c r="FX578" s="119"/>
      <c r="FY578" s="119"/>
      <c r="FZ578" s="119"/>
      <c r="GA578" s="119"/>
      <c r="GB578" s="119"/>
      <c r="GC578" s="119"/>
      <c r="GD578" s="119"/>
      <c r="GE578" s="119"/>
      <c r="GF578" s="119"/>
      <c r="GG578" s="119"/>
      <c r="GH578" s="119"/>
      <c r="GI578" s="119"/>
      <c r="GJ578" s="119"/>
      <c r="GK578" s="119"/>
      <c r="GL578" s="119"/>
      <c r="GM578" s="119"/>
      <c r="GN578" s="119"/>
      <c r="GO578" s="119"/>
      <c r="GP578" s="119"/>
      <c r="GQ578" s="119"/>
      <c r="GR578" s="119"/>
      <c r="GS578" s="119"/>
      <c r="GT578" s="119"/>
      <c r="GU578" s="119"/>
      <c r="GV578" s="119"/>
      <c r="GW578" s="119"/>
      <c r="GX578" s="119"/>
      <c r="GY578" s="119"/>
      <c r="GZ578" s="119"/>
      <c r="HA578" s="119"/>
      <c r="HB578" s="119"/>
      <c r="HC578" s="119"/>
      <c r="HD578" s="119"/>
      <c r="HE578" s="119"/>
      <c r="HF578" s="119"/>
      <c r="HG578" s="119"/>
      <c r="HH578" s="119"/>
      <c r="HI578" s="119"/>
      <c r="HJ578" s="119"/>
      <c r="HK578" s="119"/>
      <c r="HL578" s="119"/>
      <c r="HM578" s="119"/>
      <c r="HN578" s="119"/>
      <c r="HO578" s="119"/>
      <c r="HP578" s="119"/>
      <c r="HQ578" s="119"/>
      <c r="HR578" s="119"/>
      <c r="HS578" s="119"/>
      <c r="HT578" s="119"/>
      <c r="HU578" s="119"/>
      <c r="HV578" s="119"/>
      <c r="HW578" s="119"/>
      <c r="HX578" s="119"/>
      <c r="HY578" s="119"/>
      <c r="HZ578" s="119"/>
      <c r="IA578" s="119"/>
      <c r="IB578" s="119"/>
      <c r="IC578" s="119"/>
      <c r="ID578" s="119"/>
      <c r="IE578" s="119"/>
      <c r="IF578" s="119"/>
      <c r="IG578" s="119"/>
      <c r="IH578" s="119"/>
      <c r="II578" s="119"/>
      <c r="IJ578" s="119"/>
      <c r="IK578" s="119"/>
      <c r="IL578" s="119"/>
      <c r="IM578" s="119"/>
      <c r="IN578" s="119"/>
      <c r="IO578" s="119"/>
      <c r="IP578" s="119"/>
      <c r="IQ578" s="119"/>
      <c r="IR578" s="119"/>
      <c r="IS578" s="119"/>
      <c r="IT578" s="119"/>
      <c r="IU578" s="119"/>
      <c r="IV578" s="119"/>
    </row>
    <row r="579" spans="1:256">
      <c r="A579" s="126" t="s">
        <v>913</v>
      </c>
      <c r="B579" s="126" t="s">
        <v>1288</v>
      </c>
      <c r="C579" s="127">
        <v>262511919401</v>
      </c>
      <c r="D579" s="126" t="s">
        <v>604</v>
      </c>
      <c r="E579" s="126" t="s">
        <v>2087</v>
      </c>
      <c r="F579" s="126" t="str">
        <f t="shared" si="28"/>
        <v>262511919401Acute</v>
      </c>
      <c r="G579" s="126" t="s">
        <v>549</v>
      </c>
      <c r="H579" s="126" t="s">
        <v>1018</v>
      </c>
      <c r="I579" s="126" t="s">
        <v>856</v>
      </c>
      <c r="J579" s="108">
        <v>363.8</v>
      </c>
      <c r="K579" s="129">
        <v>1.0324</v>
      </c>
      <c r="L579" s="126" t="s">
        <v>1247</v>
      </c>
      <c r="M579" s="126" t="s">
        <v>1245</v>
      </c>
      <c r="N579" s="130">
        <f t="shared" si="30"/>
        <v>370.87</v>
      </c>
      <c r="O579" s="130">
        <f t="shared" si="29"/>
        <v>366.83</v>
      </c>
      <c r="P579" s="126"/>
      <c r="Q579" s="126"/>
      <c r="T579" s="119"/>
      <c r="U579" s="119"/>
      <c r="V579" s="119"/>
      <c r="W579" s="119"/>
      <c r="X579" s="119"/>
      <c r="Y579" s="119"/>
      <c r="Z579" s="119"/>
      <c r="AA579" s="119"/>
      <c r="AB579" s="119"/>
      <c r="AC579" s="119"/>
      <c r="AD579" s="119"/>
      <c r="AE579" s="119"/>
      <c r="AF579" s="119"/>
      <c r="AG579" s="119"/>
      <c r="AH579" s="119"/>
      <c r="AI579" s="119"/>
      <c r="AJ579" s="119"/>
      <c r="AK579" s="119"/>
      <c r="AL579" s="119"/>
      <c r="AM579" s="119"/>
      <c r="AN579" s="119"/>
      <c r="AO579" s="119"/>
      <c r="AP579" s="119"/>
      <c r="AQ579" s="119"/>
      <c r="AR579" s="119"/>
      <c r="AS579" s="119"/>
      <c r="AT579" s="119"/>
      <c r="AU579" s="119"/>
      <c r="AV579" s="119"/>
      <c r="AW579" s="119"/>
      <c r="AX579" s="119"/>
      <c r="AY579" s="119"/>
      <c r="AZ579" s="119"/>
      <c r="BA579" s="119"/>
      <c r="BB579" s="119"/>
      <c r="BC579" s="119"/>
      <c r="BD579" s="119"/>
      <c r="BE579" s="119"/>
      <c r="BF579" s="119"/>
      <c r="BG579" s="119"/>
      <c r="BH579" s="119"/>
      <c r="BI579" s="119"/>
      <c r="BJ579" s="119"/>
      <c r="BK579" s="119"/>
      <c r="BL579" s="119"/>
      <c r="BM579" s="119"/>
      <c r="BN579" s="119"/>
      <c r="BO579" s="119"/>
      <c r="BP579" s="119"/>
      <c r="BQ579" s="119"/>
      <c r="BR579" s="119"/>
      <c r="BS579" s="119"/>
      <c r="BT579" s="119"/>
      <c r="BU579" s="119"/>
      <c r="BV579" s="119"/>
      <c r="BW579" s="119"/>
      <c r="BX579" s="119"/>
      <c r="BY579" s="119"/>
      <c r="BZ579" s="119"/>
      <c r="CA579" s="119"/>
      <c r="CB579" s="119"/>
      <c r="CC579" s="119"/>
      <c r="CD579" s="119"/>
      <c r="CE579" s="119"/>
      <c r="CF579" s="119"/>
      <c r="CG579" s="119"/>
      <c r="CH579" s="119"/>
      <c r="CI579" s="119"/>
      <c r="CJ579" s="119"/>
      <c r="CK579" s="119"/>
      <c r="CL579" s="119"/>
      <c r="CM579" s="119"/>
      <c r="CN579" s="119"/>
      <c r="CO579" s="119"/>
      <c r="CP579" s="119"/>
      <c r="CQ579" s="119"/>
      <c r="CR579" s="119"/>
      <c r="CS579" s="119"/>
      <c r="CT579" s="119"/>
      <c r="CU579" s="119"/>
      <c r="CV579" s="119"/>
      <c r="CW579" s="119"/>
      <c r="CX579" s="119"/>
      <c r="CY579" s="119"/>
      <c r="CZ579" s="119"/>
      <c r="DA579" s="119"/>
      <c r="DB579" s="119"/>
      <c r="DC579" s="119"/>
      <c r="DD579" s="119"/>
      <c r="DE579" s="119"/>
      <c r="DF579" s="119"/>
      <c r="DG579" s="119"/>
      <c r="DH579" s="119"/>
      <c r="DI579" s="119"/>
      <c r="DJ579" s="119"/>
      <c r="DK579" s="119"/>
      <c r="DL579" s="119"/>
      <c r="DM579" s="119"/>
      <c r="DN579" s="119"/>
      <c r="DO579" s="119"/>
      <c r="DP579" s="119"/>
      <c r="DQ579" s="119"/>
      <c r="DR579" s="119"/>
      <c r="DS579" s="119"/>
      <c r="DT579" s="119"/>
      <c r="DU579" s="119"/>
      <c r="DV579" s="119"/>
      <c r="DW579" s="119"/>
      <c r="DX579" s="119"/>
      <c r="DY579" s="119"/>
      <c r="DZ579" s="119"/>
      <c r="EA579" s="119"/>
      <c r="EB579" s="119"/>
      <c r="EC579" s="119"/>
      <c r="ED579" s="119"/>
      <c r="EE579" s="119"/>
      <c r="EF579" s="119"/>
      <c r="EG579" s="119"/>
      <c r="EH579" s="119"/>
      <c r="EI579" s="119"/>
      <c r="EJ579" s="119"/>
      <c r="EK579" s="119"/>
      <c r="EL579" s="119"/>
      <c r="EM579" s="119"/>
      <c r="EN579" s="119"/>
      <c r="EO579" s="119"/>
      <c r="EP579" s="119"/>
      <c r="EQ579" s="119"/>
      <c r="ER579" s="119"/>
      <c r="ES579" s="119"/>
      <c r="ET579" s="119"/>
      <c r="EU579" s="119"/>
      <c r="EV579" s="119"/>
      <c r="EW579" s="119"/>
      <c r="EX579" s="119"/>
      <c r="EY579" s="119"/>
      <c r="EZ579" s="119"/>
      <c r="FA579" s="119"/>
      <c r="FB579" s="119"/>
      <c r="FC579" s="119"/>
      <c r="FD579" s="119"/>
      <c r="FE579" s="119"/>
      <c r="FF579" s="119"/>
      <c r="FG579" s="119"/>
      <c r="FH579" s="119"/>
      <c r="FI579" s="119"/>
      <c r="FJ579" s="119"/>
      <c r="FK579" s="119"/>
      <c r="FL579" s="119"/>
      <c r="FM579" s="119"/>
      <c r="FN579" s="119"/>
      <c r="FO579" s="119"/>
      <c r="FP579" s="119"/>
      <c r="FQ579" s="119"/>
      <c r="FR579" s="119"/>
      <c r="FS579" s="119"/>
      <c r="FT579" s="119"/>
      <c r="FU579" s="119"/>
      <c r="FV579" s="119"/>
      <c r="FW579" s="119"/>
      <c r="FX579" s="119"/>
      <c r="FY579" s="119"/>
      <c r="FZ579" s="119"/>
      <c r="GA579" s="119"/>
      <c r="GB579" s="119"/>
      <c r="GC579" s="119"/>
      <c r="GD579" s="119"/>
      <c r="GE579" s="119"/>
      <c r="GF579" s="119"/>
      <c r="GG579" s="119"/>
      <c r="GH579" s="119"/>
      <c r="GI579" s="119"/>
      <c r="GJ579" s="119"/>
      <c r="GK579" s="119"/>
      <c r="GL579" s="119"/>
      <c r="GM579" s="119"/>
      <c r="GN579" s="119"/>
      <c r="GO579" s="119"/>
      <c r="GP579" s="119"/>
      <c r="GQ579" s="119"/>
      <c r="GR579" s="119"/>
      <c r="GS579" s="119"/>
      <c r="GT579" s="119"/>
      <c r="GU579" s="119"/>
      <c r="GV579" s="119"/>
      <c r="GW579" s="119"/>
      <c r="GX579" s="119"/>
      <c r="GY579" s="119"/>
      <c r="GZ579" s="119"/>
      <c r="HA579" s="119"/>
      <c r="HB579" s="119"/>
      <c r="HC579" s="119"/>
      <c r="HD579" s="119"/>
      <c r="HE579" s="119"/>
      <c r="HF579" s="119"/>
      <c r="HG579" s="119"/>
      <c r="HH579" s="119"/>
      <c r="HI579" s="119"/>
      <c r="HJ579" s="119"/>
      <c r="HK579" s="119"/>
      <c r="HL579" s="119"/>
      <c r="HM579" s="119"/>
      <c r="HN579" s="119"/>
      <c r="HO579" s="119"/>
      <c r="HP579" s="119"/>
      <c r="HQ579" s="119"/>
      <c r="HR579" s="119"/>
      <c r="HS579" s="119"/>
      <c r="HT579" s="119"/>
      <c r="HU579" s="119"/>
      <c r="HV579" s="119"/>
      <c r="HW579" s="119"/>
      <c r="HX579" s="119"/>
      <c r="HY579" s="119"/>
      <c r="HZ579" s="119"/>
      <c r="IA579" s="119"/>
      <c r="IB579" s="119"/>
      <c r="IC579" s="119"/>
      <c r="ID579" s="119"/>
      <c r="IE579" s="119"/>
      <c r="IF579" s="119"/>
      <c r="IG579" s="119"/>
      <c r="IH579" s="119"/>
      <c r="II579" s="119"/>
      <c r="IJ579" s="119"/>
      <c r="IK579" s="119"/>
      <c r="IL579" s="119"/>
      <c r="IM579" s="119"/>
      <c r="IN579" s="119"/>
      <c r="IO579" s="119"/>
      <c r="IP579" s="119"/>
      <c r="IQ579" s="119"/>
      <c r="IR579" s="119"/>
      <c r="IS579" s="119"/>
      <c r="IT579" s="119"/>
      <c r="IU579" s="119"/>
      <c r="IV579" s="119"/>
    </row>
    <row r="580" spans="1:256">
      <c r="A580" s="126" t="s">
        <v>913</v>
      </c>
      <c r="B580" s="126" t="s">
        <v>1288</v>
      </c>
      <c r="C580" s="127">
        <v>361721730001</v>
      </c>
      <c r="D580" s="126" t="s">
        <v>604</v>
      </c>
      <c r="E580" s="126" t="s">
        <v>2087</v>
      </c>
      <c r="F580" s="126" t="str">
        <f t="shared" si="28"/>
        <v>361721730001Acute</v>
      </c>
      <c r="G580" s="126" t="s">
        <v>549</v>
      </c>
      <c r="H580" s="126" t="s">
        <v>1018</v>
      </c>
      <c r="I580" s="126" t="s">
        <v>856</v>
      </c>
      <c r="J580" s="108">
        <v>363.8</v>
      </c>
      <c r="K580" s="129">
        <v>1.0324</v>
      </c>
      <c r="L580" s="126" t="s">
        <v>1247</v>
      </c>
      <c r="M580" s="126" t="s">
        <v>1245</v>
      </c>
      <c r="N580" s="130">
        <f t="shared" si="30"/>
        <v>370.87</v>
      </c>
      <c r="O580" s="130">
        <f t="shared" si="29"/>
        <v>366.83</v>
      </c>
      <c r="P580" s="126"/>
      <c r="Q580" s="126"/>
      <c r="T580" s="119"/>
      <c r="U580" s="119"/>
      <c r="V580" s="119"/>
      <c r="W580" s="119"/>
      <c r="X580" s="119"/>
      <c r="Y580" s="119"/>
      <c r="Z580" s="119"/>
      <c r="AA580" s="119"/>
      <c r="AB580" s="119"/>
      <c r="AC580" s="119"/>
      <c r="AD580" s="119"/>
      <c r="AE580" s="119"/>
      <c r="AF580" s="119"/>
      <c r="AG580" s="119"/>
      <c r="AH580" s="119"/>
      <c r="AI580" s="119"/>
      <c r="AJ580" s="119"/>
      <c r="AK580" s="119"/>
      <c r="AL580" s="119"/>
      <c r="AM580" s="119"/>
      <c r="AN580" s="119"/>
      <c r="AO580" s="119"/>
      <c r="AP580" s="119"/>
      <c r="AQ580" s="119"/>
      <c r="AR580" s="119"/>
      <c r="AS580" s="119"/>
      <c r="AT580" s="119"/>
      <c r="AU580" s="119"/>
      <c r="AV580" s="119"/>
      <c r="AW580" s="119"/>
      <c r="AX580" s="119"/>
      <c r="AY580" s="119"/>
      <c r="AZ580" s="119"/>
      <c r="BA580" s="119"/>
      <c r="BB580" s="119"/>
      <c r="BC580" s="119"/>
      <c r="BD580" s="119"/>
      <c r="BE580" s="119"/>
      <c r="BF580" s="119"/>
      <c r="BG580" s="119"/>
      <c r="BH580" s="119"/>
      <c r="BI580" s="119"/>
      <c r="BJ580" s="119"/>
      <c r="BK580" s="119"/>
      <c r="BL580" s="119"/>
      <c r="BM580" s="119"/>
      <c r="BN580" s="119"/>
      <c r="BO580" s="119"/>
      <c r="BP580" s="119"/>
      <c r="BQ580" s="119"/>
      <c r="BR580" s="119"/>
      <c r="BS580" s="119"/>
      <c r="BT580" s="119"/>
      <c r="BU580" s="119"/>
      <c r="BV580" s="119"/>
      <c r="BW580" s="119"/>
      <c r="BX580" s="119"/>
      <c r="BY580" s="119"/>
      <c r="BZ580" s="119"/>
      <c r="CA580" s="119"/>
      <c r="CB580" s="119"/>
      <c r="CC580" s="119"/>
      <c r="CD580" s="119"/>
      <c r="CE580" s="119"/>
      <c r="CF580" s="119"/>
      <c r="CG580" s="119"/>
      <c r="CH580" s="119"/>
      <c r="CI580" s="119"/>
      <c r="CJ580" s="119"/>
      <c r="CK580" s="119"/>
      <c r="CL580" s="119"/>
      <c r="CM580" s="119"/>
      <c r="CN580" s="119"/>
      <c r="CO580" s="119"/>
      <c r="CP580" s="119"/>
      <c r="CQ580" s="119"/>
      <c r="CR580" s="119"/>
      <c r="CS580" s="119"/>
      <c r="CT580" s="119"/>
      <c r="CU580" s="119"/>
      <c r="CV580" s="119"/>
      <c r="CW580" s="119"/>
      <c r="CX580" s="119"/>
      <c r="CY580" s="119"/>
      <c r="CZ580" s="119"/>
      <c r="DA580" s="119"/>
      <c r="DB580" s="119"/>
      <c r="DC580" s="119"/>
      <c r="DD580" s="119"/>
      <c r="DE580" s="119"/>
      <c r="DF580" s="119"/>
      <c r="DG580" s="119"/>
      <c r="DH580" s="119"/>
      <c r="DI580" s="119"/>
      <c r="DJ580" s="119"/>
      <c r="DK580" s="119"/>
      <c r="DL580" s="119"/>
      <c r="DM580" s="119"/>
      <c r="DN580" s="119"/>
      <c r="DO580" s="119"/>
      <c r="DP580" s="119"/>
      <c r="DQ580" s="119"/>
      <c r="DR580" s="119"/>
      <c r="DS580" s="119"/>
      <c r="DT580" s="119"/>
      <c r="DU580" s="119"/>
      <c r="DV580" s="119"/>
      <c r="DW580" s="119"/>
      <c r="DX580" s="119"/>
      <c r="DY580" s="119"/>
      <c r="DZ580" s="119"/>
      <c r="EA580" s="119"/>
      <c r="EB580" s="119"/>
      <c r="EC580" s="119"/>
      <c r="ED580" s="119"/>
      <c r="EE580" s="119"/>
      <c r="EF580" s="119"/>
      <c r="EG580" s="119"/>
      <c r="EH580" s="119"/>
      <c r="EI580" s="119"/>
      <c r="EJ580" s="119"/>
      <c r="EK580" s="119"/>
      <c r="EL580" s="119"/>
      <c r="EM580" s="119"/>
      <c r="EN580" s="119"/>
      <c r="EO580" s="119"/>
      <c r="EP580" s="119"/>
      <c r="EQ580" s="119"/>
      <c r="ER580" s="119"/>
      <c r="ES580" s="119"/>
      <c r="ET580" s="119"/>
      <c r="EU580" s="119"/>
      <c r="EV580" s="119"/>
      <c r="EW580" s="119"/>
      <c r="EX580" s="119"/>
      <c r="EY580" s="119"/>
      <c r="EZ580" s="119"/>
      <c r="FA580" s="119"/>
      <c r="FB580" s="119"/>
      <c r="FC580" s="119"/>
      <c r="FD580" s="119"/>
      <c r="FE580" s="119"/>
      <c r="FF580" s="119"/>
      <c r="FG580" s="119"/>
      <c r="FH580" s="119"/>
      <c r="FI580" s="119"/>
      <c r="FJ580" s="119"/>
      <c r="FK580" s="119"/>
      <c r="FL580" s="119"/>
      <c r="FM580" s="119"/>
      <c r="FN580" s="119"/>
      <c r="FO580" s="119"/>
      <c r="FP580" s="119"/>
      <c r="FQ580" s="119"/>
      <c r="FR580" s="119"/>
      <c r="FS580" s="119"/>
      <c r="FT580" s="119"/>
      <c r="FU580" s="119"/>
      <c r="FV580" s="119"/>
      <c r="FW580" s="119"/>
      <c r="FX580" s="119"/>
      <c r="FY580" s="119"/>
      <c r="FZ580" s="119"/>
      <c r="GA580" s="119"/>
      <c r="GB580" s="119"/>
      <c r="GC580" s="119"/>
      <c r="GD580" s="119"/>
      <c r="GE580" s="119"/>
      <c r="GF580" s="119"/>
      <c r="GG580" s="119"/>
      <c r="GH580" s="119"/>
      <c r="GI580" s="119"/>
      <c r="GJ580" s="119"/>
      <c r="GK580" s="119"/>
      <c r="GL580" s="119"/>
      <c r="GM580" s="119"/>
      <c r="GN580" s="119"/>
      <c r="GO580" s="119"/>
      <c r="GP580" s="119"/>
      <c r="GQ580" s="119"/>
      <c r="GR580" s="119"/>
      <c r="GS580" s="119"/>
      <c r="GT580" s="119"/>
      <c r="GU580" s="119"/>
      <c r="GV580" s="119"/>
      <c r="GW580" s="119"/>
      <c r="GX580" s="119"/>
      <c r="GY580" s="119"/>
      <c r="GZ580" s="119"/>
      <c r="HA580" s="119"/>
      <c r="HB580" s="119"/>
      <c r="HC580" s="119"/>
      <c r="HD580" s="119"/>
      <c r="HE580" s="119"/>
      <c r="HF580" s="119"/>
      <c r="HG580" s="119"/>
      <c r="HH580" s="119"/>
      <c r="HI580" s="119"/>
      <c r="HJ580" s="119"/>
      <c r="HK580" s="119"/>
      <c r="HL580" s="119"/>
      <c r="HM580" s="119"/>
      <c r="HN580" s="119"/>
      <c r="HO580" s="119"/>
      <c r="HP580" s="119"/>
      <c r="HQ580" s="119"/>
      <c r="HR580" s="119"/>
      <c r="HS580" s="119"/>
      <c r="HT580" s="119"/>
      <c r="HU580" s="119"/>
      <c r="HV580" s="119"/>
      <c r="HW580" s="119"/>
      <c r="HX580" s="119"/>
      <c r="HY580" s="119"/>
      <c r="HZ580" s="119"/>
      <c r="IA580" s="119"/>
      <c r="IB580" s="119"/>
      <c r="IC580" s="119"/>
      <c r="ID580" s="119"/>
      <c r="IE580" s="119"/>
      <c r="IF580" s="119"/>
      <c r="IG580" s="119"/>
      <c r="IH580" s="119"/>
      <c r="II580" s="119"/>
      <c r="IJ580" s="119"/>
      <c r="IK580" s="119"/>
      <c r="IL580" s="119"/>
      <c r="IM580" s="119"/>
      <c r="IN580" s="119"/>
      <c r="IO580" s="119"/>
      <c r="IP580" s="119"/>
      <c r="IQ580" s="119"/>
      <c r="IR580" s="119"/>
      <c r="IS580" s="119"/>
      <c r="IT580" s="119"/>
      <c r="IU580" s="119"/>
      <c r="IV580" s="119"/>
    </row>
    <row r="581" spans="1:256">
      <c r="A581" s="126" t="s">
        <v>913</v>
      </c>
      <c r="B581" s="126" t="s">
        <v>1288</v>
      </c>
      <c r="C581" s="127">
        <v>361721730401</v>
      </c>
      <c r="D581" s="126" t="s">
        <v>604</v>
      </c>
      <c r="E581" s="126" t="s">
        <v>2087</v>
      </c>
      <c r="F581" s="126" t="str">
        <f t="shared" si="28"/>
        <v>361721730401Acute</v>
      </c>
      <c r="G581" s="126" t="s">
        <v>549</v>
      </c>
      <c r="H581" s="126" t="s">
        <v>1018</v>
      </c>
      <c r="I581" s="126" t="s">
        <v>856</v>
      </c>
      <c r="J581" s="108">
        <v>363.8</v>
      </c>
      <c r="K581" s="129">
        <v>1.0324</v>
      </c>
      <c r="L581" s="126" t="s">
        <v>1247</v>
      </c>
      <c r="M581" s="126" t="s">
        <v>1245</v>
      </c>
      <c r="N581" s="130">
        <f t="shared" si="30"/>
        <v>370.87</v>
      </c>
      <c r="O581" s="130">
        <f t="shared" si="29"/>
        <v>366.83</v>
      </c>
      <c r="P581" s="126"/>
      <c r="Q581" s="126"/>
      <c r="W581" s="99"/>
    </row>
    <row r="582" spans="1:256">
      <c r="A582" s="126" t="s">
        <v>913</v>
      </c>
      <c r="B582" s="126" t="s">
        <v>1288</v>
      </c>
      <c r="C582" s="127">
        <v>440579850001</v>
      </c>
      <c r="D582" s="126" t="s">
        <v>604</v>
      </c>
      <c r="E582" s="126" t="s">
        <v>2087</v>
      </c>
      <c r="F582" s="126" t="str">
        <f t="shared" si="28"/>
        <v>440579850001Acute</v>
      </c>
      <c r="G582" s="126" t="s">
        <v>549</v>
      </c>
      <c r="H582" s="126" t="s">
        <v>1018</v>
      </c>
      <c r="I582" s="126" t="s">
        <v>856</v>
      </c>
      <c r="J582" s="108">
        <v>363.8</v>
      </c>
      <c r="K582" s="129">
        <v>1.0324</v>
      </c>
      <c r="L582" s="126" t="s">
        <v>1247</v>
      </c>
      <c r="M582" s="126" t="s">
        <v>1245</v>
      </c>
      <c r="N582" s="130">
        <f t="shared" si="30"/>
        <v>370.87</v>
      </c>
      <c r="O582" s="130">
        <f t="shared" si="29"/>
        <v>366.83</v>
      </c>
      <c r="P582" s="126"/>
      <c r="Q582" s="126"/>
      <c r="W582" s="99"/>
    </row>
    <row r="583" spans="1:256">
      <c r="A583" s="126" t="s">
        <v>913</v>
      </c>
      <c r="B583" s="126" t="s">
        <v>1288</v>
      </c>
      <c r="C583" s="127">
        <v>440579850004</v>
      </c>
      <c r="D583" s="126" t="s">
        <v>604</v>
      </c>
      <c r="E583" s="126" t="s">
        <v>2087</v>
      </c>
      <c r="F583" s="126" t="str">
        <f t="shared" si="28"/>
        <v>440579850004Acute</v>
      </c>
      <c r="G583" s="126" t="s">
        <v>549</v>
      </c>
      <c r="H583" s="126" t="s">
        <v>1018</v>
      </c>
      <c r="I583" s="126" t="s">
        <v>856</v>
      </c>
      <c r="J583" s="108">
        <v>363.8</v>
      </c>
      <c r="K583" s="129">
        <v>1.0324</v>
      </c>
      <c r="L583" s="126" t="s">
        <v>1247</v>
      </c>
      <c r="M583" s="126" t="s">
        <v>1245</v>
      </c>
      <c r="N583" s="130">
        <f t="shared" si="30"/>
        <v>370.87</v>
      </c>
      <c r="O583" s="130">
        <f t="shared" si="29"/>
        <v>366.83</v>
      </c>
      <c r="P583" s="126"/>
      <c r="Q583" s="126"/>
      <c r="T583" s="119"/>
      <c r="U583" s="119"/>
      <c r="V583" s="119"/>
      <c r="W583" s="119"/>
      <c r="X583" s="119"/>
      <c r="Y583" s="119"/>
      <c r="Z583" s="119"/>
      <c r="AA583" s="119"/>
      <c r="AB583" s="119"/>
      <c r="AC583" s="119"/>
      <c r="AD583" s="119"/>
      <c r="AE583" s="119"/>
      <c r="AF583" s="119"/>
      <c r="AG583" s="119"/>
      <c r="AH583" s="119"/>
      <c r="AI583" s="119"/>
      <c r="AJ583" s="119"/>
      <c r="AK583" s="119"/>
      <c r="AL583" s="119"/>
      <c r="AM583" s="119"/>
      <c r="AN583" s="119"/>
      <c r="AO583" s="119"/>
      <c r="AP583" s="119"/>
      <c r="AQ583" s="119"/>
      <c r="AR583" s="119"/>
      <c r="AS583" s="119"/>
      <c r="AT583" s="119"/>
      <c r="AU583" s="119"/>
      <c r="AV583" s="119"/>
      <c r="AW583" s="119"/>
      <c r="AX583" s="119"/>
      <c r="AY583" s="119"/>
      <c r="AZ583" s="119"/>
      <c r="BA583" s="119"/>
      <c r="BB583" s="119"/>
      <c r="BC583" s="119"/>
      <c r="BD583" s="119"/>
      <c r="BE583" s="119"/>
      <c r="BF583" s="119"/>
      <c r="BG583" s="119"/>
      <c r="BH583" s="119"/>
      <c r="BI583" s="119"/>
      <c r="BJ583" s="119"/>
      <c r="BK583" s="119"/>
      <c r="BL583" s="119"/>
      <c r="BM583" s="119"/>
      <c r="BN583" s="119"/>
      <c r="BO583" s="119"/>
      <c r="BP583" s="119"/>
      <c r="BQ583" s="119"/>
      <c r="BR583" s="119"/>
      <c r="BS583" s="119"/>
      <c r="BT583" s="119"/>
      <c r="BU583" s="119"/>
      <c r="BV583" s="119"/>
      <c r="BW583" s="119"/>
      <c r="BX583" s="119"/>
      <c r="BY583" s="119"/>
      <c r="BZ583" s="119"/>
      <c r="CA583" s="119"/>
      <c r="CB583" s="119"/>
      <c r="CC583" s="119"/>
      <c r="CD583" s="119"/>
      <c r="CE583" s="119"/>
      <c r="CF583" s="119"/>
      <c r="CG583" s="119"/>
      <c r="CH583" s="119"/>
      <c r="CI583" s="119"/>
      <c r="CJ583" s="119"/>
      <c r="CK583" s="119"/>
      <c r="CL583" s="119"/>
      <c r="CM583" s="119"/>
      <c r="CN583" s="119"/>
      <c r="CO583" s="119"/>
      <c r="CP583" s="119"/>
      <c r="CQ583" s="119"/>
      <c r="CR583" s="119"/>
      <c r="CS583" s="119"/>
      <c r="CT583" s="119"/>
      <c r="CU583" s="119"/>
      <c r="CV583" s="119"/>
      <c r="CW583" s="119"/>
      <c r="CX583" s="119"/>
      <c r="CY583" s="119"/>
      <c r="CZ583" s="119"/>
      <c r="DA583" s="119"/>
      <c r="DB583" s="119"/>
      <c r="DC583" s="119"/>
      <c r="DD583" s="119"/>
      <c r="DE583" s="119"/>
      <c r="DF583" s="119"/>
      <c r="DG583" s="119"/>
      <c r="DH583" s="119"/>
      <c r="DI583" s="119"/>
      <c r="DJ583" s="119"/>
      <c r="DK583" s="119"/>
      <c r="DL583" s="119"/>
      <c r="DM583" s="119"/>
      <c r="DN583" s="119"/>
      <c r="DO583" s="119"/>
      <c r="DP583" s="119"/>
      <c r="DQ583" s="119"/>
      <c r="DR583" s="119"/>
      <c r="DS583" s="119"/>
      <c r="DT583" s="119"/>
      <c r="DU583" s="119"/>
      <c r="DV583" s="119"/>
      <c r="DW583" s="119"/>
      <c r="DX583" s="119"/>
      <c r="DY583" s="119"/>
      <c r="DZ583" s="119"/>
      <c r="EA583" s="119"/>
      <c r="EB583" s="119"/>
      <c r="EC583" s="119"/>
      <c r="ED583" s="119"/>
      <c r="EE583" s="119"/>
      <c r="EF583" s="119"/>
      <c r="EG583" s="119"/>
      <c r="EH583" s="119"/>
      <c r="EI583" s="119"/>
      <c r="EJ583" s="119"/>
      <c r="EK583" s="119"/>
      <c r="EL583" s="119"/>
      <c r="EM583" s="119"/>
      <c r="EN583" s="119"/>
      <c r="EO583" s="119"/>
      <c r="EP583" s="119"/>
      <c r="EQ583" s="119"/>
      <c r="ER583" s="119"/>
      <c r="ES583" s="119"/>
      <c r="ET583" s="119"/>
      <c r="EU583" s="119"/>
      <c r="EV583" s="119"/>
      <c r="EW583" s="119"/>
      <c r="EX583" s="119"/>
      <c r="EY583" s="119"/>
      <c r="EZ583" s="119"/>
      <c r="FA583" s="119"/>
      <c r="FB583" s="119"/>
      <c r="FC583" s="119"/>
      <c r="FD583" s="119"/>
      <c r="FE583" s="119"/>
      <c r="FF583" s="119"/>
      <c r="FG583" s="119"/>
      <c r="FH583" s="119"/>
      <c r="FI583" s="119"/>
      <c r="FJ583" s="119"/>
      <c r="FK583" s="119"/>
      <c r="FL583" s="119"/>
      <c r="FM583" s="119"/>
      <c r="FN583" s="119"/>
      <c r="FO583" s="119"/>
      <c r="FP583" s="119"/>
      <c r="FQ583" s="119"/>
      <c r="FR583" s="119"/>
      <c r="FS583" s="119"/>
      <c r="FT583" s="119"/>
      <c r="FU583" s="119"/>
      <c r="FV583" s="119"/>
      <c r="FW583" s="119"/>
      <c r="FX583" s="119"/>
      <c r="FY583" s="119"/>
      <c r="FZ583" s="119"/>
      <c r="GA583" s="119"/>
      <c r="GB583" s="119"/>
      <c r="GC583" s="119"/>
      <c r="GD583" s="119"/>
      <c r="GE583" s="119"/>
      <c r="GF583" s="119"/>
      <c r="GG583" s="119"/>
      <c r="GH583" s="119"/>
      <c r="GI583" s="119"/>
      <c r="GJ583" s="119"/>
      <c r="GK583" s="119"/>
      <c r="GL583" s="119"/>
      <c r="GM583" s="119"/>
      <c r="GN583" s="119"/>
      <c r="GO583" s="119"/>
      <c r="GP583" s="119"/>
      <c r="GQ583" s="119"/>
      <c r="GR583" s="119"/>
      <c r="GS583" s="119"/>
      <c r="GT583" s="119"/>
      <c r="GU583" s="119"/>
      <c r="GV583" s="119"/>
      <c r="GW583" s="119"/>
      <c r="GX583" s="119"/>
      <c r="GY583" s="119"/>
      <c r="GZ583" s="119"/>
      <c r="HA583" s="119"/>
      <c r="HB583" s="119"/>
      <c r="HC583" s="119"/>
      <c r="HD583" s="119"/>
      <c r="HE583" s="119"/>
      <c r="HF583" s="119"/>
      <c r="HG583" s="119"/>
      <c r="HH583" s="119"/>
      <c r="HI583" s="119"/>
      <c r="HJ583" s="119"/>
      <c r="HK583" s="119"/>
      <c r="HL583" s="119"/>
      <c r="HM583" s="119"/>
      <c r="HN583" s="119"/>
      <c r="HO583" s="119"/>
      <c r="HP583" s="119"/>
      <c r="HQ583" s="119"/>
      <c r="HR583" s="119"/>
      <c r="HS583" s="119"/>
      <c r="HT583" s="119"/>
      <c r="HU583" s="119"/>
      <c r="HV583" s="119"/>
      <c r="HW583" s="119"/>
      <c r="HX583" s="119"/>
      <c r="HY583" s="119"/>
      <c r="HZ583" s="119"/>
      <c r="IA583" s="119"/>
      <c r="IB583" s="119"/>
      <c r="IC583" s="119"/>
      <c r="ID583" s="119"/>
      <c r="IE583" s="119"/>
      <c r="IF583" s="119"/>
      <c r="IG583" s="119"/>
      <c r="IH583" s="119"/>
      <c r="II583" s="119"/>
      <c r="IJ583" s="119"/>
      <c r="IK583" s="119"/>
      <c r="IL583" s="119"/>
      <c r="IM583" s="119"/>
      <c r="IN583" s="119"/>
      <c r="IO583" s="119"/>
      <c r="IP583" s="119"/>
      <c r="IQ583" s="119"/>
      <c r="IR583" s="119"/>
      <c r="IS583" s="119"/>
      <c r="IT583" s="119"/>
      <c r="IU583" s="119"/>
      <c r="IV583" s="119"/>
    </row>
    <row r="584" spans="1:256">
      <c r="A584" s="126" t="s">
        <v>913</v>
      </c>
      <c r="B584" s="126" t="s">
        <v>1288</v>
      </c>
      <c r="C584" s="127">
        <v>440579850401</v>
      </c>
      <c r="D584" s="126" t="s">
        <v>604</v>
      </c>
      <c r="E584" s="126" t="s">
        <v>2087</v>
      </c>
      <c r="F584" s="126" t="str">
        <f t="shared" si="28"/>
        <v>440579850401Acute</v>
      </c>
      <c r="G584" s="126" t="s">
        <v>549</v>
      </c>
      <c r="H584" s="126" t="s">
        <v>1018</v>
      </c>
      <c r="I584" s="126" t="s">
        <v>856</v>
      </c>
      <c r="J584" s="108">
        <v>363.8</v>
      </c>
      <c r="K584" s="129">
        <v>1.0324</v>
      </c>
      <c r="L584" s="126" t="s">
        <v>1247</v>
      </c>
      <c r="M584" s="126" t="s">
        <v>1245</v>
      </c>
      <c r="N584" s="130">
        <f t="shared" si="30"/>
        <v>370.87</v>
      </c>
      <c r="O584" s="130">
        <f t="shared" si="29"/>
        <v>366.83</v>
      </c>
      <c r="P584" s="126"/>
      <c r="Q584" s="126"/>
      <c r="T584" s="119"/>
      <c r="U584" s="119"/>
      <c r="V584" s="119"/>
      <c r="W584" s="119"/>
      <c r="X584" s="119"/>
      <c r="Y584" s="119"/>
      <c r="Z584" s="119"/>
      <c r="AA584" s="119"/>
      <c r="AB584" s="119"/>
      <c r="AC584" s="119"/>
      <c r="AD584" s="119"/>
      <c r="AE584" s="119"/>
      <c r="AF584" s="119"/>
      <c r="AG584" s="119"/>
      <c r="AH584" s="119"/>
      <c r="AI584" s="119"/>
      <c r="AJ584" s="119"/>
      <c r="AK584" s="119"/>
      <c r="AL584" s="119"/>
      <c r="AM584" s="119"/>
      <c r="AN584" s="119"/>
      <c r="AO584" s="119"/>
      <c r="AP584" s="119"/>
      <c r="AQ584" s="119"/>
      <c r="AR584" s="119"/>
      <c r="AS584" s="119"/>
      <c r="AT584" s="119"/>
      <c r="AU584" s="119"/>
      <c r="AV584" s="119"/>
      <c r="AW584" s="119"/>
      <c r="AX584" s="119"/>
      <c r="AY584" s="119"/>
      <c r="AZ584" s="119"/>
      <c r="BA584" s="119"/>
      <c r="BB584" s="119"/>
      <c r="BC584" s="119"/>
      <c r="BD584" s="119"/>
      <c r="BE584" s="119"/>
      <c r="BF584" s="119"/>
      <c r="BG584" s="119"/>
      <c r="BH584" s="119"/>
      <c r="BI584" s="119"/>
      <c r="BJ584" s="119"/>
      <c r="BK584" s="119"/>
      <c r="BL584" s="119"/>
      <c r="BM584" s="119"/>
      <c r="BN584" s="119"/>
      <c r="BO584" s="119"/>
      <c r="BP584" s="119"/>
      <c r="BQ584" s="119"/>
      <c r="BR584" s="119"/>
      <c r="BS584" s="119"/>
      <c r="BT584" s="119"/>
      <c r="BU584" s="119"/>
      <c r="BV584" s="119"/>
      <c r="BW584" s="119"/>
      <c r="BX584" s="119"/>
      <c r="BY584" s="119"/>
      <c r="BZ584" s="119"/>
      <c r="CA584" s="119"/>
      <c r="CB584" s="119"/>
      <c r="CC584" s="119"/>
      <c r="CD584" s="119"/>
      <c r="CE584" s="119"/>
      <c r="CF584" s="119"/>
      <c r="CG584" s="119"/>
      <c r="CH584" s="119"/>
      <c r="CI584" s="119"/>
      <c r="CJ584" s="119"/>
      <c r="CK584" s="119"/>
      <c r="CL584" s="119"/>
      <c r="CM584" s="119"/>
      <c r="CN584" s="119"/>
      <c r="CO584" s="119"/>
      <c r="CP584" s="119"/>
      <c r="CQ584" s="119"/>
      <c r="CR584" s="119"/>
      <c r="CS584" s="119"/>
      <c r="CT584" s="119"/>
      <c r="CU584" s="119"/>
      <c r="CV584" s="119"/>
      <c r="CW584" s="119"/>
      <c r="CX584" s="119"/>
      <c r="CY584" s="119"/>
      <c r="CZ584" s="119"/>
      <c r="DA584" s="119"/>
      <c r="DB584" s="119"/>
      <c r="DC584" s="119"/>
      <c r="DD584" s="119"/>
      <c r="DE584" s="119"/>
      <c r="DF584" s="119"/>
      <c r="DG584" s="119"/>
      <c r="DH584" s="119"/>
      <c r="DI584" s="119"/>
      <c r="DJ584" s="119"/>
      <c r="DK584" s="119"/>
      <c r="DL584" s="119"/>
      <c r="DM584" s="119"/>
      <c r="DN584" s="119"/>
      <c r="DO584" s="119"/>
      <c r="DP584" s="119"/>
      <c r="DQ584" s="119"/>
      <c r="DR584" s="119"/>
      <c r="DS584" s="119"/>
      <c r="DT584" s="119"/>
      <c r="DU584" s="119"/>
      <c r="DV584" s="119"/>
      <c r="DW584" s="119"/>
      <c r="DX584" s="119"/>
      <c r="DY584" s="119"/>
      <c r="DZ584" s="119"/>
      <c r="EA584" s="119"/>
      <c r="EB584" s="119"/>
      <c r="EC584" s="119"/>
      <c r="ED584" s="119"/>
      <c r="EE584" s="119"/>
      <c r="EF584" s="119"/>
      <c r="EG584" s="119"/>
      <c r="EH584" s="119"/>
      <c r="EI584" s="119"/>
      <c r="EJ584" s="119"/>
      <c r="EK584" s="119"/>
      <c r="EL584" s="119"/>
      <c r="EM584" s="119"/>
      <c r="EN584" s="119"/>
      <c r="EO584" s="119"/>
      <c r="EP584" s="119"/>
      <c r="EQ584" s="119"/>
      <c r="ER584" s="119"/>
      <c r="ES584" s="119"/>
      <c r="ET584" s="119"/>
      <c r="EU584" s="119"/>
      <c r="EV584" s="119"/>
      <c r="EW584" s="119"/>
      <c r="EX584" s="119"/>
      <c r="EY584" s="119"/>
      <c r="EZ584" s="119"/>
      <c r="FA584" s="119"/>
      <c r="FB584" s="119"/>
      <c r="FC584" s="119"/>
      <c r="FD584" s="119"/>
      <c r="FE584" s="119"/>
      <c r="FF584" s="119"/>
      <c r="FG584" s="119"/>
      <c r="FH584" s="119"/>
      <c r="FI584" s="119"/>
      <c r="FJ584" s="119"/>
      <c r="FK584" s="119"/>
      <c r="FL584" s="119"/>
      <c r="FM584" s="119"/>
      <c r="FN584" s="119"/>
      <c r="FO584" s="119"/>
      <c r="FP584" s="119"/>
      <c r="FQ584" s="119"/>
      <c r="FR584" s="119"/>
      <c r="FS584" s="119"/>
      <c r="FT584" s="119"/>
      <c r="FU584" s="119"/>
      <c r="FV584" s="119"/>
      <c r="FW584" s="119"/>
      <c r="FX584" s="119"/>
      <c r="FY584" s="119"/>
      <c r="FZ584" s="119"/>
      <c r="GA584" s="119"/>
      <c r="GB584" s="119"/>
      <c r="GC584" s="119"/>
      <c r="GD584" s="119"/>
      <c r="GE584" s="119"/>
      <c r="GF584" s="119"/>
      <c r="GG584" s="119"/>
      <c r="GH584" s="119"/>
      <c r="GI584" s="119"/>
      <c r="GJ584" s="119"/>
      <c r="GK584" s="119"/>
      <c r="GL584" s="119"/>
      <c r="GM584" s="119"/>
      <c r="GN584" s="119"/>
      <c r="GO584" s="119"/>
      <c r="GP584" s="119"/>
      <c r="GQ584" s="119"/>
      <c r="GR584" s="119"/>
      <c r="GS584" s="119"/>
      <c r="GT584" s="119"/>
      <c r="GU584" s="119"/>
      <c r="GV584" s="119"/>
      <c r="GW584" s="119"/>
      <c r="GX584" s="119"/>
      <c r="GY584" s="119"/>
      <c r="GZ584" s="119"/>
      <c r="HA584" s="119"/>
      <c r="HB584" s="119"/>
      <c r="HC584" s="119"/>
      <c r="HD584" s="119"/>
      <c r="HE584" s="119"/>
      <c r="HF584" s="119"/>
      <c r="HG584" s="119"/>
      <c r="HH584" s="119"/>
      <c r="HI584" s="119"/>
      <c r="HJ584" s="119"/>
      <c r="HK584" s="119"/>
      <c r="HL584" s="119"/>
      <c r="HM584" s="119"/>
      <c r="HN584" s="119"/>
      <c r="HO584" s="119"/>
      <c r="HP584" s="119"/>
      <c r="HQ584" s="119"/>
      <c r="HR584" s="119"/>
      <c r="HS584" s="119"/>
      <c r="HT584" s="119"/>
      <c r="HU584" s="119"/>
      <c r="HV584" s="119"/>
      <c r="HW584" s="119"/>
      <c r="HX584" s="119"/>
      <c r="HY584" s="119"/>
      <c r="HZ584" s="119"/>
      <c r="IA584" s="119"/>
      <c r="IB584" s="119"/>
      <c r="IC584" s="119"/>
      <c r="ID584" s="119"/>
      <c r="IE584" s="119"/>
      <c r="IF584" s="119"/>
      <c r="IG584" s="119"/>
      <c r="IH584" s="119"/>
      <c r="II584" s="119"/>
      <c r="IJ584" s="119"/>
      <c r="IK584" s="119"/>
      <c r="IL584" s="119"/>
      <c r="IM584" s="119"/>
      <c r="IN584" s="119"/>
      <c r="IO584" s="119"/>
      <c r="IP584" s="119"/>
      <c r="IQ584" s="119"/>
      <c r="IR584" s="119"/>
      <c r="IS584" s="119"/>
      <c r="IT584" s="119"/>
      <c r="IU584" s="119"/>
      <c r="IV584" s="119"/>
    </row>
    <row r="585" spans="1:256">
      <c r="A585" s="126" t="s">
        <v>913</v>
      </c>
      <c r="B585" s="126" t="s">
        <v>1288</v>
      </c>
      <c r="C585" s="127">
        <v>454082512001</v>
      </c>
      <c r="D585" s="126" t="s">
        <v>604</v>
      </c>
      <c r="E585" s="126" t="s">
        <v>2087</v>
      </c>
      <c r="F585" s="126" t="str">
        <f t="shared" si="28"/>
        <v>454082512001Acute</v>
      </c>
      <c r="G585" s="126" t="s">
        <v>549</v>
      </c>
      <c r="H585" s="126" t="s">
        <v>1018</v>
      </c>
      <c r="I585" s="126" t="s">
        <v>856</v>
      </c>
      <c r="J585" s="108">
        <v>363.8</v>
      </c>
      <c r="K585" s="129">
        <v>1.0324</v>
      </c>
      <c r="L585" s="126" t="s">
        <v>1247</v>
      </c>
      <c r="M585" s="126" t="s">
        <v>1245</v>
      </c>
      <c r="N585" s="130">
        <f t="shared" si="30"/>
        <v>370.87</v>
      </c>
      <c r="O585" s="130">
        <f t="shared" si="29"/>
        <v>366.83</v>
      </c>
      <c r="P585" s="126"/>
      <c r="Q585" s="126"/>
      <c r="T585" s="119"/>
      <c r="U585" s="119"/>
      <c r="V585" s="119"/>
      <c r="W585" s="119"/>
      <c r="X585" s="119"/>
      <c r="Y585" s="119"/>
      <c r="Z585" s="119"/>
      <c r="AA585" s="119"/>
      <c r="AB585" s="119"/>
      <c r="AC585" s="119"/>
      <c r="AD585" s="119"/>
      <c r="AE585" s="119"/>
      <c r="AF585" s="119"/>
      <c r="AG585" s="119"/>
      <c r="AH585" s="119"/>
      <c r="AI585" s="119"/>
      <c r="AJ585" s="119"/>
      <c r="AK585" s="119"/>
      <c r="AL585" s="119"/>
      <c r="AM585" s="119"/>
      <c r="AN585" s="119"/>
      <c r="AO585" s="119"/>
      <c r="AP585" s="119"/>
      <c r="AQ585" s="119"/>
      <c r="AR585" s="119"/>
      <c r="AS585" s="119"/>
      <c r="AT585" s="119"/>
      <c r="AU585" s="119"/>
      <c r="AV585" s="119"/>
      <c r="AW585" s="119"/>
      <c r="AX585" s="119"/>
      <c r="AY585" s="119"/>
      <c r="AZ585" s="119"/>
      <c r="BA585" s="119"/>
      <c r="BB585" s="119"/>
      <c r="BC585" s="119"/>
      <c r="BD585" s="119"/>
      <c r="BE585" s="119"/>
      <c r="BF585" s="119"/>
      <c r="BG585" s="119"/>
      <c r="BH585" s="119"/>
      <c r="BI585" s="119"/>
      <c r="BJ585" s="119"/>
      <c r="BK585" s="119"/>
      <c r="BL585" s="119"/>
      <c r="BM585" s="119"/>
      <c r="BN585" s="119"/>
      <c r="BO585" s="119"/>
      <c r="BP585" s="119"/>
      <c r="BQ585" s="119"/>
      <c r="BR585" s="119"/>
      <c r="BS585" s="119"/>
      <c r="BT585" s="119"/>
      <c r="BU585" s="119"/>
      <c r="BV585" s="119"/>
      <c r="BW585" s="119"/>
      <c r="BX585" s="119"/>
      <c r="BY585" s="119"/>
      <c r="BZ585" s="119"/>
      <c r="CA585" s="119"/>
      <c r="CB585" s="119"/>
      <c r="CC585" s="119"/>
      <c r="CD585" s="119"/>
      <c r="CE585" s="119"/>
      <c r="CF585" s="119"/>
      <c r="CG585" s="119"/>
      <c r="CH585" s="119"/>
      <c r="CI585" s="119"/>
      <c r="CJ585" s="119"/>
      <c r="CK585" s="119"/>
      <c r="CL585" s="119"/>
      <c r="CM585" s="119"/>
      <c r="CN585" s="119"/>
      <c r="CO585" s="119"/>
      <c r="CP585" s="119"/>
      <c r="CQ585" s="119"/>
      <c r="CR585" s="119"/>
      <c r="CS585" s="119"/>
      <c r="CT585" s="119"/>
      <c r="CU585" s="119"/>
      <c r="CV585" s="119"/>
      <c r="CW585" s="119"/>
      <c r="CX585" s="119"/>
      <c r="CY585" s="119"/>
      <c r="CZ585" s="119"/>
      <c r="DA585" s="119"/>
      <c r="DB585" s="119"/>
      <c r="DC585" s="119"/>
      <c r="DD585" s="119"/>
      <c r="DE585" s="119"/>
      <c r="DF585" s="119"/>
      <c r="DG585" s="119"/>
      <c r="DH585" s="119"/>
      <c r="DI585" s="119"/>
      <c r="DJ585" s="119"/>
      <c r="DK585" s="119"/>
      <c r="DL585" s="119"/>
      <c r="DM585" s="119"/>
      <c r="DN585" s="119"/>
      <c r="DO585" s="119"/>
      <c r="DP585" s="119"/>
      <c r="DQ585" s="119"/>
      <c r="DR585" s="119"/>
      <c r="DS585" s="119"/>
      <c r="DT585" s="119"/>
      <c r="DU585" s="119"/>
      <c r="DV585" s="119"/>
      <c r="DW585" s="119"/>
      <c r="DX585" s="119"/>
      <c r="DY585" s="119"/>
      <c r="DZ585" s="119"/>
      <c r="EA585" s="119"/>
      <c r="EB585" s="119"/>
      <c r="EC585" s="119"/>
      <c r="ED585" s="119"/>
      <c r="EE585" s="119"/>
      <c r="EF585" s="119"/>
      <c r="EG585" s="119"/>
      <c r="EH585" s="119"/>
      <c r="EI585" s="119"/>
      <c r="EJ585" s="119"/>
      <c r="EK585" s="119"/>
      <c r="EL585" s="119"/>
      <c r="EM585" s="119"/>
      <c r="EN585" s="119"/>
      <c r="EO585" s="119"/>
      <c r="EP585" s="119"/>
      <c r="EQ585" s="119"/>
      <c r="ER585" s="119"/>
      <c r="ES585" s="119"/>
      <c r="ET585" s="119"/>
      <c r="EU585" s="119"/>
      <c r="EV585" s="119"/>
      <c r="EW585" s="119"/>
      <c r="EX585" s="119"/>
      <c r="EY585" s="119"/>
      <c r="EZ585" s="119"/>
      <c r="FA585" s="119"/>
      <c r="FB585" s="119"/>
      <c r="FC585" s="119"/>
      <c r="FD585" s="119"/>
      <c r="FE585" s="119"/>
      <c r="FF585" s="119"/>
      <c r="FG585" s="119"/>
      <c r="FH585" s="119"/>
      <c r="FI585" s="119"/>
      <c r="FJ585" s="119"/>
      <c r="FK585" s="119"/>
      <c r="FL585" s="119"/>
      <c r="FM585" s="119"/>
      <c r="FN585" s="119"/>
      <c r="FO585" s="119"/>
      <c r="FP585" s="119"/>
      <c r="FQ585" s="119"/>
      <c r="FR585" s="119"/>
      <c r="FS585" s="119"/>
      <c r="FT585" s="119"/>
      <c r="FU585" s="119"/>
      <c r="FV585" s="119"/>
      <c r="FW585" s="119"/>
      <c r="FX585" s="119"/>
      <c r="FY585" s="119"/>
      <c r="FZ585" s="119"/>
      <c r="GA585" s="119"/>
      <c r="GB585" s="119"/>
      <c r="GC585" s="119"/>
      <c r="GD585" s="119"/>
      <c r="GE585" s="119"/>
      <c r="GF585" s="119"/>
      <c r="GG585" s="119"/>
      <c r="GH585" s="119"/>
      <c r="GI585" s="119"/>
      <c r="GJ585" s="119"/>
      <c r="GK585" s="119"/>
      <c r="GL585" s="119"/>
      <c r="GM585" s="119"/>
      <c r="GN585" s="119"/>
      <c r="GO585" s="119"/>
      <c r="GP585" s="119"/>
      <c r="GQ585" s="119"/>
      <c r="GR585" s="119"/>
      <c r="GS585" s="119"/>
      <c r="GT585" s="119"/>
      <c r="GU585" s="119"/>
      <c r="GV585" s="119"/>
      <c r="GW585" s="119"/>
      <c r="GX585" s="119"/>
      <c r="GY585" s="119"/>
      <c r="GZ585" s="119"/>
      <c r="HA585" s="119"/>
      <c r="HB585" s="119"/>
      <c r="HC585" s="119"/>
      <c r="HD585" s="119"/>
      <c r="HE585" s="119"/>
      <c r="HF585" s="119"/>
      <c r="HG585" s="119"/>
      <c r="HH585" s="119"/>
      <c r="HI585" s="119"/>
      <c r="HJ585" s="119"/>
      <c r="HK585" s="119"/>
      <c r="HL585" s="119"/>
      <c r="HM585" s="119"/>
      <c r="HN585" s="119"/>
      <c r="HO585" s="119"/>
      <c r="HP585" s="119"/>
      <c r="HQ585" s="119"/>
      <c r="HR585" s="119"/>
      <c r="HS585" s="119"/>
      <c r="HT585" s="119"/>
      <c r="HU585" s="119"/>
      <c r="HV585" s="119"/>
      <c r="HW585" s="119"/>
      <c r="HX585" s="119"/>
      <c r="HY585" s="119"/>
      <c r="HZ585" s="119"/>
      <c r="IA585" s="119"/>
      <c r="IB585" s="119"/>
      <c r="IC585" s="119"/>
      <c r="ID585" s="119"/>
      <c r="IE585" s="119"/>
      <c r="IF585" s="119"/>
      <c r="IG585" s="119"/>
      <c r="IH585" s="119"/>
      <c r="II585" s="119"/>
      <c r="IJ585" s="119"/>
      <c r="IK585" s="119"/>
      <c r="IL585" s="119"/>
      <c r="IM585" s="119"/>
      <c r="IN585" s="119"/>
      <c r="IO585" s="119"/>
      <c r="IP585" s="119"/>
      <c r="IQ585" s="119"/>
      <c r="IR585" s="119"/>
      <c r="IS585" s="119"/>
      <c r="IT585" s="119"/>
      <c r="IU585" s="119"/>
      <c r="IV585" s="119"/>
    </row>
    <row r="586" spans="1:256">
      <c r="A586" s="126" t="s">
        <v>913</v>
      </c>
      <c r="B586" s="126" t="s">
        <v>1288</v>
      </c>
      <c r="C586" s="127">
        <v>454082512401</v>
      </c>
      <c r="D586" s="126" t="s">
        <v>604</v>
      </c>
      <c r="E586" s="126" t="s">
        <v>2087</v>
      </c>
      <c r="F586" s="126" t="str">
        <f t="shared" si="28"/>
        <v>454082512401Acute</v>
      </c>
      <c r="G586" s="126" t="s">
        <v>549</v>
      </c>
      <c r="H586" s="126" t="s">
        <v>1018</v>
      </c>
      <c r="I586" s="126" t="s">
        <v>856</v>
      </c>
      <c r="J586" s="108">
        <v>363.8</v>
      </c>
      <c r="K586" s="129">
        <v>1.0324</v>
      </c>
      <c r="L586" s="126" t="s">
        <v>1247</v>
      </c>
      <c r="M586" s="126" t="s">
        <v>1245</v>
      </c>
      <c r="N586" s="130">
        <f t="shared" si="30"/>
        <v>370.87</v>
      </c>
      <c r="O586" s="130">
        <f t="shared" si="29"/>
        <v>366.83</v>
      </c>
      <c r="P586" s="126"/>
      <c r="Q586" s="126"/>
      <c r="T586" s="119"/>
      <c r="U586" s="119"/>
      <c r="V586" s="119"/>
      <c r="W586" s="119"/>
      <c r="X586" s="119"/>
      <c r="Y586" s="119"/>
      <c r="Z586" s="119"/>
      <c r="AA586" s="119"/>
      <c r="AB586" s="119"/>
      <c r="AC586" s="119"/>
      <c r="AD586" s="119"/>
      <c r="AE586" s="119"/>
      <c r="AF586" s="119"/>
      <c r="AG586" s="119"/>
      <c r="AH586" s="119"/>
      <c r="AI586" s="119"/>
      <c r="AJ586" s="119"/>
      <c r="AK586" s="119"/>
      <c r="AL586" s="119"/>
      <c r="AM586" s="119"/>
      <c r="AN586" s="119"/>
      <c r="AO586" s="119"/>
      <c r="AP586" s="119"/>
      <c r="AQ586" s="119"/>
      <c r="AR586" s="119"/>
      <c r="AS586" s="119"/>
      <c r="AT586" s="119"/>
      <c r="AU586" s="119"/>
      <c r="AV586" s="119"/>
      <c r="AW586" s="119"/>
      <c r="AX586" s="119"/>
      <c r="AY586" s="119"/>
      <c r="AZ586" s="119"/>
      <c r="BA586" s="119"/>
      <c r="BB586" s="119"/>
      <c r="BC586" s="119"/>
      <c r="BD586" s="119"/>
      <c r="BE586" s="119"/>
      <c r="BF586" s="119"/>
      <c r="BG586" s="119"/>
      <c r="BH586" s="119"/>
      <c r="BI586" s="119"/>
      <c r="BJ586" s="119"/>
      <c r="BK586" s="119"/>
      <c r="BL586" s="119"/>
      <c r="BM586" s="119"/>
      <c r="BN586" s="119"/>
      <c r="BO586" s="119"/>
      <c r="BP586" s="119"/>
      <c r="BQ586" s="119"/>
      <c r="BR586" s="119"/>
      <c r="BS586" s="119"/>
      <c r="BT586" s="119"/>
      <c r="BU586" s="119"/>
      <c r="BV586" s="119"/>
      <c r="BW586" s="119"/>
      <c r="BX586" s="119"/>
      <c r="BY586" s="119"/>
      <c r="BZ586" s="119"/>
      <c r="CA586" s="119"/>
      <c r="CB586" s="119"/>
      <c r="CC586" s="119"/>
      <c r="CD586" s="119"/>
      <c r="CE586" s="119"/>
      <c r="CF586" s="119"/>
      <c r="CG586" s="119"/>
      <c r="CH586" s="119"/>
      <c r="CI586" s="119"/>
      <c r="CJ586" s="119"/>
      <c r="CK586" s="119"/>
      <c r="CL586" s="119"/>
      <c r="CM586" s="119"/>
      <c r="CN586" s="119"/>
      <c r="CO586" s="119"/>
      <c r="CP586" s="119"/>
      <c r="CQ586" s="119"/>
      <c r="CR586" s="119"/>
      <c r="CS586" s="119"/>
      <c r="CT586" s="119"/>
      <c r="CU586" s="119"/>
      <c r="CV586" s="119"/>
      <c r="CW586" s="119"/>
      <c r="CX586" s="119"/>
      <c r="CY586" s="119"/>
      <c r="CZ586" s="119"/>
      <c r="DA586" s="119"/>
      <c r="DB586" s="119"/>
      <c r="DC586" s="119"/>
      <c r="DD586" s="119"/>
      <c r="DE586" s="119"/>
      <c r="DF586" s="119"/>
      <c r="DG586" s="119"/>
      <c r="DH586" s="119"/>
      <c r="DI586" s="119"/>
      <c r="DJ586" s="119"/>
      <c r="DK586" s="119"/>
      <c r="DL586" s="119"/>
      <c r="DM586" s="119"/>
      <c r="DN586" s="119"/>
      <c r="DO586" s="119"/>
      <c r="DP586" s="119"/>
      <c r="DQ586" s="119"/>
      <c r="DR586" s="119"/>
      <c r="DS586" s="119"/>
      <c r="DT586" s="119"/>
      <c r="DU586" s="119"/>
      <c r="DV586" s="119"/>
      <c r="DW586" s="119"/>
      <c r="DX586" s="119"/>
      <c r="DY586" s="119"/>
      <c r="DZ586" s="119"/>
      <c r="EA586" s="119"/>
      <c r="EB586" s="119"/>
      <c r="EC586" s="119"/>
      <c r="ED586" s="119"/>
      <c r="EE586" s="119"/>
      <c r="EF586" s="119"/>
      <c r="EG586" s="119"/>
      <c r="EH586" s="119"/>
      <c r="EI586" s="119"/>
      <c r="EJ586" s="119"/>
      <c r="EK586" s="119"/>
      <c r="EL586" s="119"/>
      <c r="EM586" s="119"/>
      <c r="EN586" s="119"/>
      <c r="EO586" s="119"/>
      <c r="EP586" s="119"/>
      <c r="EQ586" s="119"/>
      <c r="ER586" s="119"/>
      <c r="ES586" s="119"/>
      <c r="ET586" s="119"/>
      <c r="EU586" s="119"/>
      <c r="EV586" s="119"/>
      <c r="EW586" s="119"/>
      <c r="EX586" s="119"/>
      <c r="EY586" s="119"/>
      <c r="EZ586" s="119"/>
      <c r="FA586" s="119"/>
      <c r="FB586" s="119"/>
      <c r="FC586" s="119"/>
      <c r="FD586" s="119"/>
      <c r="FE586" s="119"/>
      <c r="FF586" s="119"/>
      <c r="FG586" s="119"/>
      <c r="FH586" s="119"/>
      <c r="FI586" s="119"/>
      <c r="FJ586" s="119"/>
      <c r="FK586" s="119"/>
      <c r="FL586" s="119"/>
      <c r="FM586" s="119"/>
      <c r="FN586" s="119"/>
      <c r="FO586" s="119"/>
      <c r="FP586" s="119"/>
      <c r="FQ586" s="119"/>
      <c r="FR586" s="119"/>
      <c r="FS586" s="119"/>
      <c r="FT586" s="119"/>
      <c r="FU586" s="119"/>
      <c r="FV586" s="119"/>
      <c r="FW586" s="119"/>
      <c r="FX586" s="119"/>
      <c r="FY586" s="119"/>
      <c r="FZ586" s="119"/>
      <c r="GA586" s="119"/>
      <c r="GB586" s="119"/>
      <c r="GC586" s="119"/>
      <c r="GD586" s="119"/>
      <c r="GE586" s="119"/>
      <c r="GF586" s="119"/>
      <c r="GG586" s="119"/>
      <c r="GH586" s="119"/>
      <c r="GI586" s="119"/>
      <c r="GJ586" s="119"/>
      <c r="GK586" s="119"/>
      <c r="GL586" s="119"/>
      <c r="GM586" s="119"/>
      <c r="GN586" s="119"/>
      <c r="GO586" s="119"/>
      <c r="GP586" s="119"/>
      <c r="GQ586" s="119"/>
      <c r="GR586" s="119"/>
      <c r="GS586" s="119"/>
      <c r="GT586" s="119"/>
      <c r="GU586" s="119"/>
      <c r="GV586" s="119"/>
      <c r="GW586" s="119"/>
      <c r="GX586" s="119"/>
      <c r="GY586" s="119"/>
      <c r="GZ586" s="119"/>
      <c r="HA586" s="119"/>
      <c r="HB586" s="119"/>
      <c r="HC586" s="119"/>
      <c r="HD586" s="119"/>
      <c r="HE586" s="119"/>
      <c r="HF586" s="119"/>
      <c r="HG586" s="119"/>
      <c r="HH586" s="119"/>
      <c r="HI586" s="119"/>
      <c r="HJ586" s="119"/>
      <c r="HK586" s="119"/>
      <c r="HL586" s="119"/>
      <c r="HM586" s="119"/>
      <c r="HN586" s="119"/>
      <c r="HO586" s="119"/>
      <c r="HP586" s="119"/>
      <c r="HQ586" s="119"/>
      <c r="HR586" s="119"/>
      <c r="HS586" s="119"/>
      <c r="HT586" s="119"/>
      <c r="HU586" s="119"/>
      <c r="HV586" s="119"/>
      <c r="HW586" s="119"/>
      <c r="HX586" s="119"/>
      <c r="HY586" s="119"/>
      <c r="HZ586" s="119"/>
      <c r="IA586" s="119"/>
      <c r="IB586" s="119"/>
      <c r="IC586" s="119"/>
      <c r="ID586" s="119"/>
      <c r="IE586" s="119"/>
      <c r="IF586" s="119"/>
      <c r="IG586" s="119"/>
      <c r="IH586" s="119"/>
      <c r="II586" s="119"/>
      <c r="IJ586" s="119"/>
      <c r="IK586" s="119"/>
      <c r="IL586" s="119"/>
      <c r="IM586" s="119"/>
      <c r="IN586" s="119"/>
      <c r="IO586" s="119"/>
      <c r="IP586" s="119"/>
      <c r="IQ586" s="119"/>
      <c r="IR586" s="119"/>
      <c r="IS586" s="119"/>
      <c r="IT586" s="119"/>
      <c r="IU586" s="119"/>
      <c r="IV586" s="119"/>
    </row>
    <row r="587" spans="1:256">
      <c r="A587" s="126" t="s">
        <v>976</v>
      </c>
      <c r="B587" s="126" t="s">
        <v>1289</v>
      </c>
      <c r="C587" s="127">
        <v>371208459001</v>
      </c>
      <c r="D587" s="126" t="s">
        <v>615</v>
      </c>
      <c r="E587" s="126" t="s">
        <v>1089</v>
      </c>
      <c r="F587" s="126" t="str">
        <f t="shared" si="28"/>
        <v>371208459001Acute</v>
      </c>
      <c r="G587" s="126" t="s">
        <v>549</v>
      </c>
      <c r="H587" s="126" t="s">
        <v>1018</v>
      </c>
      <c r="I587" s="126" t="s">
        <v>971</v>
      </c>
      <c r="J587" s="108">
        <v>363.8</v>
      </c>
      <c r="K587" s="129">
        <v>0.9010999999999999</v>
      </c>
      <c r="L587" s="126" t="s">
        <v>1247</v>
      </c>
      <c r="M587" s="126" t="s">
        <v>1245</v>
      </c>
      <c r="N587" s="130">
        <f t="shared" si="30"/>
        <v>342.21</v>
      </c>
      <c r="O587" s="130">
        <f t="shared" si="29"/>
        <v>338.49</v>
      </c>
      <c r="P587" s="126"/>
      <c r="Q587" s="126"/>
      <c r="T587" s="119"/>
      <c r="U587" s="119"/>
      <c r="V587" s="119"/>
      <c r="W587" s="119"/>
      <c r="X587" s="119"/>
      <c r="Y587" s="119"/>
      <c r="Z587" s="119"/>
      <c r="AA587" s="119"/>
      <c r="AB587" s="119"/>
      <c r="AC587" s="119"/>
      <c r="AD587" s="119"/>
      <c r="AE587" s="119"/>
      <c r="AF587" s="119"/>
      <c r="AG587" s="119"/>
      <c r="AH587" s="119"/>
      <c r="AI587" s="119"/>
      <c r="AJ587" s="119"/>
      <c r="AK587" s="119"/>
      <c r="AL587" s="119"/>
      <c r="AM587" s="119"/>
      <c r="AN587" s="119"/>
      <c r="AO587" s="119"/>
      <c r="AP587" s="119"/>
      <c r="AQ587" s="119"/>
      <c r="AR587" s="119"/>
      <c r="AS587" s="119"/>
      <c r="AT587" s="119"/>
      <c r="AU587" s="119"/>
      <c r="AV587" s="119"/>
      <c r="AW587" s="119"/>
      <c r="AX587" s="119"/>
      <c r="AY587" s="119"/>
      <c r="AZ587" s="119"/>
      <c r="BA587" s="119"/>
      <c r="BB587" s="119"/>
      <c r="BC587" s="119"/>
      <c r="BD587" s="119"/>
      <c r="BE587" s="119"/>
      <c r="BF587" s="119"/>
      <c r="BG587" s="119"/>
      <c r="BH587" s="119"/>
      <c r="BI587" s="119"/>
      <c r="BJ587" s="119"/>
      <c r="BK587" s="119"/>
      <c r="BL587" s="119"/>
      <c r="BM587" s="119"/>
      <c r="BN587" s="119"/>
      <c r="BO587" s="119"/>
      <c r="BP587" s="119"/>
      <c r="BQ587" s="119"/>
      <c r="BR587" s="119"/>
      <c r="BS587" s="119"/>
      <c r="BT587" s="119"/>
      <c r="BU587" s="119"/>
      <c r="BV587" s="119"/>
      <c r="BW587" s="119"/>
      <c r="BX587" s="119"/>
      <c r="BY587" s="119"/>
      <c r="BZ587" s="119"/>
      <c r="CA587" s="119"/>
      <c r="CB587" s="119"/>
      <c r="CC587" s="119"/>
      <c r="CD587" s="119"/>
      <c r="CE587" s="119"/>
      <c r="CF587" s="119"/>
      <c r="CG587" s="119"/>
      <c r="CH587" s="119"/>
      <c r="CI587" s="119"/>
      <c r="CJ587" s="119"/>
      <c r="CK587" s="119"/>
      <c r="CL587" s="119"/>
      <c r="CM587" s="119"/>
      <c r="CN587" s="119"/>
      <c r="CO587" s="119"/>
      <c r="CP587" s="119"/>
      <c r="CQ587" s="119"/>
      <c r="CR587" s="119"/>
      <c r="CS587" s="119"/>
      <c r="CT587" s="119"/>
      <c r="CU587" s="119"/>
      <c r="CV587" s="119"/>
      <c r="CW587" s="119"/>
      <c r="CX587" s="119"/>
      <c r="CY587" s="119"/>
      <c r="CZ587" s="119"/>
      <c r="DA587" s="119"/>
      <c r="DB587" s="119"/>
      <c r="DC587" s="119"/>
      <c r="DD587" s="119"/>
      <c r="DE587" s="119"/>
      <c r="DF587" s="119"/>
      <c r="DG587" s="119"/>
      <c r="DH587" s="119"/>
      <c r="DI587" s="119"/>
      <c r="DJ587" s="119"/>
      <c r="DK587" s="119"/>
      <c r="DL587" s="119"/>
      <c r="DM587" s="119"/>
      <c r="DN587" s="119"/>
      <c r="DO587" s="119"/>
      <c r="DP587" s="119"/>
      <c r="DQ587" s="119"/>
      <c r="DR587" s="119"/>
      <c r="DS587" s="119"/>
      <c r="DT587" s="119"/>
      <c r="DU587" s="119"/>
      <c r="DV587" s="119"/>
      <c r="DW587" s="119"/>
      <c r="DX587" s="119"/>
      <c r="DY587" s="119"/>
      <c r="DZ587" s="119"/>
      <c r="EA587" s="119"/>
      <c r="EB587" s="119"/>
      <c r="EC587" s="119"/>
      <c r="ED587" s="119"/>
      <c r="EE587" s="119"/>
      <c r="EF587" s="119"/>
      <c r="EG587" s="119"/>
      <c r="EH587" s="119"/>
      <c r="EI587" s="119"/>
      <c r="EJ587" s="119"/>
      <c r="EK587" s="119"/>
      <c r="EL587" s="119"/>
      <c r="EM587" s="119"/>
      <c r="EN587" s="119"/>
      <c r="EO587" s="119"/>
      <c r="EP587" s="119"/>
      <c r="EQ587" s="119"/>
      <c r="ER587" s="119"/>
      <c r="ES587" s="119"/>
      <c r="ET587" s="119"/>
      <c r="EU587" s="119"/>
      <c r="EV587" s="119"/>
      <c r="EW587" s="119"/>
      <c r="EX587" s="119"/>
      <c r="EY587" s="119"/>
      <c r="EZ587" s="119"/>
      <c r="FA587" s="119"/>
      <c r="FB587" s="119"/>
      <c r="FC587" s="119"/>
      <c r="FD587" s="119"/>
      <c r="FE587" s="119"/>
      <c r="FF587" s="119"/>
      <c r="FG587" s="119"/>
      <c r="FH587" s="119"/>
      <c r="FI587" s="119"/>
      <c r="FJ587" s="119"/>
      <c r="FK587" s="119"/>
      <c r="FL587" s="119"/>
      <c r="FM587" s="119"/>
      <c r="FN587" s="119"/>
      <c r="FO587" s="119"/>
      <c r="FP587" s="119"/>
      <c r="FQ587" s="119"/>
      <c r="FR587" s="119"/>
      <c r="FS587" s="119"/>
      <c r="FT587" s="119"/>
      <c r="FU587" s="119"/>
      <c r="FV587" s="119"/>
      <c r="FW587" s="119"/>
      <c r="FX587" s="119"/>
      <c r="FY587" s="119"/>
      <c r="FZ587" s="119"/>
      <c r="GA587" s="119"/>
      <c r="GB587" s="119"/>
      <c r="GC587" s="119"/>
      <c r="GD587" s="119"/>
      <c r="GE587" s="119"/>
      <c r="GF587" s="119"/>
      <c r="GG587" s="119"/>
      <c r="GH587" s="119"/>
      <c r="GI587" s="119"/>
      <c r="GJ587" s="119"/>
      <c r="GK587" s="119"/>
      <c r="GL587" s="119"/>
      <c r="GM587" s="119"/>
      <c r="GN587" s="119"/>
      <c r="GO587" s="119"/>
      <c r="GP587" s="119"/>
      <c r="GQ587" s="119"/>
      <c r="GR587" s="119"/>
      <c r="GS587" s="119"/>
      <c r="GT587" s="119"/>
      <c r="GU587" s="119"/>
      <c r="GV587" s="119"/>
      <c r="GW587" s="119"/>
      <c r="GX587" s="119"/>
      <c r="GY587" s="119"/>
      <c r="GZ587" s="119"/>
      <c r="HA587" s="119"/>
      <c r="HB587" s="119"/>
      <c r="HC587" s="119"/>
      <c r="HD587" s="119"/>
      <c r="HE587" s="119"/>
      <c r="HF587" s="119"/>
      <c r="HG587" s="119"/>
      <c r="HH587" s="119"/>
      <c r="HI587" s="119"/>
      <c r="HJ587" s="119"/>
      <c r="HK587" s="119"/>
      <c r="HL587" s="119"/>
      <c r="HM587" s="119"/>
      <c r="HN587" s="119"/>
      <c r="HO587" s="119"/>
      <c r="HP587" s="119"/>
      <c r="HQ587" s="119"/>
      <c r="HR587" s="119"/>
      <c r="HS587" s="119"/>
      <c r="HT587" s="119"/>
      <c r="HU587" s="119"/>
      <c r="HV587" s="119"/>
      <c r="HW587" s="119"/>
      <c r="HX587" s="119"/>
      <c r="HY587" s="119"/>
      <c r="HZ587" s="119"/>
      <c r="IA587" s="119"/>
      <c r="IB587" s="119"/>
      <c r="IC587" s="119"/>
      <c r="ID587" s="119"/>
      <c r="IE587" s="119"/>
      <c r="IF587" s="119"/>
      <c r="IG587" s="119"/>
      <c r="IH587" s="119"/>
      <c r="II587" s="119"/>
      <c r="IJ587" s="119"/>
      <c r="IK587" s="119"/>
      <c r="IL587" s="119"/>
      <c r="IM587" s="119"/>
      <c r="IN587" s="119"/>
      <c r="IO587" s="119"/>
      <c r="IP587" s="119"/>
      <c r="IQ587" s="119"/>
      <c r="IR587" s="119"/>
      <c r="IS587" s="119"/>
      <c r="IT587" s="119"/>
      <c r="IU587" s="119"/>
      <c r="IV587" s="119"/>
    </row>
    <row r="588" spans="1:256">
      <c r="A588" s="126" t="s">
        <v>976</v>
      </c>
      <c r="B588" s="126" t="s">
        <v>1289</v>
      </c>
      <c r="C588" s="127">
        <v>371208459401</v>
      </c>
      <c r="D588" s="126" t="s">
        <v>615</v>
      </c>
      <c r="E588" s="126" t="s">
        <v>1089</v>
      </c>
      <c r="F588" s="126" t="str">
        <f t="shared" si="28"/>
        <v>371208459401Acute</v>
      </c>
      <c r="G588" s="126" t="s">
        <v>549</v>
      </c>
      <c r="H588" s="126" t="s">
        <v>1018</v>
      </c>
      <c r="I588" s="126" t="s">
        <v>971</v>
      </c>
      <c r="J588" s="108">
        <v>363.8</v>
      </c>
      <c r="K588" s="129">
        <v>0.9010999999999999</v>
      </c>
      <c r="L588" s="126" t="s">
        <v>1247</v>
      </c>
      <c r="M588" s="126" t="s">
        <v>1245</v>
      </c>
      <c r="N588" s="130">
        <f t="shared" si="30"/>
        <v>342.21</v>
      </c>
      <c r="O588" s="130">
        <f t="shared" si="29"/>
        <v>338.49</v>
      </c>
      <c r="P588" s="126"/>
      <c r="Q588" s="126"/>
      <c r="T588" s="119"/>
      <c r="U588" s="119"/>
      <c r="V588" s="119"/>
      <c r="W588" s="119"/>
      <c r="X588" s="119"/>
      <c r="Y588" s="119"/>
      <c r="Z588" s="119"/>
      <c r="AA588" s="119"/>
      <c r="AB588" s="119"/>
      <c r="AC588" s="119"/>
      <c r="AD588" s="119"/>
      <c r="AE588" s="119"/>
      <c r="AF588" s="119"/>
      <c r="AG588" s="119"/>
      <c r="AH588" s="119"/>
      <c r="AI588" s="119"/>
      <c r="AJ588" s="119"/>
      <c r="AK588" s="119"/>
      <c r="AL588" s="119"/>
      <c r="AM588" s="119"/>
      <c r="AN588" s="119"/>
      <c r="AO588" s="119"/>
      <c r="AP588" s="119"/>
      <c r="AQ588" s="119"/>
      <c r="AR588" s="119"/>
      <c r="AS588" s="119"/>
      <c r="AT588" s="119"/>
      <c r="AU588" s="119"/>
      <c r="AV588" s="119"/>
      <c r="AW588" s="119"/>
      <c r="AX588" s="119"/>
      <c r="AY588" s="119"/>
      <c r="AZ588" s="119"/>
      <c r="BA588" s="119"/>
      <c r="BB588" s="119"/>
      <c r="BC588" s="119"/>
      <c r="BD588" s="119"/>
      <c r="BE588" s="119"/>
      <c r="BF588" s="119"/>
      <c r="BG588" s="119"/>
      <c r="BH588" s="119"/>
      <c r="BI588" s="119"/>
      <c r="BJ588" s="119"/>
      <c r="BK588" s="119"/>
      <c r="BL588" s="119"/>
      <c r="BM588" s="119"/>
      <c r="BN588" s="119"/>
      <c r="BO588" s="119"/>
      <c r="BP588" s="119"/>
      <c r="BQ588" s="119"/>
      <c r="BR588" s="119"/>
      <c r="BS588" s="119"/>
      <c r="BT588" s="119"/>
      <c r="BU588" s="119"/>
      <c r="BV588" s="119"/>
      <c r="BW588" s="119"/>
      <c r="BX588" s="119"/>
      <c r="BY588" s="119"/>
      <c r="BZ588" s="119"/>
      <c r="CA588" s="119"/>
      <c r="CB588" s="119"/>
      <c r="CC588" s="119"/>
      <c r="CD588" s="119"/>
      <c r="CE588" s="119"/>
      <c r="CF588" s="119"/>
      <c r="CG588" s="119"/>
      <c r="CH588" s="119"/>
      <c r="CI588" s="119"/>
      <c r="CJ588" s="119"/>
      <c r="CK588" s="119"/>
      <c r="CL588" s="119"/>
      <c r="CM588" s="119"/>
      <c r="CN588" s="119"/>
      <c r="CO588" s="119"/>
      <c r="CP588" s="119"/>
      <c r="CQ588" s="119"/>
      <c r="CR588" s="119"/>
      <c r="CS588" s="119"/>
      <c r="CT588" s="119"/>
      <c r="CU588" s="119"/>
      <c r="CV588" s="119"/>
      <c r="CW588" s="119"/>
      <c r="CX588" s="119"/>
      <c r="CY588" s="119"/>
      <c r="CZ588" s="119"/>
      <c r="DA588" s="119"/>
      <c r="DB588" s="119"/>
      <c r="DC588" s="119"/>
      <c r="DD588" s="119"/>
      <c r="DE588" s="119"/>
      <c r="DF588" s="119"/>
      <c r="DG588" s="119"/>
      <c r="DH588" s="119"/>
      <c r="DI588" s="119"/>
      <c r="DJ588" s="119"/>
      <c r="DK588" s="119"/>
      <c r="DL588" s="119"/>
      <c r="DM588" s="119"/>
      <c r="DN588" s="119"/>
      <c r="DO588" s="119"/>
      <c r="DP588" s="119"/>
      <c r="DQ588" s="119"/>
      <c r="DR588" s="119"/>
      <c r="DS588" s="119"/>
      <c r="DT588" s="119"/>
      <c r="DU588" s="119"/>
      <c r="DV588" s="119"/>
      <c r="DW588" s="119"/>
      <c r="DX588" s="119"/>
      <c r="DY588" s="119"/>
      <c r="DZ588" s="119"/>
      <c r="EA588" s="119"/>
      <c r="EB588" s="119"/>
      <c r="EC588" s="119"/>
      <c r="ED588" s="119"/>
      <c r="EE588" s="119"/>
      <c r="EF588" s="119"/>
      <c r="EG588" s="119"/>
      <c r="EH588" s="119"/>
      <c r="EI588" s="119"/>
      <c r="EJ588" s="119"/>
      <c r="EK588" s="119"/>
      <c r="EL588" s="119"/>
      <c r="EM588" s="119"/>
      <c r="EN588" s="119"/>
      <c r="EO588" s="119"/>
      <c r="EP588" s="119"/>
      <c r="EQ588" s="119"/>
      <c r="ER588" s="119"/>
      <c r="ES588" s="119"/>
      <c r="ET588" s="119"/>
      <c r="EU588" s="119"/>
      <c r="EV588" s="119"/>
      <c r="EW588" s="119"/>
      <c r="EX588" s="119"/>
      <c r="EY588" s="119"/>
      <c r="EZ588" s="119"/>
      <c r="FA588" s="119"/>
      <c r="FB588" s="119"/>
      <c r="FC588" s="119"/>
      <c r="FD588" s="119"/>
      <c r="FE588" s="119"/>
      <c r="FF588" s="119"/>
      <c r="FG588" s="119"/>
      <c r="FH588" s="119"/>
      <c r="FI588" s="119"/>
      <c r="FJ588" s="119"/>
      <c r="FK588" s="119"/>
      <c r="FL588" s="119"/>
      <c r="FM588" s="119"/>
      <c r="FN588" s="119"/>
      <c r="FO588" s="119"/>
      <c r="FP588" s="119"/>
      <c r="FQ588" s="119"/>
      <c r="FR588" s="119"/>
      <c r="FS588" s="119"/>
      <c r="FT588" s="119"/>
      <c r="FU588" s="119"/>
      <c r="FV588" s="119"/>
      <c r="FW588" s="119"/>
      <c r="FX588" s="119"/>
      <c r="FY588" s="119"/>
      <c r="FZ588" s="119"/>
      <c r="GA588" s="119"/>
      <c r="GB588" s="119"/>
      <c r="GC588" s="119"/>
      <c r="GD588" s="119"/>
      <c r="GE588" s="119"/>
      <c r="GF588" s="119"/>
      <c r="GG588" s="119"/>
      <c r="GH588" s="119"/>
      <c r="GI588" s="119"/>
      <c r="GJ588" s="119"/>
      <c r="GK588" s="119"/>
      <c r="GL588" s="119"/>
      <c r="GM588" s="119"/>
      <c r="GN588" s="119"/>
      <c r="GO588" s="119"/>
      <c r="GP588" s="119"/>
      <c r="GQ588" s="119"/>
      <c r="GR588" s="119"/>
      <c r="GS588" s="119"/>
      <c r="GT588" s="119"/>
      <c r="GU588" s="119"/>
      <c r="GV588" s="119"/>
      <c r="GW588" s="119"/>
      <c r="GX588" s="119"/>
      <c r="GY588" s="119"/>
      <c r="GZ588" s="119"/>
      <c r="HA588" s="119"/>
      <c r="HB588" s="119"/>
      <c r="HC588" s="119"/>
      <c r="HD588" s="119"/>
      <c r="HE588" s="119"/>
      <c r="HF588" s="119"/>
      <c r="HG588" s="119"/>
      <c r="HH588" s="119"/>
      <c r="HI588" s="119"/>
      <c r="HJ588" s="119"/>
      <c r="HK588" s="119"/>
      <c r="HL588" s="119"/>
      <c r="HM588" s="119"/>
      <c r="HN588" s="119"/>
      <c r="HO588" s="119"/>
      <c r="HP588" s="119"/>
      <c r="HQ588" s="119"/>
      <c r="HR588" s="119"/>
      <c r="HS588" s="119"/>
      <c r="HT588" s="119"/>
      <c r="HU588" s="119"/>
      <c r="HV588" s="119"/>
      <c r="HW588" s="119"/>
      <c r="HX588" s="119"/>
      <c r="HY588" s="119"/>
      <c r="HZ588" s="119"/>
      <c r="IA588" s="119"/>
      <c r="IB588" s="119"/>
      <c r="IC588" s="119"/>
      <c r="ID588" s="119"/>
      <c r="IE588" s="119"/>
      <c r="IF588" s="119"/>
      <c r="IG588" s="119"/>
      <c r="IH588" s="119"/>
      <c r="II588" s="119"/>
      <c r="IJ588" s="119"/>
      <c r="IK588" s="119"/>
      <c r="IL588" s="119"/>
      <c r="IM588" s="119"/>
      <c r="IN588" s="119"/>
      <c r="IO588" s="119"/>
      <c r="IP588" s="119"/>
      <c r="IQ588" s="119"/>
      <c r="IR588" s="119"/>
      <c r="IS588" s="119"/>
      <c r="IT588" s="119"/>
      <c r="IU588" s="119"/>
      <c r="IV588" s="119"/>
    </row>
    <row r="589" spans="1:256">
      <c r="A589" s="126" t="s">
        <v>11</v>
      </c>
      <c r="B589" s="126" t="s">
        <v>1290</v>
      </c>
      <c r="C589" s="127">
        <v>371362064002</v>
      </c>
      <c r="D589" s="126" t="s">
        <v>696</v>
      </c>
      <c r="E589" s="126" t="s">
        <v>1171</v>
      </c>
      <c r="F589" s="126" t="str">
        <f t="shared" si="28"/>
        <v>371362064002CAH</v>
      </c>
      <c r="G589" s="126" t="s">
        <v>1155</v>
      </c>
      <c r="H589" s="126" t="s">
        <v>1018</v>
      </c>
      <c r="I589" s="126" t="s">
        <v>833</v>
      </c>
      <c r="J589" s="108">
        <v>894.85</v>
      </c>
      <c r="K589" s="129">
        <v>1</v>
      </c>
      <c r="L589" s="126" t="s">
        <v>1247</v>
      </c>
      <c r="M589" s="126" t="s">
        <v>1247</v>
      </c>
      <c r="N589" s="130">
        <f t="shared" si="30"/>
        <v>894.85</v>
      </c>
      <c r="O589" s="130">
        <f t="shared" si="29"/>
        <v>894.85</v>
      </c>
      <c r="P589" s="126"/>
      <c r="Q589" s="126"/>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19"/>
      <c r="AY589" s="119"/>
      <c r="AZ589" s="119"/>
      <c r="BA589" s="119"/>
      <c r="BB589" s="119"/>
      <c r="BC589" s="119"/>
      <c r="BD589" s="119"/>
      <c r="BE589" s="119"/>
      <c r="BF589" s="119"/>
      <c r="BG589" s="119"/>
      <c r="BH589" s="119"/>
      <c r="BI589" s="119"/>
      <c r="BJ589" s="119"/>
      <c r="BK589" s="119"/>
      <c r="BL589" s="119"/>
      <c r="BM589" s="119"/>
      <c r="BN589" s="119"/>
      <c r="BO589" s="119"/>
      <c r="BP589" s="119"/>
      <c r="BQ589" s="119"/>
      <c r="BR589" s="119"/>
      <c r="BS589" s="119"/>
      <c r="BT589" s="119"/>
      <c r="BU589" s="119"/>
      <c r="BV589" s="119"/>
      <c r="BW589" s="119"/>
      <c r="BX589" s="119"/>
      <c r="BY589" s="119"/>
      <c r="BZ589" s="119"/>
      <c r="CA589" s="119"/>
      <c r="CB589" s="119"/>
      <c r="CC589" s="119"/>
      <c r="CD589" s="119"/>
      <c r="CE589" s="119"/>
      <c r="CF589" s="119"/>
      <c r="CG589" s="119"/>
      <c r="CH589" s="119"/>
      <c r="CI589" s="119"/>
      <c r="CJ589" s="119"/>
      <c r="CK589" s="119"/>
      <c r="CL589" s="119"/>
      <c r="CM589" s="119"/>
      <c r="CN589" s="119"/>
      <c r="CO589" s="119"/>
      <c r="CP589" s="119"/>
      <c r="CQ589" s="119"/>
      <c r="CR589" s="119"/>
      <c r="CS589" s="119"/>
      <c r="CT589" s="119"/>
      <c r="CU589" s="119"/>
      <c r="CV589" s="119"/>
      <c r="CW589" s="119"/>
      <c r="CX589" s="119"/>
      <c r="CY589" s="119"/>
      <c r="CZ589" s="119"/>
      <c r="DA589" s="119"/>
      <c r="DB589" s="119"/>
      <c r="DC589" s="119"/>
      <c r="DD589" s="119"/>
      <c r="DE589" s="119"/>
      <c r="DF589" s="119"/>
      <c r="DG589" s="119"/>
      <c r="DH589" s="119"/>
      <c r="DI589" s="119"/>
      <c r="DJ589" s="119"/>
      <c r="DK589" s="119"/>
      <c r="DL589" s="119"/>
      <c r="DM589" s="119"/>
      <c r="DN589" s="119"/>
      <c r="DO589" s="119"/>
      <c r="DP589" s="119"/>
      <c r="DQ589" s="119"/>
      <c r="DR589" s="119"/>
      <c r="DS589" s="119"/>
      <c r="DT589" s="119"/>
      <c r="DU589" s="119"/>
      <c r="DV589" s="119"/>
      <c r="DW589" s="119"/>
      <c r="DX589" s="119"/>
      <c r="DY589" s="119"/>
      <c r="DZ589" s="119"/>
      <c r="EA589" s="119"/>
      <c r="EB589" s="119"/>
      <c r="EC589" s="119"/>
      <c r="ED589" s="119"/>
      <c r="EE589" s="119"/>
      <c r="EF589" s="119"/>
      <c r="EG589" s="119"/>
      <c r="EH589" s="119"/>
      <c r="EI589" s="119"/>
      <c r="EJ589" s="119"/>
      <c r="EK589" s="119"/>
      <c r="EL589" s="119"/>
      <c r="EM589" s="119"/>
      <c r="EN589" s="119"/>
      <c r="EO589" s="119"/>
      <c r="EP589" s="119"/>
      <c r="EQ589" s="119"/>
      <c r="ER589" s="119"/>
      <c r="ES589" s="119"/>
      <c r="ET589" s="119"/>
      <c r="EU589" s="119"/>
      <c r="EV589" s="119"/>
      <c r="EW589" s="119"/>
      <c r="EX589" s="119"/>
      <c r="EY589" s="119"/>
      <c r="EZ589" s="119"/>
      <c r="FA589" s="119"/>
      <c r="FB589" s="119"/>
      <c r="FC589" s="119"/>
      <c r="FD589" s="119"/>
      <c r="FE589" s="119"/>
      <c r="FF589" s="119"/>
      <c r="FG589" s="119"/>
      <c r="FH589" s="119"/>
      <c r="FI589" s="119"/>
      <c r="FJ589" s="119"/>
      <c r="FK589" s="119"/>
      <c r="FL589" s="119"/>
      <c r="FM589" s="119"/>
      <c r="FN589" s="119"/>
      <c r="FO589" s="119"/>
      <c r="FP589" s="119"/>
      <c r="FQ589" s="119"/>
      <c r="FR589" s="119"/>
      <c r="FS589" s="119"/>
      <c r="FT589" s="119"/>
      <c r="FU589" s="119"/>
      <c r="FV589" s="119"/>
      <c r="FW589" s="119"/>
      <c r="FX589" s="119"/>
      <c r="FY589" s="119"/>
      <c r="FZ589" s="119"/>
      <c r="GA589" s="119"/>
      <c r="GB589" s="119"/>
      <c r="GC589" s="119"/>
      <c r="GD589" s="119"/>
      <c r="GE589" s="119"/>
      <c r="GF589" s="119"/>
      <c r="GG589" s="119"/>
      <c r="GH589" s="119"/>
      <c r="GI589" s="119"/>
      <c r="GJ589" s="119"/>
      <c r="GK589" s="119"/>
      <c r="GL589" s="119"/>
      <c r="GM589" s="119"/>
      <c r="GN589" s="119"/>
      <c r="GO589" s="119"/>
      <c r="GP589" s="119"/>
      <c r="GQ589" s="119"/>
      <c r="GR589" s="119"/>
      <c r="GS589" s="119"/>
      <c r="GT589" s="119"/>
      <c r="GU589" s="119"/>
      <c r="GV589" s="119"/>
      <c r="GW589" s="119"/>
      <c r="GX589" s="119"/>
      <c r="GY589" s="119"/>
      <c r="GZ589" s="119"/>
      <c r="HA589" s="119"/>
      <c r="HB589" s="119"/>
      <c r="HC589" s="119"/>
      <c r="HD589" s="119"/>
      <c r="HE589" s="119"/>
      <c r="HF589" s="119"/>
      <c r="HG589" s="119"/>
      <c r="HH589" s="119"/>
      <c r="HI589" s="119"/>
      <c r="HJ589" s="119"/>
      <c r="HK589" s="119"/>
      <c r="HL589" s="119"/>
      <c r="HM589" s="119"/>
      <c r="HN589" s="119"/>
      <c r="HO589" s="119"/>
      <c r="HP589" s="119"/>
      <c r="HQ589" s="119"/>
      <c r="HR589" s="119"/>
      <c r="HS589" s="119"/>
      <c r="HT589" s="119"/>
      <c r="HU589" s="119"/>
      <c r="HV589" s="119"/>
      <c r="HW589" s="119"/>
      <c r="HX589" s="119"/>
      <c r="HY589" s="119"/>
      <c r="HZ589" s="119"/>
      <c r="IA589" s="119"/>
      <c r="IB589" s="119"/>
      <c r="IC589" s="119"/>
      <c r="ID589" s="119"/>
      <c r="IE589" s="119"/>
      <c r="IF589" s="119"/>
      <c r="IG589" s="119"/>
      <c r="IH589" s="119"/>
      <c r="II589" s="119"/>
      <c r="IJ589" s="119"/>
      <c r="IK589" s="119"/>
      <c r="IL589" s="119"/>
      <c r="IM589" s="119"/>
      <c r="IN589" s="119"/>
      <c r="IO589" s="119"/>
      <c r="IP589" s="119"/>
      <c r="IQ589" s="119"/>
      <c r="IR589" s="119"/>
      <c r="IS589" s="119"/>
      <c r="IT589" s="119"/>
      <c r="IU589" s="119"/>
      <c r="IV589" s="119"/>
    </row>
    <row r="590" spans="1:256">
      <c r="A590" s="126" t="s">
        <v>11</v>
      </c>
      <c r="B590" s="126" t="s">
        <v>1290</v>
      </c>
      <c r="C590" s="127">
        <v>371362064402</v>
      </c>
      <c r="D590" s="126" t="s">
        <v>696</v>
      </c>
      <c r="E590" s="126" t="s">
        <v>1171</v>
      </c>
      <c r="F590" s="126" t="str">
        <f t="shared" si="28"/>
        <v>371362064402CAH</v>
      </c>
      <c r="G590" s="126" t="s">
        <v>1155</v>
      </c>
      <c r="H590" s="126" t="s">
        <v>1018</v>
      </c>
      <c r="I590" s="126" t="s">
        <v>833</v>
      </c>
      <c r="J590" s="108">
        <v>894.85</v>
      </c>
      <c r="K590" s="129">
        <v>1</v>
      </c>
      <c r="L590" s="126" t="s">
        <v>1247</v>
      </c>
      <c r="M590" s="126" t="s">
        <v>1247</v>
      </c>
      <c r="N590" s="130">
        <f t="shared" si="30"/>
        <v>894.85</v>
      </c>
      <c r="O590" s="130">
        <f t="shared" si="29"/>
        <v>894.85</v>
      </c>
      <c r="P590" s="126"/>
      <c r="Q590" s="126"/>
      <c r="R590" s="119"/>
      <c r="S590" s="119"/>
      <c r="T590" s="119"/>
      <c r="U590" s="119"/>
      <c r="V590" s="119"/>
      <c r="W590" s="119"/>
      <c r="X590" s="119"/>
      <c r="Y590" s="119"/>
      <c r="Z590" s="119"/>
      <c r="AA590" s="119"/>
      <c r="AB590" s="119"/>
      <c r="AC590" s="119"/>
      <c r="AD590" s="119"/>
      <c r="AE590" s="119"/>
      <c r="AF590" s="119"/>
      <c r="AG590" s="119"/>
      <c r="AH590" s="119"/>
      <c r="AI590" s="119"/>
      <c r="AJ590" s="119"/>
      <c r="AK590" s="119"/>
      <c r="AL590" s="119"/>
      <c r="AM590" s="119"/>
      <c r="AN590" s="119"/>
      <c r="AO590" s="119"/>
      <c r="AP590" s="119"/>
      <c r="AQ590" s="119"/>
      <c r="AR590" s="119"/>
      <c r="AS590" s="119"/>
      <c r="AT590" s="119"/>
      <c r="AU590" s="119"/>
      <c r="AV590" s="119"/>
      <c r="AW590" s="119"/>
      <c r="AX590" s="119"/>
      <c r="AY590" s="119"/>
      <c r="AZ590" s="119"/>
      <c r="BA590" s="119"/>
      <c r="BB590" s="119"/>
      <c r="BC590" s="119"/>
      <c r="BD590" s="119"/>
      <c r="BE590" s="119"/>
      <c r="BF590" s="119"/>
      <c r="BG590" s="119"/>
      <c r="BH590" s="119"/>
      <c r="BI590" s="119"/>
      <c r="BJ590" s="119"/>
      <c r="BK590" s="119"/>
      <c r="BL590" s="119"/>
      <c r="BM590" s="119"/>
      <c r="BN590" s="119"/>
      <c r="BO590" s="119"/>
      <c r="BP590" s="119"/>
      <c r="BQ590" s="119"/>
      <c r="BR590" s="119"/>
      <c r="BS590" s="119"/>
      <c r="BT590" s="119"/>
      <c r="BU590" s="119"/>
      <c r="BV590" s="119"/>
      <c r="BW590" s="119"/>
      <c r="BX590" s="119"/>
      <c r="BY590" s="119"/>
      <c r="BZ590" s="119"/>
      <c r="CA590" s="119"/>
      <c r="CB590" s="119"/>
      <c r="CC590" s="119"/>
      <c r="CD590" s="119"/>
      <c r="CE590" s="119"/>
      <c r="CF590" s="119"/>
      <c r="CG590" s="119"/>
      <c r="CH590" s="119"/>
      <c r="CI590" s="119"/>
      <c r="CJ590" s="119"/>
      <c r="CK590" s="119"/>
      <c r="CL590" s="119"/>
      <c r="CM590" s="119"/>
      <c r="CN590" s="119"/>
      <c r="CO590" s="119"/>
      <c r="CP590" s="119"/>
      <c r="CQ590" s="119"/>
      <c r="CR590" s="119"/>
      <c r="CS590" s="119"/>
      <c r="CT590" s="119"/>
      <c r="CU590" s="119"/>
      <c r="CV590" s="119"/>
      <c r="CW590" s="119"/>
      <c r="CX590" s="119"/>
      <c r="CY590" s="119"/>
      <c r="CZ590" s="119"/>
      <c r="DA590" s="119"/>
      <c r="DB590" s="119"/>
      <c r="DC590" s="119"/>
      <c r="DD590" s="119"/>
      <c r="DE590" s="119"/>
      <c r="DF590" s="119"/>
      <c r="DG590" s="119"/>
      <c r="DH590" s="119"/>
      <c r="DI590" s="119"/>
      <c r="DJ590" s="119"/>
      <c r="DK590" s="119"/>
      <c r="DL590" s="119"/>
      <c r="DM590" s="119"/>
      <c r="DN590" s="119"/>
      <c r="DO590" s="119"/>
      <c r="DP590" s="119"/>
      <c r="DQ590" s="119"/>
      <c r="DR590" s="119"/>
      <c r="DS590" s="119"/>
      <c r="DT590" s="119"/>
      <c r="DU590" s="119"/>
      <c r="DV590" s="119"/>
      <c r="DW590" s="119"/>
      <c r="DX590" s="119"/>
      <c r="DY590" s="119"/>
      <c r="DZ590" s="119"/>
      <c r="EA590" s="119"/>
      <c r="EB590" s="119"/>
      <c r="EC590" s="119"/>
      <c r="ED590" s="119"/>
      <c r="EE590" s="119"/>
      <c r="EF590" s="119"/>
      <c r="EG590" s="119"/>
      <c r="EH590" s="119"/>
      <c r="EI590" s="119"/>
      <c r="EJ590" s="119"/>
      <c r="EK590" s="119"/>
      <c r="EL590" s="119"/>
      <c r="EM590" s="119"/>
      <c r="EN590" s="119"/>
      <c r="EO590" s="119"/>
      <c r="EP590" s="119"/>
      <c r="EQ590" s="119"/>
      <c r="ER590" s="119"/>
      <c r="ES590" s="119"/>
      <c r="ET590" s="119"/>
      <c r="EU590" s="119"/>
      <c r="EV590" s="119"/>
      <c r="EW590" s="119"/>
      <c r="EX590" s="119"/>
      <c r="EY590" s="119"/>
      <c r="EZ590" s="119"/>
      <c r="FA590" s="119"/>
      <c r="FB590" s="119"/>
      <c r="FC590" s="119"/>
      <c r="FD590" s="119"/>
      <c r="FE590" s="119"/>
      <c r="FF590" s="119"/>
      <c r="FG590" s="119"/>
      <c r="FH590" s="119"/>
      <c r="FI590" s="119"/>
      <c r="FJ590" s="119"/>
      <c r="FK590" s="119"/>
      <c r="FL590" s="119"/>
      <c r="FM590" s="119"/>
      <c r="FN590" s="119"/>
      <c r="FO590" s="119"/>
      <c r="FP590" s="119"/>
      <c r="FQ590" s="119"/>
      <c r="FR590" s="119"/>
      <c r="FS590" s="119"/>
      <c r="FT590" s="119"/>
      <c r="FU590" s="119"/>
      <c r="FV590" s="119"/>
      <c r="FW590" s="119"/>
      <c r="FX590" s="119"/>
      <c r="FY590" s="119"/>
      <c r="FZ590" s="119"/>
      <c r="GA590" s="119"/>
      <c r="GB590" s="119"/>
      <c r="GC590" s="119"/>
      <c r="GD590" s="119"/>
      <c r="GE590" s="119"/>
      <c r="GF590" s="119"/>
      <c r="GG590" s="119"/>
      <c r="GH590" s="119"/>
      <c r="GI590" s="119"/>
      <c r="GJ590" s="119"/>
      <c r="GK590" s="119"/>
      <c r="GL590" s="119"/>
      <c r="GM590" s="119"/>
      <c r="GN590" s="119"/>
      <c r="GO590" s="119"/>
      <c r="GP590" s="119"/>
      <c r="GQ590" s="119"/>
      <c r="GR590" s="119"/>
      <c r="GS590" s="119"/>
      <c r="GT590" s="119"/>
      <c r="GU590" s="119"/>
      <c r="GV590" s="119"/>
      <c r="GW590" s="119"/>
      <c r="GX590" s="119"/>
      <c r="GY590" s="119"/>
      <c r="GZ590" s="119"/>
      <c r="HA590" s="119"/>
      <c r="HB590" s="119"/>
      <c r="HC590" s="119"/>
      <c r="HD590" s="119"/>
      <c r="HE590" s="119"/>
      <c r="HF590" s="119"/>
      <c r="HG590" s="119"/>
      <c r="HH590" s="119"/>
      <c r="HI590" s="119"/>
      <c r="HJ590" s="119"/>
      <c r="HK590" s="119"/>
      <c r="HL590" s="119"/>
      <c r="HM590" s="119"/>
      <c r="HN590" s="119"/>
      <c r="HO590" s="119"/>
      <c r="HP590" s="119"/>
      <c r="HQ590" s="119"/>
      <c r="HR590" s="119"/>
      <c r="HS590" s="119"/>
      <c r="HT590" s="119"/>
      <c r="HU590" s="119"/>
      <c r="HV590" s="119"/>
      <c r="HW590" s="119"/>
      <c r="HX590" s="119"/>
      <c r="HY590" s="119"/>
      <c r="HZ590" s="119"/>
      <c r="IA590" s="119"/>
      <c r="IB590" s="119"/>
      <c r="IC590" s="119"/>
      <c r="ID590" s="119"/>
      <c r="IE590" s="119"/>
      <c r="IF590" s="119"/>
      <c r="IG590" s="119"/>
      <c r="IH590" s="119"/>
      <c r="II590" s="119"/>
      <c r="IJ590" s="119"/>
      <c r="IK590" s="119"/>
      <c r="IL590" s="119"/>
      <c r="IM590" s="119"/>
      <c r="IN590" s="119"/>
      <c r="IO590" s="119"/>
      <c r="IP590" s="119"/>
      <c r="IQ590" s="119"/>
      <c r="IR590" s="119"/>
      <c r="IS590" s="119"/>
      <c r="IT590" s="119"/>
      <c r="IU590" s="119"/>
      <c r="IV590" s="119"/>
    </row>
    <row r="591" spans="1:256">
      <c r="A591" s="126" t="s">
        <v>11</v>
      </c>
      <c r="B591" s="126" t="s">
        <v>1290</v>
      </c>
      <c r="C591" s="127">
        <v>376006885001</v>
      </c>
      <c r="D591" s="126" t="s">
        <v>696</v>
      </c>
      <c r="E591" s="126" t="s">
        <v>1171</v>
      </c>
      <c r="F591" s="126" t="str">
        <f t="shared" si="28"/>
        <v>376006885001CAH</v>
      </c>
      <c r="G591" s="126" t="s">
        <v>1155</v>
      </c>
      <c r="H591" s="126" t="s">
        <v>1018</v>
      </c>
      <c r="I591" s="126" t="s">
        <v>833</v>
      </c>
      <c r="J591" s="108">
        <v>894.85</v>
      </c>
      <c r="K591" s="129">
        <v>1</v>
      </c>
      <c r="L591" s="126" t="s">
        <v>1247</v>
      </c>
      <c r="M591" s="126" t="s">
        <v>1247</v>
      </c>
      <c r="N591" s="130">
        <f t="shared" si="30"/>
        <v>894.85</v>
      </c>
      <c r="O591" s="130">
        <f t="shared" si="29"/>
        <v>894.85</v>
      </c>
      <c r="P591" s="126"/>
      <c r="Q591" s="126"/>
      <c r="R591" s="119"/>
      <c r="S591" s="119"/>
      <c r="W591" s="99"/>
      <c r="X591" s="119"/>
      <c r="AD591" s="99"/>
      <c r="AE591" s="119"/>
      <c r="AK591" s="99"/>
      <c r="AL591" s="119"/>
      <c r="AR591" s="99"/>
      <c r="AS591" s="119"/>
      <c r="AY591" s="99"/>
      <c r="AZ591" s="119"/>
      <c r="BF591" s="99"/>
      <c r="BG591" s="119"/>
      <c r="BM591" s="99"/>
      <c r="BN591" s="119"/>
      <c r="BT591" s="99"/>
      <c r="BU591" s="119"/>
      <c r="CA591" s="99"/>
      <c r="CB591" s="119"/>
      <c r="CH591" s="99"/>
      <c r="CI591" s="119"/>
      <c r="CO591" s="99"/>
      <c r="CP591" s="119"/>
      <c r="CV591" s="99"/>
      <c r="CW591" s="119"/>
      <c r="DC591" s="99"/>
      <c r="DD591" s="119"/>
      <c r="DJ591" s="99"/>
      <c r="DK591" s="119"/>
      <c r="DQ591" s="99"/>
      <c r="DR591" s="119"/>
      <c r="DX591" s="99"/>
      <c r="DY591" s="119"/>
      <c r="EE591" s="99"/>
      <c r="EF591" s="119"/>
      <c r="EL591" s="99"/>
      <c r="EM591" s="119"/>
      <c r="ES591" s="99"/>
      <c r="ET591" s="119"/>
      <c r="EZ591" s="99"/>
      <c r="FA591" s="119"/>
      <c r="FG591" s="99"/>
      <c r="FH591" s="119"/>
      <c r="FN591" s="99"/>
      <c r="FO591" s="119"/>
      <c r="FU591" s="99"/>
      <c r="FV591" s="119"/>
      <c r="GB591" s="99"/>
      <c r="GC591" s="119"/>
      <c r="GI591" s="99"/>
      <c r="GJ591" s="119"/>
      <c r="GP591" s="99"/>
      <c r="GQ591" s="119"/>
      <c r="GW591" s="99"/>
      <c r="GX591" s="119"/>
      <c r="HD591" s="99"/>
      <c r="HE591" s="119"/>
      <c r="HK591" s="99"/>
      <c r="HL591" s="119"/>
      <c r="HR591" s="99"/>
      <c r="HS591" s="119"/>
      <c r="HY591" s="99"/>
      <c r="HZ591" s="119"/>
      <c r="IF591" s="99"/>
      <c r="IG591" s="119"/>
      <c r="IM591" s="99"/>
      <c r="IN591" s="119"/>
      <c r="IT591" s="99"/>
      <c r="IU591" s="119"/>
    </row>
    <row r="592" spans="1:256" s="174" customFormat="1">
      <c r="A592" s="168" t="s">
        <v>11</v>
      </c>
      <c r="B592" s="168" t="s">
        <v>1290</v>
      </c>
      <c r="C592" s="169">
        <v>376006885006</v>
      </c>
      <c r="D592" s="168" t="s">
        <v>696</v>
      </c>
      <c r="E592" s="168" t="s">
        <v>1171</v>
      </c>
      <c r="F592" s="168" t="str">
        <f t="shared" si="28"/>
        <v>376006885006CAH</v>
      </c>
      <c r="G592" s="168" t="s">
        <v>1155</v>
      </c>
      <c r="H592" s="168" t="s">
        <v>1018</v>
      </c>
      <c r="I592" s="168" t="s">
        <v>833</v>
      </c>
      <c r="J592" s="170">
        <v>894.85</v>
      </c>
      <c r="K592" s="171">
        <v>1</v>
      </c>
      <c r="L592" s="168" t="s">
        <v>1247</v>
      </c>
      <c r="M592" s="168" t="s">
        <v>1247</v>
      </c>
      <c r="N592" s="172">
        <f t="shared" si="30"/>
        <v>894.85</v>
      </c>
      <c r="O592" s="172">
        <f t="shared" si="29"/>
        <v>894.85</v>
      </c>
      <c r="P592" s="168"/>
      <c r="Q592" s="168"/>
      <c r="R592" s="173"/>
      <c r="S592" s="173"/>
      <c r="W592" s="175"/>
      <c r="X592" s="173"/>
      <c r="AD592" s="175"/>
      <c r="AE592" s="173"/>
      <c r="AK592" s="175"/>
      <c r="AL592" s="173"/>
      <c r="AR592" s="175"/>
      <c r="AS592" s="173"/>
      <c r="AY592" s="175"/>
      <c r="AZ592" s="173"/>
      <c r="BF592" s="175"/>
      <c r="BG592" s="173"/>
      <c r="BM592" s="175"/>
      <c r="BN592" s="173"/>
      <c r="BT592" s="175"/>
      <c r="BU592" s="173"/>
      <c r="CA592" s="175"/>
      <c r="CB592" s="173"/>
      <c r="CH592" s="175"/>
      <c r="CI592" s="173"/>
      <c r="CO592" s="175"/>
      <c r="CP592" s="173"/>
      <c r="CV592" s="175"/>
      <c r="CW592" s="173"/>
      <c r="DC592" s="175"/>
      <c r="DD592" s="173"/>
      <c r="DJ592" s="175"/>
      <c r="DK592" s="173"/>
      <c r="DQ592" s="175"/>
      <c r="DR592" s="173"/>
      <c r="DX592" s="175"/>
      <c r="DY592" s="173"/>
      <c r="EE592" s="175"/>
      <c r="EF592" s="173"/>
      <c r="EL592" s="175"/>
      <c r="EM592" s="173"/>
      <c r="ES592" s="175"/>
      <c r="ET592" s="173"/>
      <c r="EZ592" s="175"/>
      <c r="FA592" s="173"/>
      <c r="FG592" s="175"/>
      <c r="FH592" s="173"/>
      <c r="FN592" s="175"/>
      <c r="FO592" s="173"/>
      <c r="FU592" s="175"/>
      <c r="FV592" s="173"/>
      <c r="GB592" s="175"/>
      <c r="GC592" s="173"/>
      <c r="GI592" s="175"/>
      <c r="GJ592" s="173"/>
      <c r="GP592" s="175"/>
      <c r="GQ592" s="173"/>
      <c r="GW592" s="175"/>
      <c r="GX592" s="173"/>
      <c r="HD592" s="175"/>
      <c r="HE592" s="173"/>
      <c r="HK592" s="175"/>
      <c r="HL592" s="173"/>
      <c r="HR592" s="175"/>
      <c r="HS592" s="173"/>
      <c r="HY592" s="175"/>
      <c r="HZ592" s="173"/>
      <c r="IF592" s="175"/>
      <c r="IG592" s="173"/>
      <c r="IM592" s="175"/>
      <c r="IN592" s="173"/>
      <c r="IT592" s="175"/>
      <c r="IU592" s="173"/>
    </row>
    <row r="593" spans="1:256">
      <c r="A593" s="126" t="s">
        <v>11</v>
      </c>
      <c r="B593" s="126" t="s">
        <v>1290</v>
      </c>
      <c r="C593" s="127">
        <v>376006885401</v>
      </c>
      <c r="D593" s="126" t="s">
        <v>696</v>
      </c>
      <c r="E593" s="126" t="s">
        <v>1171</v>
      </c>
      <c r="F593" s="126" t="str">
        <f t="shared" si="28"/>
        <v>376006885401CAH</v>
      </c>
      <c r="G593" s="126" t="s">
        <v>1155</v>
      </c>
      <c r="H593" s="126" t="s">
        <v>1018</v>
      </c>
      <c r="I593" s="126" t="s">
        <v>833</v>
      </c>
      <c r="J593" s="108">
        <v>894.85</v>
      </c>
      <c r="K593" s="129">
        <v>1</v>
      </c>
      <c r="L593" s="126" t="s">
        <v>1247</v>
      </c>
      <c r="M593" s="126" t="s">
        <v>1247</v>
      </c>
      <c r="N593" s="130">
        <f t="shared" si="30"/>
        <v>894.85</v>
      </c>
      <c r="O593" s="130">
        <f t="shared" si="29"/>
        <v>894.85</v>
      </c>
      <c r="P593" s="126"/>
      <c r="Q593" s="126"/>
      <c r="R593" s="119"/>
      <c r="S593" s="119"/>
      <c r="W593" s="99"/>
      <c r="X593" s="119"/>
      <c r="AD593" s="99"/>
      <c r="AE593" s="119"/>
      <c r="AK593" s="99"/>
      <c r="AL593" s="119"/>
      <c r="AR593" s="99"/>
      <c r="AS593" s="119"/>
      <c r="AY593" s="99"/>
      <c r="AZ593" s="119"/>
      <c r="BF593" s="99"/>
      <c r="BG593" s="119"/>
      <c r="BM593" s="99"/>
      <c r="BN593" s="119"/>
      <c r="BT593" s="99"/>
      <c r="BU593" s="119"/>
      <c r="CA593" s="99"/>
      <c r="CB593" s="119"/>
      <c r="CH593" s="99"/>
      <c r="CI593" s="119"/>
      <c r="CO593" s="99"/>
      <c r="CP593" s="119"/>
      <c r="CV593" s="99"/>
      <c r="CW593" s="119"/>
      <c r="DC593" s="99"/>
      <c r="DD593" s="119"/>
      <c r="DJ593" s="99"/>
      <c r="DK593" s="119"/>
      <c r="DQ593" s="99"/>
      <c r="DR593" s="119"/>
      <c r="DX593" s="99"/>
      <c r="DY593" s="119"/>
      <c r="EE593" s="99"/>
      <c r="EF593" s="119"/>
      <c r="EL593" s="99"/>
      <c r="EM593" s="119"/>
      <c r="ES593" s="99"/>
      <c r="ET593" s="119"/>
      <c r="EZ593" s="99"/>
      <c r="FA593" s="119"/>
      <c r="FG593" s="99"/>
      <c r="FH593" s="119"/>
      <c r="FN593" s="99"/>
      <c r="FO593" s="119"/>
      <c r="FU593" s="99"/>
      <c r="FV593" s="119"/>
      <c r="GB593" s="99"/>
      <c r="GC593" s="119"/>
      <c r="GI593" s="99"/>
      <c r="GJ593" s="119"/>
      <c r="GP593" s="99"/>
      <c r="GQ593" s="119"/>
      <c r="GW593" s="99"/>
      <c r="GX593" s="119"/>
      <c r="HD593" s="99"/>
      <c r="HE593" s="119"/>
      <c r="HK593" s="99"/>
      <c r="HL593" s="119"/>
      <c r="HR593" s="99"/>
      <c r="HS593" s="119"/>
      <c r="HY593" s="99"/>
      <c r="HZ593" s="119"/>
      <c r="IF593" s="99"/>
      <c r="IG593" s="119"/>
      <c r="IM593" s="99"/>
      <c r="IN593" s="119"/>
      <c r="IT593" s="99"/>
      <c r="IU593" s="119"/>
    </row>
    <row r="594" spans="1:256">
      <c r="A594" s="126" t="s">
        <v>11</v>
      </c>
      <c r="B594" s="126" t="s">
        <v>1290</v>
      </c>
      <c r="C594" s="127">
        <v>376006885406</v>
      </c>
      <c r="D594" s="126" t="s">
        <v>696</v>
      </c>
      <c r="E594" s="126" t="s">
        <v>1171</v>
      </c>
      <c r="F594" s="126" t="str">
        <f t="shared" si="28"/>
        <v>376006885406CAH</v>
      </c>
      <c r="G594" s="126" t="s">
        <v>1155</v>
      </c>
      <c r="H594" s="126" t="s">
        <v>1018</v>
      </c>
      <c r="I594" s="126" t="s">
        <v>833</v>
      </c>
      <c r="J594" s="108">
        <v>894.85</v>
      </c>
      <c r="K594" s="129">
        <v>1</v>
      </c>
      <c r="L594" s="126" t="s">
        <v>1247</v>
      </c>
      <c r="M594" s="126" t="s">
        <v>1247</v>
      </c>
      <c r="N594" s="130">
        <f t="shared" si="30"/>
        <v>894.85</v>
      </c>
      <c r="O594" s="130">
        <f t="shared" si="29"/>
        <v>894.85</v>
      </c>
      <c r="P594" s="126"/>
      <c r="Q594" s="126"/>
      <c r="R594" s="119"/>
      <c r="S594" s="119"/>
      <c r="W594" s="99"/>
      <c r="X594" s="119"/>
      <c r="AD594" s="99"/>
      <c r="AE594" s="119"/>
      <c r="AK594" s="99"/>
      <c r="AL594" s="119"/>
      <c r="AR594" s="99"/>
      <c r="AS594" s="119"/>
      <c r="AY594" s="99"/>
      <c r="AZ594" s="119"/>
      <c r="BF594" s="99"/>
      <c r="BG594" s="119"/>
      <c r="BM594" s="99"/>
      <c r="BN594" s="119"/>
      <c r="BT594" s="99"/>
      <c r="BU594" s="119"/>
      <c r="CA594" s="99"/>
      <c r="CB594" s="119"/>
      <c r="CH594" s="99"/>
      <c r="CI594" s="119"/>
      <c r="CO594" s="99"/>
      <c r="CP594" s="119"/>
      <c r="CV594" s="99"/>
      <c r="CW594" s="119"/>
      <c r="DC594" s="99"/>
      <c r="DD594" s="119"/>
      <c r="DJ594" s="99"/>
      <c r="DK594" s="119"/>
      <c r="DQ594" s="99"/>
      <c r="DR594" s="119"/>
      <c r="DX594" s="99"/>
      <c r="DY594" s="119"/>
      <c r="EE594" s="99"/>
      <c r="EF594" s="119"/>
      <c r="EL594" s="99"/>
      <c r="EM594" s="119"/>
      <c r="ES594" s="99"/>
      <c r="ET594" s="119"/>
      <c r="EZ594" s="99"/>
      <c r="FA594" s="119"/>
      <c r="FG594" s="99"/>
      <c r="FH594" s="119"/>
      <c r="FN594" s="99"/>
      <c r="FO594" s="119"/>
      <c r="FU594" s="99"/>
      <c r="FV594" s="119"/>
      <c r="GB594" s="99"/>
      <c r="GC594" s="119"/>
      <c r="GI594" s="99"/>
      <c r="GJ594" s="119"/>
      <c r="GP594" s="99"/>
      <c r="GQ594" s="119"/>
      <c r="GW594" s="99"/>
      <c r="GX594" s="119"/>
      <c r="HD594" s="99"/>
      <c r="HE594" s="119"/>
      <c r="HK594" s="99"/>
      <c r="HL594" s="119"/>
      <c r="HR594" s="99"/>
      <c r="HS594" s="119"/>
      <c r="HY594" s="99"/>
      <c r="HZ594" s="119"/>
      <c r="IF594" s="99"/>
      <c r="IG594" s="119"/>
      <c r="IM594" s="99"/>
      <c r="IN594" s="119"/>
      <c r="IT594" s="99"/>
      <c r="IU594" s="119"/>
    </row>
    <row r="595" spans="1:256">
      <c r="A595" s="126" t="s">
        <v>907</v>
      </c>
      <c r="B595" s="126" t="s">
        <v>1291</v>
      </c>
      <c r="C595" s="127">
        <v>370635502001</v>
      </c>
      <c r="D595" s="126" t="s">
        <v>636</v>
      </c>
      <c r="E595" s="126" t="s">
        <v>1110</v>
      </c>
      <c r="F595" s="126" t="str">
        <f t="shared" si="28"/>
        <v>370635502001Acute</v>
      </c>
      <c r="G595" s="126" t="s">
        <v>549</v>
      </c>
      <c r="H595" s="126" t="s">
        <v>1018</v>
      </c>
      <c r="I595" s="126" t="s">
        <v>833</v>
      </c>
      <c r="J595" s="108">
        <v>363.8</v>
      </c>
      <c r="K595" s="129">
        <v>0.9010999999999999</v>
      </c>
      <c r="L595" s="126" t="s">
        <v>1245</v>
      </c>
      <c r="M595" s="126" t="s">
        <v>1245</v>
      </c>
      <c r="N595" s="130">
        <f t="shared" si="30"/>
        <v>452.34</v>
      </c>
      <c r="O595" s="130">
        <f t="shared" si="29"/>
        <v>447.42</v>
      </c>
      <c r="P595" s="126"/>
      <c r="Q595" s="126"/>
      <c r="W595" s="99"/>
      <c r="X595" s="119"/>
      <c r="AD595" s="99"/>
      <c r="AE595" s="119"/>
      <c r="AK595" s="99"/>
      <c r="AL595" s="119"/>
      <c r="AR595" s="99"/>
      <c r="AS595" s="119"/>
      <c r="AY595" s="99"/>
      <c r="AZ595" s="119"/>
      <c r="BF595" s="99"/>
      <c r="BG595" s="119"/>
      <c r="BM595" s="99"/>
      <c r="BN595" s="119"/>
      <c r="BT595" s="99"/>
      <c r="BU595" s="119"/>
      <c r="CA595" s="99"/>
      <c r="CB595" s="119"/>
      <c r="CH595" s="99"/>
      <c r="CI595" s="119"/>
      <c r="CO595" s="99"/>
      <c r="CP595" s="119"/>
      <c r="CV595" s="99"/>
      <c r="CW595" s="119"/>
      <c r="DC595" s="99"/>
      <c r="DD595" s="119"/>
      <c r="DJ595" s="99"/>
      <c r="DK595" s="119"/>
      <c r="DQ595" s="99"/>
      <c r="DR595" s="119"/>
      <c r="DX595" s="99"/>
      <c r="DY595" s="119"/>
      <c r="EE595" s="99"/>
      <c r="EF595" s="119"/>
      <c r="EL595" s="99"/>
      <c r="EM595" s="119"/>
      <c r="ES595" s="99"/>
      <c r="ET595" s="119"/>
      <c r="EZ595" s="99"/>
      <c r="FA595" s="119"/>
      <c r="FG595" s="99"/>
      <c r="FH595" s="119"/>
      <c r="FN595" s="99"/>
      <c r="FO595" s="119"/>
      <c r="FU595" s="99"/>
      <c r="FV595" s="119"/>
      <c r="GB595" s="99"/>
      <c r="GC595" s="119"/>
      <c r="GI595" s="99"/>
      <c r="GJ595" s="119"/>
      <c r="GP595" s="99"/>
      <c r="GQ595" s="119"/>
      <c r="GW595" s="99"/>
      <c r="GX595" s="119"/>
      <c r="HD595" s="99"/>
      <c r="HE595" s="119"/>
      <c r="HK595" s="99"/>
      <c r="HL595" s="119"/>
      <c r="HR595" s="99"/>
      <c r="HS595" s="119"/>
      <c r="HY595" s="99"/>
      <c r="HZ595" s="119"/>
      <c r="IF595" s="99"/>
      <c r="IG595" s="119"/>
      <c r="IM595" s="99"/>
      <c r="IN595" s="119"/>
      <c r="IT595" s="99"/>
      <c r="IU595" s="119"/>
    </row>
    <row r="596" spans="1:256">
      <c r="A596" s="126" t="s">
        <v>907</v>
      </c>
      <c r="B596" s="126" t="s">
        <v>1291</v>
      </c>
      <c r="C596" s="127">
        <v>370635502401</v>
      </c>
      <c r="D596" s="126" t="s">
        <v>636</v>
      </c>
      <c r="E596" s="126" t="s">
        <v>1110</v>
      </c>
      <c r="F596" s="126" t="str">
        <f t="shared" ref="F596:F659" si="31">CONCATENATE(C596,G596)</f>
        <v>370635502401Acute</v>
      </c>
      <c r="G596" s="126" t="s">
        <v>549</v>
      </c>
      <c r="H596" s="126" t="s">
        <v>1018</v>
      </c>
      <c r="I596" s="126" t="s">
        <v>833</v>
      </c>
      <c r="J596" s="108">
        <v>363.8</v>
      </c>
      <c r="K596" s="129">
        <v>0.9010999999999999</v>
      </c>
      <c r="L596" s="126" t="s">
        <v>1245</v>
      </c>
      <c r="M596" s="126" t="s">
        <v>1245</v>
      </c>
      <c r="N596" s="130">
        <f t="shared" si="30"/>
        <v>452.34</v>
      </c>
      <c r="O596" s="130">
        <f t="shared" si="29"/>
        <v>447.42</v>
      </c>
      <c r="P596" s="126"/>
      <c r="Q596" s="126"/>
      <c r="W596" s="99"/>
      <c r="X596" s="119"/>
      <c r="AD596" s="99"/>
      <c r="AE596" s="119"/>
      <c r="AK596" s="99"/>
      <c r="AL596" s="119"/>
      <c r="AR596" s="99"/>
      <c r="AS596" s="119"/>
      <c r="AY596" s="99"/>
      <c r="AZ596" s="119"/>
      <c r="BF596" s="99"/>
      <c r="BG596" s="119"/>
      <c r="BM596" s="99"/>
      <c r="BN596" s="119"/>
      <c r="BT596" s="99"/>
      <c r="BU596" s="119"/>
      <c r="CA596" s="99"/>
      <c r="CB596" s="119"/>
      <c r="CH596" s="99"/>
      <c r="CI596" s="119"/>
      <c r="CO596" s="99"/>
      <c r="CP596" s="119"/>
      <c r="CV596" s="99"/>
      <c r="CW596" s="119"/>
      <c r="DC596" s="99"/>
      <c r="DD596" s="119"/>
      <c r="DJ596" s="99"/>
      <c r="DK596" s="119"/>
      <c r="DQ596" s="99"/>
      <c r="DR596" s="119"/>
      <c r="DX596" s="99"/>
      <c r="DY596" s="119"/>
      <c r="EE596" s="99"/>
      <c r="EF596" s="119"/>
      <c r="EL596" s="99"/>
      <c r="EM596" s="119"/>
      <c r="ES596" s="99"/>
      <c r="ET596" s="119"/>
      <c r="EZ596" s="99"/>
      <c r="FA596" s="119"/>
      <c r="FG596" s="99"/>
      <c r="FH596" s="119"/>
      <c r="FN596" s="99"/>
      <c r="FO596" s="119"/>
      <c r="FU596" s="99"/>
      <c r="FV596" s="119"/>
      <c r="GB596" s="99"/>
      <c r="GC596" s="119"/>
      <c r="GI596" s="99"/>
      <c r="GJ596" s="119"/>
      <c r="GP596" s="99"/>
      <c r="GQ596" s="119"/>
      <c r="GW596" s="99"/>
      <c r="GX596" s="119"/>
      <c r="HD596" s="99"/>
      <c r="HE596" s="119"/>
      <c r="HK596" s="99"/>
      <c r="HL596" s="119"/>
      <c r="HR596" s="99"/>
      <c r="HS596" s="119"/>
      <c r="HY596" s="99"/>
      <c r="HZ596" s="119"/>
      <c r="IF596" s="99"/>
      <c r="IG596" s="119"/>
      <c r="IM596" s="99"/>
      <c r="IN596" s="119"/>
      <c r="IT596" s="99"/>
      <c r="IU596" s="119"/>
    </row>
    <row r="597" spans="1:256">
      <c r="A597" s="126" t="s">
        <v>837</v>
      </c>
      <c r="B597" s="126" t="s">
        <v>1292</v>
      </c>
      <c r="C597" s="127">
        <v>391028081001</v>
      </c>
      <c r="D597" s="126" t="s">
        <v>757</v>
      </c>
      <c r="E597" s="126" t="s">
        <v>1239</v>
      </c>
      <c r="F597" s="126" t="str">
        <f t="shared" si="31"/>
        <v>391028081001Acute</v>
      </c>
      <c r="G597" s="126" t="s">
        <v>549</v>
      </c>
      <c r="H597" s="126" t="s">
        <v>1018</v>
      </c>
      <c r="I597" s="126" t="s">
        <v>835</v>
      </c>
      <c r="J597" s="108">
        <v>363.8</v>
      </c>
      <c r="K597" s="129">
        <v>1.0498999999999998</v>
      </c>
      <c r="L597" s="126" t="s">
        <v>1247</v>
      </c>
      <c r="M597" s="126" t="s">
        <v>1245</v>
      </c>
      <c r="N597" s="130">
        <f t="shared" si="30"/>
        <v>374.69</v>
      </c>
      <c r="O597" s="130">
        <f t="shared" si="29"/>
        <v>370.61</v>
      </c>
      <c r="P597" s="126"/>
      <c r="Q597" s="126"/>
      <c r="R597" s="119"/>
      <c r="S597" s="119"/>
      <c r="W597" s="99"/>
      <c r="X597" s="119"/>
      <c r="AD597" s="99"/>
      <c r="AE597" s="119"/>
      <c r="AK597" s="99"/>
      <c r="AL597" s="119"/>
      <c r="AR597" s="99"/>
      <c r="AS597" s="119"/>
      <c r="AY597" s="99"/>
      <c r="AZ597" s="119"/>
      <c r="BF597" s="99"/>
      <c r="BG597" s="119"/>
      <c r="BM597" s="99"/>
      <c r="BN597" s="119"/>
      <c r="BT597" s="99"/>
      <c r="BU597" s="119"/>
      <c r="CA597" s="99"/>
      <c r="CB597" s="119"/>
      <c r="CH597" s="99"/>
      <c r="CI597" s="119"/>
      <c r="CO597" s="99"/>
      <c r="CP597" s="119"/>
      <c r="CV597" s="99"/>
      <c r="CW597" s="119"/>
      <c r="DC597" s="99"/>
      <c r="DD597" s="119"/>
      <c r="DJ597" s="99"/>
      <c r="DK597" s="119"/>
      <c r="DQ597" s="99"/>
      <c r="DR597" s="119"/>
      <c r="DX597" s="99"/>
      <c r="DY597" s="119"/>
      <c r="EE597" s="99"/>
      <c r="EF597" s="119"/>
      <c r="EL597" s="99"/>
      <c r="EM597" s="119"/>
      <c r="ES597" s="99"/>
      <c r="ET597" s="119"/>
      <c r="EZ597" s="99"/>
      <c r="FA597" s="119"/>
      <c r="FG597" s="99"/>
      <c r="FH597" s="119"/>
      <c r="FN597" s="99"/>
      <c r="FO597" s="119"/>
      <c r="FU597" s="99"/>
      <c r="FV597" s="119"/>
      <c r="GB597" s="99"/>
      <c r="GC597" s="119"/>
      <c r="GI597" s="99"/>
      <c r="GJ597" s="119"/>
      <c r="GP597" s="99"/>
      <c r="GQ597" s="119"/>
      <c r="GW597" s="99"/>
      <c r="GX597" s="119"/>
      <c r="HD597" s="99"/>
      <c r="HE597" s="119"/>
      <c r="HK597" s="99"/>
      <c r="HL597" s="119"/>
      <c r="HR597" s="99"/>
      <c r="HS597" s="119"/>
      <c r="HY597" s="99"/>
      <c r="HZ597" s="119"/>
      <c r="IF597" s="99"/>
      <c r="IG597" s="119"/>
      <c r="IM597" s="99"/>
      <c r="IN597" s="119"/>
      <c r="IT597" s="99"/>
      <c r="IU597" s="119"/>
    </row>
    <row r="598" spans="1:256">
      <c r="A598" s="126" t="s">
        <v>837</v>
      </c>
      <c r="B598" s="126" t="s">
        <v>1292</v>
      </c>
      <c r="C598" s="127">
        <v>391028081401</v>
      </c>
      <c r="D598" s="126" t="s">
        <v>757</v>
      </c>
      <c r="E598" s="126" t="s">
        <v>1239</v>
      </c>
      <c r="F598" s="126" t="str">
        <f t="shared" si="31"/>
        <v>391028081401Acute</v>
      </c>
      <c r="G598" s="126" t="s">
        <v>549</v>
      </c>
      <c r="H598" s="126" t="s">
        <v>1018</v>
      </c>
      <c r="I598" s="126" t="s">
        <v>835</v>
      </c>
      <c r="J598" s="108">
        <v>363.8</v>
      </c>
      <c r="K598" s="129">
        <v>1.0498999999999998</v>
      </c>
      <c r="L598" s="126" t="s">
        <v>1247</v>
      </c>
      <c r="M598" s="126" t="s">
        <v>1245</v>
      </c>
      <c r="N598" s="130">
        <f t="shared" si="30"/>
        <v>374.69</v>
      </c>
      <c r="O598" s="130">
        <f t="shared" si="29"/>
        <v>370.61</v>
      </c>
      <c r="P598" s="126"/>
      <c r="Q598" s="126"/>
      <c r="R598" s="119"/>
      <c r="S598" s="119"/>
      <c r="W598" s="99"/>
      <c r="X598" s="119"/>
      <c r="AD598" s="99"/>
      <c r="AE598" s="119"/>
      <c r="AK598" s="99"/>
      <c r="AL598" s="119"/>
      <c r="AR598" s="99"/>
      <c r="AS598" s="119"/>
      <c r="AY598" s="99"/>
      <c r="AZ598" s="119"/>
      <c r="BF598" s="99"/>
      <c r="BG598" s="119"/>
      <c r="BM598" s="99"/>
      <c r="BN598" s="119"/>
      <c r="BT598" s="99"/>
      <c r="BU598" s="119"/>
      <c r="CA598" s="99"/>
      <c r="CB598" s="119"/>
      <c r="CH598" s="99"/>
      <c r="CI598" s="119"/>
      <c r="CO598" s="99"/>
      <c r="CP598" s="119"/>
      <c r="CV598" s="99"/>
      <c r="CW598" s="119"/>
      <c r="DC598" s="99"/>
      <c r="DD598" s="119"/>
      <c r="DJ598" s="99"/>
      <c r="DK598" s="119"/>
      <c r="DQ598" s="99"/>
      <c r="DR598" s="119"/>
      <c r="DX598" s="99"/>
      <c r="DY598" s="119"/>
      <c r="EE598" s="99"/>
      <c r="EF598" s="119"/>
      <c r="EL598" s="99"/>
      <c r="EM598" s="119"/>
      <c r="ES598" s="99"/>
      <c r="ET598" s="119"/>
      <c r="EZ598" s="99"/>
      <c r="FA598" s="119"/>
      <c r="FG598" s="99"/>
      <c r="FH598" s="119"/>
      <c r="FN598" s="99"/>
      <c r="FO598" s="119"/>
      <c r="FU598" s="99"/>
      <c r="FV598" s="119"/>
      <c r="GB598" s="99"/>
      <c r="GC598" s="119"/>
      <c r="GI598" s="99"/>
      <c r="GJ598" s="119"/>
      <c r="GP598" s="99"/>
      <c r="GQ598" s="119"/>
      <c r="GW598" s="99"/>
      <c r="GX598" s="119"/>
      <c r="HD598" s="99"/>
      <c r="HE598" s="119"/>
      <c r="HK598" s="99"/>
      <c r="HL598" s="119"/>
      <c r="HR598" s="99"/>
      <c r="HS598" s="119"/>
      <c r="HY598" s="99"/>
      <c r="HZ598" s="119"/>
      <c r="IF598" s="99"/>
      <c r="IG598" s="119"/>
      <c r="IM598" s="99"/>
      <c r="IN598" s="119"/>
      <c r="IT598" s="99"/>
      <c r="IU598" s="119"/>
    </row>
    <row r="599" spans="1:256">
      <c r="A599" s="126" t="s">
        <v>872</v>
      </c>
      <c r="B599" s="126" t="s">
        <v>1293</v>
      </c>
      <c r="C599" s="127">
        <v>420680407001</v>
      </c>
      <c r="D599" s="126" t="s">
        <v>738</v>
      </c>
      <c r="E599" s="126" t="s">
        <v>1219</v>
      </c>
      <c r="F599" s="126" t="str">
        <f t="shared" si="31"/>
        <v>420680407001Acute</v>
      </c>
      <c r="G599" s="126" t="s">
        <v>549</v>
      </c>
      <c r="H599" s="126" t="s">
        <v>1018</v>
      </c>
      <c r="I599" s="126" t="s">
        <v>835</v>
      </c>
      <c r="J599" s="108">
        <v>363.8</v>
      </c>
      <c r="K599" s="129">
        <v>0.9262999999999999</v>
      </c>
      <c r="L599" s="126" t="s">
        <v>1247</v>
      </c>
      <c r="M599" s="126" t="s">
        <v>1245</v>
      </c>
      <c r="N599" s="130">
        <f t="shared" si="30"/>
        <v>347.71</v>
      </c>
      <c r="O599" s="130">
        <f t="shared" si="29"/>
        <v>343.93</v>
      </c>
      <c r="P599" s="126"/>
      <c r="Q599" s="126"/>
      <c r="R599" s="119"/>
      <c r="S599" s="119"/>
      <c r="W599" s="99"/>
      <c r="X599" s="119"/>
      <c r="AD599" s="99"/>
      <c r="AE599" s="119"/>
      <c r="AK599" s="99"/>
      <c r="AL599" s="119"/>
      <c r="AR599" s="99"/>
      <c r="AS599" s="119"/>
      <c r="AY599" s="99"/>
      <c r="AZ599" s="119"/>
      <c r="BF599" s="99"/>
      <c r="BG599" s="119"/>
      <c r="BM599" s="99"/>
      <c r="BN599" s="119"/>
      <c r="BT599" s="99"/>
      <c r="BU599" s="119"/>
      <c r="CA599" s="99"/>
      <c r="CB599" s="119"/>
      <c r="CH599" s="99"/>
      <c r="CI599" s="119"/>
      <c r="CO599" s="99"/>
      <c r="CP599" s="119"/>
      <c r="CV599" s="99"/>
      <c r="CW599" s="119"/>
      <c r="DC599" s="99"/>
      <c r="DD599" s="119"/>
      <c r="DJ599" s="99"/>
      <c r="DK599" s="119"/>
      <c r="DQ599" s="99"/>
      <c r="DR599" s="119"/>
      <c r="DX599" s="99"/>
      <c r="DY599" s="119"/>
      <c r="EE599" s="99"/>
      <c r="EF599" s="119"/>
      <c r="EL599" s="99"/>
      <c r="EM599" s="119"/>
      <c r="ES599" s="99"/>
      <c r="ET599" s="119"/>
      <c r="EZ599" s="99"/>
      <c r="FA599" s="119"/>
      <c r="FG599" s="99"/>
      <c r="FH599" s="119"/>
      <c r="FN599" s="99"/>
      <c r="FO599" s="119"/>
      <c r="FU599" s="99"/>
      <c r="FV599" s="119"/>
      <c r="GB599" s="99"/>
      <c r="GC599" s="119"/>
      <c r="GI599" s="99"/>
      <c r="GJ599" s="119"/>
      <c r="GP599" s="99"/>
      <c r="GQ599" s="119"/>
      <c r="GW599" s="99"/>
      <c r="GX599" s="119"/>
      <c r="HD599" s="99"/>
      <c r="HE599" s="119"/>
      <c r="HK599" s="99"/>
      <c r="HL599" s="119"/>
      <c r="HR599" s="99"/>
      <c r="HS599" s="119"/>
      <c r="HY599" s="99"/>
      <c r="HZ599" s="119"/>
      <c r="IF599" s="99"/>
      <c r="IG599" s="119"/>
      <c r="IM599" s="99"/>
      <c r="IN599" s="119"/>
      <c r="IT599" s="99"/>
      <c r="IU599" s="119"/>
    </row>
    <row r="600" spans="1:256">
      <c r="A600" s="126" t="s">
        <v>872</v>
      </c>
      <c r="B600" s="126" t="s">
        <v>1293</v>
      </c>
      <c r="C600" s="127">
        <v>420680407003</v>
      </c>
      <c r="D600" s="126" t="s">
        <v>738</v>
      </c>
      <c r="E600" s="126" t="s">
        <v>1219</v>
      </c>
      <c r="F600" s="126" t="str">
        <f t="shared" si="31"/>
        <v>420680407003Acute</v>
      </c>
      <c r="G600" s="126" t="s">
        <v>549</v>
      </c>
      <c r="H600" s="126" t="s">
        <v>1018</v>
      </c>
      <c r="I600" s="126" t="s">
        <v>835</v>
      </c>
      <c r="J600" s="108">
        <v>363.8</v>
      </c>
      <c r="K600" s="129">
        <v>0.9262999999999999</v>
      </c>
      <c r="L600" s="126" t="s">
        <v>1247</v>
      </c>
      <c r="M600" s="126" t="s">
        <v>1245</v>
      </c>
      <c r="N600" s="130">
        <f t="shared" si="30"/>
        <v>347.71</v>
      </c>
      <c r="O600" s="130">
        <f t="shared" si="29"/>
        <v>343.93</v>
      </c>
      <c r="P600" s="126"/>
      <c r="Q600" s="126"/>
      <c r="R600" s="119"/>
      <c r="S600" s="119"/>
      <c r="W600" s="99"/>
      <c r="X600" s="119"/>
      <c r="AD600" s="99"/>
      <c r="AE600" s="119"/>
      <c r="AK600" s="99"/>
      <c r="AL600" s="119"/>
      <c r="AR600" s="99"/>
      <c r="AS600" s="119"/>
      <c r="AY600" s="99"/>
      <c r="AZ600" s="119"/>
      <c r="BF600" s="99"/>
      <c r="BG600" s="119"/>
      <c r="BM600" s="99"/>
      <c r="BN600" s="119"/>
      <c r="BT600" s="99"/>
      <c r="BU600" s="119"/>
      <c r="CA600" s="99"/>
      <c r="CB600" s="119"/>
      <c r="CH600" s="99"/>
      <c r="CI600" s="119"/>
      <c r="CO600" s="99"/>
      <c r="CP600" s="119"/>
      <c r="CV600" s="99"/>
      <c r="CW600" s="119"/>
      <c r="DC600" s="99"/>
      <c r="DD600" s="119"/>
      <c r="DJ600" s="99"/>
      <c r="DK600" s="119"/>
      <c r="DQ600" s="99"/>
      <c r="DR600" s="119"/>
      <c r="DX600" s="99"/>
      <c r="DY600" s="119"/>
      <c r="EE600" s="99"/>
      <c r="EF600" s="119"/>
      <c r="EL600" s="99"/>
      <c r="EM600" s="119"/>
      <c r="ES600" s="99"/>
      <c r="ET600" s="119"/>
      <c r="EZ600" s="99"/>
      <c r="FA600" s="119"/>
      <c r="FG600" s="99"/>
      <c r="FH600" s="119"/>
      <c r="FN600" s="99"/>
      <c r="FO600" s="119"/>
      <c r="FU600" s="99"/>
      <c r="FV600" s="119"/>
      <c r="GB600" s="99"/>
      <c r="GC600" s="119"/>
      <c r="GI600" s="99"/>
      <c r="GJ600" s="119"/>
      <c r="GP600" s="99"/>
      <c r="GQ600" s="119"/>
      <c r="GW600" s="99"/>
      <c r="GX600" s="119"/>
      <c r="HD600" s="99"/>
      <c r="HE600" s="119"/>
      <c r="HK600" s="99"/>
      <c r="HL600" s="119"/>
      <c r="HR600" s="99"/>
      <c r="HS600" s="119"/>
      <c r="HY600" s="99"/>
      <c r="HZ600" s="119"/>
      <c r="IF600" s="99"/>
      <c r="IG600" s="119"/>
      <c r="IM600" s="99"/>
      <c r="IN600" s="119"/>
      <c r="IT600" s="99"/>
      <c r="IU600" s="119"/>
    </row>
    <row r="601" spans="1:256">
      <c r="A601" s="126" t="s">
        <v>872</v>
      </c>
      <c r="B601" s="126" t="s">
        <v>1293</v>
      </c>
      <c r="C601" s="127">
        <v>420680407003</v>
      </c>
      <c r="D601" s="126" t="s">
        <v>738</v>
      </c>
      <c r="E601" s="126" t="s">
        <v>1219</v>
      </c>
      <c r="F601" s="126" t="str">
        <f t="shared" si="31"/>
        <v>420680407003Psych</v>
      </c>
      <c r="G601" s="126" t="s">
        <v>809</v>
      </c>
      <c r="H601" s="128" t="s">
        <v>1024</v>
      </c>
      <c r="I601" s="126" t="s">
        <v>835</v>
      </c>
      <c r="J601" s="108">
        <v>140.66999999999999</v>
      </c>
      <c r="K601" s="129">
        <v>0.9262999999999999</v>
      </c>
      <c r="L601" s="126" t="s">
        <v>1247</v>
      </c>
      <c r="M601" s="126" t="s">
        <v>1245</v>
      </c>
      <c r="N601" s="130">
        <f t="shared" si="30"/>
        <v>134.44999999999999</v>
      </c>
      <c r="O601" s="130">
        <f t="shared" si="29"/>
        <v>134.44999999999999</v>
      </c>
      <c r="P601" s="126"/>
      <c r="Q601" s="126"/>
      <c r="R601" s="119"/>
      <c r="S601" s="119"/>
      <c r="W601" s="99"/>
      <c r="X601" s="119"/>
      <c r="AD601" s="99"/>
      <c r="AE601" s="119"/>
      <c r="AK601" s="99"/>
      <c r="AL601" s="119"/>
      <c r="AR601" s="99"/>
      <c r="AS601" s="119"/>
      <c r="AY601" s="99"/>
      <c r="AZ601" s="119"/>
      <c r="BF601" s="99"/>
      <c r="BG601" s="119"/>
      <c r="BM601" s="99"/>
      <c r="BN601" s="119"/>
      <c r="BT601" s="99"/>
      <c r="BU601" s="119"/>
      <c r="CA601" s="99"/>
      <c r="CB601" s="119"/>
      <c r="CH601" s="99"/>
      <c r="CI601" s="119"/>
      <c r="CO601" s="99"/>
      <c r="CP601" s="119"/>
      <c r="CV601" s="99"/>
      <c r="CW601" s="119"/>
      <c r="DC601" s="99"/>
      <c r="DD601" s="119"/>
      <c r="DJ601" s="99"/>
      <c r="DK601" s="119"/>
      <c r="DQ601" s="99"/>
      <c r="DR601" s="119"/>
      <c r="DX601" s="99"/>
      <c r="DY601" s="119"/>
      <c r="EE601" s="99"/>
      <c r="EF601" s="119"/>
      <c r="EL601" s="99"/>
      <c r="EM601" s="119"/>
      <c r="ES601" s="99"/>
      <c r="ET601" s="119"/>
      <c r="EZ601" s="99"/>
      <c r="FA601" s="119"/>
      <c r="FG601" s="99"/>
      <c r="FH601" s="119"/>
      <c r="FN601" s="99"/>
      <c r="FO601" s="119"/>
      <c r="FU601" s="99"/>
      <c r="FV601" s="119"/>
      <c r="GB601" s="99"/>
      <c r="GC601" s="119"/>
      <c r="GI601" s="99"/>
      <c r="GJ601" s="119"/>
      <c r="GP601" s="99"/>
      <c r="GQ601" s="119"/>
      <c r="GW601" s="99"/>
      <c r="GX601" s="119"/>
      <c r="HD601" s="99"/>
      <c r="HE601" s="119"/>
      <c r="HK601" s="99"/>
      <c r="HL601" s="119"/>
      <c r="HR601" s="99"/>
      <c r="HS601" s="119"/>
      <c r="HY601" s="99"/>
      <c r="HZ601" s="119"/>
      <c r="IF601" s="99"/>
      <c r="IG601" s="119"/>
      <c r="IM601" s="99"/>
      <c r="IN601" s="119"/>
      <c r="IT601" s="99"/>
      <c r="IU601" s="119"/>
    </row>
    <row r="602" spans="1:256">
      <c r="A602" s="126" t="s">
        <v>872</v>
      </c>
      <c r="B602" s="126" t="s">
        <v>1293</v>
      </c>
      <c r="C602" s="127">
        <v>420680407003</v>
      </c>
      <c r="D602" s="126" t="s">
        <v>738</v>
      </c>
      <c r="E602" s="126" t="s">
        <v>1219</v>
      </c>
      <c r="F602" s="126" t="str">
        <f t="shared" si="31"/>
        <v>420680407003Rehab</v>
      </c>
      <c r="G602" s="126" t="s">
        <v>9</v>
      </c>
      <c r="H602" s="128" t="s">
        <v>1025</v>
      </c>
      <c r="I602" s="126" t="s">
        <v>835</v>
      </c>
      <c r="J602" s="108">
        <v>265</v>
      </c>
      <c r="K602" s="129">
        <v>0.9262999999999999</v>
      </c>
      <c r="L602" s="126" t="s">
        <v>1247</v>
      </c>
      <c r="M602" s="126" t="s">
        <v>1245</v>
      </c>
      <c r="N602" s="130">
        <f t="shared" si="30"/>
        <v>253.28</v>
      </c>
      <c r="O602" s="130">
        <f t="shared" si="29"/>
        <v>253.28</v>
      </c>
      <c r="P602" s="126"/>
      <c r="Q602" s="126"/>
      <c r="R602" s="119"/>
      <c r="S602" s="119"/>
      <c r="W602" s="99"/>
      <c r="X602" s="119"/>
      <c r="AD602" s="99"/>
      <c r="AE602" s="119"/>
      <c r="AK602" s="99"/>
      <c r="AL602" s="119"/>
      <c r="AR602" s="99"/>
      <c r="AS602" s="119"/>
      <c r="AY602" s="99"/>
      <c r="AZ602" s="119"/>
      <c r="BF602" s="99"/>
      <c r="BG602" s="119"/>
      <c r="BM602" s="99"/>
      <c r="BN602" s="119"/>
      <c r="BT602" s="99"/>
      <c r="BU602" s="119"/>
      <c r="CA602" s="99"/>
      <c r="CB602" s="119"/>
      <c r="CH602" s="99"/>
      <c r="CI602" s="119"/>
      <c r="CO602" s="99"/>
      <c r="CP602" s="119"/>
      <c r="CV602" s="99"/>
      <c r="CW602" s="119"/>
      <c r="DC602" s="99"/>
      <c r="DD602" s="119"/>
      <c r="DJ602" s="99"/>
      <c r="DK602" s="119"/>
      <c r="DQ602" s="99"/>
      <c r="DR602" s="119"/>
      <c r="DX602" s="99"/>
      <c r="DY602" s="119"/>
      <c r="EE602" s="99"/>
      <c r="EF602" s="119"/>
      <c r="EL602" s="99"/>
      <c r="EM602" s="119"/>
      <c r="ES602" s="99"/>
      <c r="ET602" s="119"/>
      <c r="EZ602" s="99"/>
      <c r="FA602" s="119"/>
      <c r="FG602" s="99"/>
      <c r="FH602" s="119"/>
      <c r="FN602" s="99"/>
      <c r="FO602" s="119"/>
      <c r="FU602" s="99"/>
      <c r="FV602" s="119"/>
      <c r="GB602" s="99"/>
      <c r="GC602" s="119"/>
      <c r="GI602" s="99"/>
      <c r="GJ602" s="119"/>
      <c r="GP602" s="99"/>
      <c r="GQ602" s="119"/>
      <c r="GW602" s="99"/>
      <c r="GX602" s="119"/>
      <c r="HD602" s="99"/>
      <c r="HE602" s="119"/>
      <c r="HK602" s="99"/>
      <c r="HL602" s="119"/>
      <c r="HR602" s="99"/>
      <c r="HS602" s="119"/>
      <c r="HY602" s="99"/>
      <c r="HZ602" s="119"/>
      <c r="IF602" s="99"/>
      <c r="IG602" s="119"/>
      <c r="IM602" s="99"/>
      <c r="IN602" s="119"/>
      <c r="IT602" s="99"/>
      <c r="IU602" s="119"/>
    </row>
    <row r="603" spans="1:256">
      <c r="A603" s="126" t="s">
        <v>872</v>
      </c>
      <c r="B603" s="126" t="s">
        <v>1293</v>
      </c>
      <c r="C603" s="127">
        <v>420680407401</v>
      </c>
      <c r="D603" s="126" t="s">
        <v>738</v>
      </c>
      <c r="E603" s="126" t="s">
        <v>1219</v>
      </c>
      <c r="F603" s="126" t="str">
        <f t="shared" si="31"/>
        <v>420680407401Acute</v>
      </c>
      <c r="G603" s="126" t="s">
        <v>549</v>
      </c>
      <c r="H603" s="126" t="s">
        <v>1018</v>
      </c>
      <c r="I603" s="126" t="s">
        <v>835</v>
      </c>
      <c r="J603" s="108">
        <v>363.8</v>
      </c>
      <c r="K603" s="129">
        <v>0.9262999999999999</v>
      </c>
      <c r="L603" s="126" t="s">
        <v>1247</v>
      </c>
      <c r="M603" s="126" t="s">
        <v>1245</v>
      </c>
      <c r="N603" s="130">
        <f t="shared" si="30"/>
        <v>347.71</v>
      </c>
      <c r="O603" s="130">
        <f t="shared" si="29"/>
        <v>343.93</v>
      </c>
      <c r="P603" s="126"/>
      <c r="Q603" s="126"/>
      <c r="R603" s="119"/>
      <c r="S603" s="119"/>
      <c r="W603" s="99"/>
      <c r="X603" s="119"/>
      <c r="AD603" s="99"/>
      <c r="AE603" s="119"/>
      <c r="AK603" s="99"/>
      <c r="AL603" s="119"/>
      <c r="AR603" s="99"/>
      <c r="AS603" s="119"/>
      <c r="AY603" s="99"/>
      <c r="AZ603" s="119"/>
      <c r="BF603" s="99"/>
      <c r="BG603" s="119"/>
      <c r="BM603" s="99"/>
      <c r="BN603" s="119"/>
      <c r="BT603" s="99"/>
      <c r="BU603" s="119"/>
      <c r="CA603" s="99"/>
      <c r="CB603" s="119"/>
      <c r="CH603" s="99"/>
      <c r="CI603" s="119"/>
      <c r="CO603" s="99"/>
      <c r="CP603" s="119"/>
      <c r="CV603" s="99"/>
      <c r="CW603" s="119"/>
      <c r="DC603" s="99"/>
      <c r="DD603" s="119"/>
      <c r="DJ603" s="99"/>
      <c r="DK603" s="119"/>
      <c r="DQ603" s="99"/>
      <c r="DR603" s="119"/>
      <c r="DX603" s="99"/>
      <c r="DY603" s="119"/>
      <c r="EE603" s="99"/>
      <c r="EF603" s="119"/>
      <c r="EL603" s="99"/>
      <c r="EM603" s="119"/>
      <c r="ES603" s="99"/>
      <c r="ET603" s="119"/>
      <c r="EZ603" s="99"/>
      <c r="FA603" s="119"/>
      <c r="FG603" s="99"/>
      <c r="FH603" s="119"/>
      <c r="FN603" s="99"/>
      <c r="FO603" s="119"/>
      <c r="FU603" s="99"/>
      <c r="FV603" s="119"/>
      <c r="GB603" s="99"/>
      <c r="GC603" s="119"/>
      <c r="GI603" s="99"/>
      <c r="GJ603" s="119"/>
      <c r="GP603" s="99"/>
      <c r="GQ603" s="119"/>
      <c r="GW603" s="99"/>
      <c r="GX603" s="119"/>
      <c r="HD603" s="99"/>
      <c r="HE603" s="119"/>
      <c r="HK603" s="99"/>
      <c r="HL603" s="119"/>
      <c r="HR603" s="99"/>
      <c r="HS603" s="119"/>
      <c r="HY603" s="99"/>
      <c r="HZ603" s="119"/>
      <c r="IF603" s="99"/>
      <c r="IG603" s="119"/>
      <c r="IM603" s="99"/>
      <c r="IN603" s="119"/>
      <c r="IT603" s="99"/>
      <c r="IU603" s="119"/>
    </row>
    <row r="604" spans="1:256">
      <c r="A604" s="126" t="s">
        <v>872</v>
      </c>
      <c r="B604" s="126" t="s">
        <v>1293</v>
      </c>
      <c r="C604" s="127">
        <v>420680407402</v>
      </c>
      <c r="D604" s="126" t="s">
        <v>738</v>
      </c>
      <c r="E604" s="126" t="s">
        <v>1219</v>
      </c>
      <c r="F604" s="126" t="str">
        <f t="shared" si="31"/>
        <v>420680407402Acute</v>
      </c>
      <c r="G604" s="126" t="s">
        <v>549</v>
      </c>
      <c r="H604" s="126" t="s">
        <v>1018</v>
      </c>
      <c r="I604" s="126" t="s">
        <v>835</v>
      </c>
      <c r="J604" s="108">
        <v>363.8</v>
      </c>
      <c r="K604" s="129">
        <v>0.9262999999999999</v>
      </c>
      <c r="L604" s="126" t="s">
        <v>1247</v>
      </c>
      <c r="M604" s="126" t="s">
        <v>1245</v>
      </c>
      <c r="N604" s="130">
        <f t="shared" si="30"/>
        <v>347.71</v>
      </c>
      <c r="O604" s="130">
        <f t="shared" si="29"/>
        <v>343.93</v>
      </c>
      <c r="P604" s="126"/>
      <c r="Q604" s="126"/>
      <c r="R604" s="119"/>
      <c r="S604" s="119"/>
      <c r="W604" s="99"/>
      <c r="X604" s="119"/>
      <c r="AD604" s="99"/>
      <c r="AE604" s="119"/>
      <c r="AK604" s="99"/>
      <c r="AL604" s="119"/>
      <c r="AR604" s="99"/>
      <c r="AS604" s="119"/>
      <c r="AY604" s="99"/>
      <c r="AZ604" s="119"/>
      <c r="BF604" s="99"/>
      <c r="BG604" s="119"/>
      <c r="BM604" s="99"/>
      <c r="BN604" s="119"/>
      <c r="BT604" s="99"/>
      <c r="BU604" s="119"/>
      <c r="CA604" s="99"/>
      <c r="CB604" s="119"/>
      <c r="CH604" s="99"/>
      <c r="CI604" s="119"/>
      <c r="CO604" s="99"/>
      <c r="CP604" s="119"/>
      <c r="CV604" s="99"/>
      <c r="CW604" s="119"/>
      <c r="DC604" s="99"/>
      <c r="DD604" s="119"/>
      <c r="DJ604" s="99"/>
      <c r="DK604" s="119"/>
      <c r="DQ604" s="99"/>
      <c r="DR604" s="119"/>
      <c r="DX604" s="99"/>
      <c r="DY604" s="119"/>
      <c r="EE604" s="99"/>
      <c r="EF604" s="119"/>
      <c r="EL604" s="99"/>
      <c r="EM604" s="119"/>
      <c r="ES604" s="99"/>
      <c r="ET604" s="119"/>
      <c r="EZ604" s="99"/>
      <c r="FA604" s="119"/>
      <c r="FG604" s="99"/>
      <c r="FH604" s="119"/>
      <c r="FN604" s="99"/>
      <c r="FO604" s="119"/>
      <c r="FU604" s="99"/>
      <c r="FV604" s="119"/>
      <c r="GB604" s="99"/>
      <c r="GC604" s="119"/>
      <c r="GI604" s="99"/>
      <c r="GJ604" s="119"/>
      <c r="GP604" s="99"/>
      <c r="GQ604" s="119"/>
      <c r="GW604" s="99"/>
      <c r="GX604" s="119"/>
      <c r="HD604" s="99"/>
      <c r="HE604" s="119"/>
      <c r="HK604" s="99"/>
      <c r="HL604" s="119"/>
      <c r="HR604" s="99"/>
      <c r="HS604" s="119"/>
      <c r="HY604" s="99"/>
      <c r="HZ604" s="119"/>
      <c r="IF604" s="99"/>
      <c r="IG604" s="119"/>
      <c r="IM604" s="99"/>
      <c r="IN604" s="119"/>
      <c r="IT604" s="99"/>
      <c r="IU604" s="119"/>
    </row>
    <row r="605" spans="1:256">
      <c r="A605" s="126" t="s">
        <v>935</v>
      </c>
      <c r="B605" s="126" t="s">
        <v>1506</v>
      </c>
      <c r="C605" s="127">
        <v>364195126006</v>
      </c>
      <c r="D605" s="126" t="s">
        <v>599</v>
      </c>
      <c r="E605" s="126" t="s">
        <v>1073</v>
      </c>
      <c r="F605" s="126" t="str">
        <f t="shared" si="31"/>
        <v>364195126006Acute</v>
      </c>
      <c r="G605" s="126" t="s">
        <v>549</v>
      </c>
      <c r="H605" s="126" t="s">
        <v>1018</v>
      </c>
      <c r="I605" s="126" t="s">
        <v>936</v>
      </c>
      <c r="J605" s="108">
        <v>363.8</v>
      </c>
      <c r="K605" s="129">
        <v>0.9887999999999999</v>
      </c>
      <c r="L605" s="126" t="s">
        <v>1247</v>
      </c>
      <c r="M605" s="126" t="s">
        <v>1245</v>
      </c>
      <c r="N605" s="130">
        <f t="shared" si="30"/>
        <v>361.36</v>
      </c>
      <c r="O605" s="130">
        <f t="shared" si="29"/>
        <v>357.43</v>
      </c>
      <c r="P605" s="126"/>
      <c r="Q605" s="126"/>
      <c r="T605" s="119"/>
      <c r="U605" s="119"/>
      <c r="V605" s="119"/>
      <c r="W605" s="119"/>
      <c r="X605" s="119"/>
      <c r="Y605" s="119"/>
      <c r="Z605" s="119"/>
      <c r="AA605" s="119"/>
      <c r="AB605" s="119"/>
      <c r="AC605" s="119"/>
      <c r="AD605" s="119"/>
      <c r="AE605" s="119"/>
      <c r="AF605" s="119"/>
      <c r="AG605" s="119"/>
      <c r="AH605" s="119"/>
      <c r="AI605" s="119"/>
      <c r="AJ605" s="119"/>
      <c r="AK605" s="119"/>
      <c r="AL605" s="119"/>
      <c r="AM605" s="119"/>
      <c r="AN605" s="119"/>
      <c r="AO605" s="119"/>
      <c r="AP605" s="119"/>
      <c r="AQ605" s="119"/>
      <c r="AR605" s="119"/>
      <c r="AS605" s="119"/>
      <c r="AT605" s="119"/>
      <c r="AU605" s="119"/>
      <c r="AV605" s="119"/>
      <c r="AW605" s="119"/>
      <c r="AX605" s="119"/>
      <c r="AY605" s="119"/>
      <c r="AZ605" s="119"/>
      <c r="BA605" s="119"/>
      <c r="BB605" s="119"/>
      <c r="BC605" s="119"/>
      <c r="BD605" s="119"/>
      <c r="BE605" s="119"/>
      <c r="BF605" s="119"/>
      <c r="BG605" s="119"/>
      <c r="BH605" s="119"/>
      <c r="BI605" s="119"/>
      <c r="BJ605" s="119"/>
      <c r="BK605" s="119"/>
      <c r="BL605" s="119"/>
      <c r="BM605" s="119"/>
      <c r="BN605" s="119"/>
      <c r="BO605" s="119"/>
      <c r="BP605" s="119"/>
      <c r="BQ605" s="119"/>
      <c r="BR605" s="119"/>
      <c r="BS605" s="119"/>
      <c r="BT605" s="119"/>
      <c r="BU605" s="119"/>
      <c r="BV605" s="119"/>
      <c r="BW605" s="119"/>
      <c r="BX605" s="119"/>
      <c r="BY605" s="119"/>
      <c r="BZ605" s="119"/>
      <c r="CA605" s="119"/>
      <c r="CB605" s="119"/>
      <c r="CC605" s="119"/>
      <c r="CD605" s="119"/>
      <c r="CE605" s="119"/>
      <c r="CF605" s="119"/>
      <c r="CG605" s="119"/>
      <c r="CH605" s="119"/>
      <c r="CI605" s="119"/>
      <c r="CJ605" s="119"/>
      <c r="CK605" s="119"/>
      <c r="CL605" s="119"/>
      <c r="CM605" s="119"/>
      <c r="CN605" s="119"/>
      <c r="CO605" s="119"/>
      <c r="CP605" s="119"/>
      <c r="CQ605" s="119"/>
      <c r="CR605" s="119"/>
      <c r="CS605" s="119"/>
      <c r="CT605" s="119"/>
      <c r="CU605" s="119"/>
      <c r="CV605" s="119"/>
      <c r="CW605" s="119"/>
      <c r="CX605" s="119"/>
      <c r="CY605" s="119"/>
      <c r="CZ605" s="119"/>
      <c r="DA605" s="119"/>
      <c r="DB605" s="119"/>
      <c r="DC605" s="119"/>
      <c r="DD605" s="119"/>
      <c r="DE605" s="119"/>
      <c r="DF605" s="119"/>
      <c r="DG605" s="119"/>
      <c r="DH605" s="119"/>
      <c r="DI605" s="119"/>
      <c r="DJ605" s="119"/>
      <c r="DK605" s="119"/>
      <c r="DL605" s="119"/>
      <c r="DM605" s="119"/>
      <c r="DN605" s="119"/>
      <c r="DO605" s="119"/>
      <c r="DP605" s="119"/>
      <c r="DQ605" s="119"/>
      <c r="DR605" s="119"/>
      <c r="DS605" s="119"/>
      <c r="DT605" s="119"/>
      <c r="DU605" s="119"/>
      <c r="DV605" s="119"/>
      <c r="DW605" s="119"/>
      <c r="DX605" s="119"/>
      <c r="DY605" s="119"/>
      <c r="DZ605" s="119"/>
      <c r="EA605" s="119"/>
      <c r="EB605" s="119"/>
      <c r="EC605" s="119"/>
      <c r="ED605" s="119"/>
      <c r="EE605" s="119"/>
      <c r="EF605" s="119"/>
      <c r="EG605" s="119"/>
      <c r="EH605" s="119"/>
      <c r="EI605" s="119"/>
      <c r="EJ605" s="119"/>
      <c r="EK605" s="119"/>
      <c r="EL605" s="119"/>
      <c r="EM605" s="119"/>
      <c r="EN605" s="119"/>
      <c r="EO605" s="119"/>
      <c r="EP605" s="119"/>
      <c r="EQ605" s="119"/>
      <c r="ER605" s="119"/>
      <c r="ES605" s="119"/>
      <c r="ET605" s="119"/>
      <c r="EU605" s="119"/>
      <c r="EV605" s="119"/>
      <c r="EW605" s="119"/>
      <c r="EX605" s="119"/>
      <c r="EY605" s="119"/>
      <c r="EZ605" s="119"/>
      <c r="FA605" s="119"/>
      <c r="FB605" s="119"/>
      <c r="FC605" s="119"/>
      <c r="FD605" s="119"/>
      <c r="FE605" s="119"/>
      <c r="FF605" s="119"/>
      <c r="FG605" s="119"/>
      <c r="FH605" s="119"/>
      <c r="FI605" s="119"/>
      <c r="FJ605" s="119"/>
      <c r="FK605" s="119"/>
      <c r="FL605" s="119"/>
      <c r="FM605" s="119"/>
      <c r="FN605" s="119"/>
      <c r="FO605" s="119"/>
      <c r="FP605" s="119"/>
      <c r="FQ605" s="119"/>
      <c r="FR605" s="119"/>
      <c r="FS605" s="119"/>
      <c r="FT605" s="119"/>
      <c r="FU605" s="119"/>
      <c r="FV605" s="119"/>
      <c r="FW605" s="119"/>
      <c r="FX605" s="119"/>
      <c r="FY605" s="119"/>
      <c r="FZ605" s="119"/>
      <c r="GA605" s="119"/>
      <c r="GB605" s="119"/>
      <c r="GC605" s="119"/>
      <c r="GD605" s="119"/>
      <c r="GE605" s="119"/>
      <c r="GF605" s="119"/>
      <c r="GG605" s="119"/>
      <c r="GH605" s="119"/>
      <c r="GI605" s="119"/>
      <c r="GJ605" s="119"/>
      <c r="GK605" s="119"/>
      <c r="GL605" s="119"/>
      <c r="GM605" s="119"/>
      <c r="GN605" s="119"/>
      <c r="GO605" s="119"/>
      <c r="GP605" s="119"/>
      <c r="GQ605" s="119"/>
      <c r="GR605" s="119"/>
      <c r="GS605" s="119"/>
      <c r="GT605" s="119"/>
      <c r="GU605" s="119"/>
      <c r="GV605" s="119"/>
      <c r="GW605" s="119"/>
      <c r="GX605" s="119"/>
      <c r="GY605" s="119"/>
      <c r="GZ605" s="119"/>
      <c r="HA605" s="119"/>
      <c r="HB605" s="119"/>
      <c r="HC605" s="119"/>
      <c r="HD605" s="119"/>
      <c r="HE605" s="119"/>
      <c r="HF605" s="119"/>
      <c r="HG605" s="119"/>
      <c r="HH605" s="119"/>
      <c r="HI605" s="119"/>
      <c r="HJ605" s="119"/>
      <c r="HK605" s="119"/>
      <c r="HL605" s="119"/>
      <c r="HM605" s="119"/>
      <c r="HN605" s="119"/>
      <c r="HO605" s="119"/>
      <c r="HP605" s="119"/>
      <c r="HQ605" s="119"/>
      <c r="HR605" s="119"/>
      <c r="HS605" s="119"/>
      <c r="HT605" s="119"/>
      <c r="HU605" s="119"/>
      <c r="HV605" s="119"/>
      <c r="HW605" s="119"/>
      <c r="HX605" s="119"/>
      <c r="HY605" s="119"/>
      <c r="HZ605" s="119"/>
      <c r="IA605" s="119"/>
      <c r="IB605" s="119"/>
      <c r="IC605" s="119"/>
      <c r="ID605" s="119"/>
      <c r="IE605" s="119"/>
      <c r="IF605" s="119"/>
      <c r="IG605" s="119"/>
      <c r="IH605" s="119"/>
      <c r="II605" s="119"/>
      <c r="IJ605" s="119"/>
      <c r="IK605" s="119"/>
      <c r="IL605" s="119"/>
      <c r="IM605" s="119"/>
      <c r="IN605" s="119"/>
      <c r="IO605" s="119"/>
      <c r="IP605" s="119"/>
      <c r="IQ605" s="119"/>
      <c r="IR605" s="119"/>
      <c r="IS605" s="119"/>
      <c r="IT605" s="119"/>
      <c r="IU605" s="119"/>
      <c r="IV605" s="119"/>
    </row>
    <row r="606" spans="1:256">
      <c r="A606" s="128" t="s">
        <v>935</v>
      </c>
      <c r="B606" s="126" t="s">
        <v>1506</v>
      </c>
      <c r="C606" s="127">
        <v>364195126006</v>
      </c>
      <c r="D606" s="128" t="s">
        <v>599</v>
      </c>
      <c r="E606" s="128" t="s">
        <v>1073</v>
      </c>
      <c r="F606" s="126" t="str">
        <f t="shared" si="31"/>
        <v>364195126006Psych</v>
      </c>
      <c r="G606" s="126" t="s">
        <v>809</v>
      </c>
      <c r="H606" s="128" t="s">
        <v>1021</v>
      </c>
      <c r="I606" s="126" t="s">
        <v>936</v>
      </c>
      <c r="J606" s="108">
        <v>140.66999999999999</v>
      </c>
      <c r="K606" s="129">
        <v>0.9887999999999999</v>
      </c>
      <c r="L606" s="126" t="s">
        <v>1247</v>
      </c>
      <c r="M606" s="126" t="s">
        <v>1245</v>
      </c>
      <c r="N606" s="130">
        <f t="shared" si="30"/>
        <v>139.72</v>
      </c>
      <c r="O606" s="130">
        <f t="shared" si="29"/>
        <v>139.72</v>
      </c>
      <c r="P606" s="126"/>
      <c r="Q606" s="126"/>
      <c r="T606" s="119"/>
      <c r="U606" s="119"/>
      <c r="V606" s="119"/>
      <c r="W606" s="119"/>
      <c r="X606" s="119"/>
      <c r="Y606" s="119"/>
      <c r="Z606" s="119"/>
      <c r="AA606" s="119"/>
      <c r="AB606" s="119"/>
      <c r="AC606" s="119"/>
      <c r="AD606" s="119"/>
      <c r="AE606" s="119"/>
      <c r="AF606" s="119"/>
      <c r="AG606" s="119"/>
      <c r="AH606" s="119"/>
      <c r="AI606" s="119"/>
      <c r="AJ606" s="119"/>
      <c r="AK606" s="119"/>
      <c r="AL606" s="119"/>
      <c r="AM606" s="119"/>
      <c r="AN606" s="119"/>
      <c r="AO606" s="119"/>
      <c r="AP606" s="119"/>
      <c r="AQ606" s="119"/>
      <c r="AR606" s="119"/>
      <c r="AS606" s="119"/>
      <c r="AT606" s="119"/>
      <c r="AU606" s="119"/>
      <c r="AV606" s="119"/>
      <c r="AW606" s="119"/>
      <c r="AX606" s="119"/>
      <c r="AY606" s="119"/>
      <c r="AZ606" s="119"/>
      <c r="BA606" s="119"/>
      <c r="BB606" s="119"/>
      <c r="BC606" s="119"/>
      <c r="BD606" s="119"/>
      <c r="BE606" s="119"/>
      <c r="BF606" s="119"/>
      <c r="BG606" s="119"/>
      <c r="BH606" s="119"/>
      <c r="BI606" s="119"/>
      <c r="BJ606" s="119"/>
      <c r="BK606" s="119"/>
      <c r="BL606" s="119"/>
      <c r="BM606" s="119"/>
      <c r="BN606" s="119"/>
      <c r="BO606" s="119"/>
      <c r="BP606" s="119"/>
      <c r="BQ606" s="119"/>
      <c r="BR606" s="119"/>
      <c r="BS606" s="119"/>
      <c r="BT606" s="119"/>
      <c r="BU606" s="119"/>
      <c r="BV606" s="119"/>
      <c r="BW606" s="119"/>
      <c r="BX606" s="119"/>
      <c r="BY606" s="119"/>
      <c r="BZ606" s="119"/>
      <c r="CA606" s="119"/>
      <c r="CB606" s="119"/>
      <c r="CC606" s="119"/>
      <c r="CD606" s="119"/>
      <c r="CE606" s="119"/>
      <c r="CF606" s="119"/>
      <c r="CG606" s="119"/>
      <c r="CH606" s="119"/>
      <c r="CI606" s="119"/>
      <c r="CJ606" s="119"/>
      <c r="CK606" s="119"/>
      <c r="CL606" s="119"/>
      <c r="CM606" s="119"/>
      <c r="CN606" s="119"/>
      <c r="CO606" s="119"/>
      <c r="CP606" s="119"/>
      <c r="CQ606" s="119"/>
      <c r="CR606" s="119"/>
      <c r="CS606" s="119"/>
      <c r="CT606" s="119"/>
      <c r="CU606" s="119"/>
      <c r="CV606" s="119"/>
      <c r="CW606" s="119"/>
      <c r="CX606" s="119"/>
      <c r="CY606" s="119"/>
      <c r="CZ606" s="119"/>
      <c r="DA606" s="119"/>
      <c r="DB606" s="119"/>
      <c r="DC606" s="119"/>
      <c r="DD606" s="119"/>
      <c r="DE606" s="119"/>
      <c r="DF606" s="119"/>
      <c r="DG606" s="119"/>
      <c r="DH606" s="119"/>
      <c r="DI606" s="119"/>
      <c r="DJ606" s="119"/>
      <c r="DK606" s="119"/>
      <c r="DL606" s="119"/>
      <c r="DM606" s="119"/>
      <c r="DN606" s="119"/>
      <c r="DO606" s="119"/>
      <c r="DP606" s="119"/>
      <c r="DQ606" s="119"/>
      <c r="DR606" s="119"/>
      <c r="DS606" s="119"/>
      <c r="DT606" s="119"/>
      <c r="DU606" s="119"/>
      <c r="DV606" s="119"/>
      <c r="DW606" s="119"/>
      <c r="DX606" s="119"/>
      <c r="DY606" s="119"/>
      <c r="DZ606" s="119"/>
      <c r="EA606" s="119"/>
      <c r="EB606" s="119"/>
      <c r="EC606" s="119"/>
      <c r="ED606" s="119"/>
      <c r="EE606" s="119"/>
      <c r="EF606" s="119"/>
      <c r="EG606" s="119"/>
      <c r="EH606" s="119"/>
      <c r="EI606" s="119"/>
      <c r="EJ606" s="119"/>
      <c r="EK606" s="119"/>
      <c r="EL606" s="119"/>
      <c r="EM606" s="119"/>
      <c r="EN606" s="119"/>
      <c r="EO606" s="119"/>
      <c r="EP606" s="119"/>
      <c r="EQ606" s="119"/>
      <c r="ER606" s="119"/>
      <c r="ES606" s="119"/>
      <c r="ET606" s="119"/>
      <c r="EU606" s="119"/>
      <c r="EV606" s="119"/>
      <c r="EW606" s="119"/>
      <c r="EX606" s="119"/>
      <c r="EY606" s="119"/>
      <c r="EZ606" s="119"/>
      <c r="FA606" s="119"/>
      <c r="FB606" s="119"/>
      <c r="FC606" s="119"/>
      <c r="FD606" s="119"/>
      <c r="FE606" s="119"/>
      <c r="FF606" s="119"/>
      <c r="FG606" s="119"/>
      <c r="FH606" s="119"/>
      <c r="FI606" s="119"/>
      <c r="FJ606" s="119"/>
      <c r="FK606" s="119"/>
      <c r="FL606" s="119"/>
      <c r="FM606" s="119"/>
      <c r="FN606" s="119"/>
      <c r="FO606" s="119"/>
      <c r="FP606" s="119"/>
      <c r="FQ606" s="119"/>
      <c r="FR606" s="119"/>
      <c r="FS606" s="119"/>
      <c r="FT606" s="119"/>
      <c r="FU606" s="119"/>
      <c r="FV606" s="119"/>
      <c r="FW606" s="119"/>
      <c r="FX606" s="119"/>
      <c r="FY606" s="119"/>
      <c r="FZ606" s="119"/>
      <c r="GA606" s="119"/>
      <c r="GB606" s="119"/>
      <c r="GC606" s="119"/>
      <c r="GD606" s="119"/>
      <c r="GE606" s="119"/>
      <c r="GF606" s="119"/>
      <c r="GG606" s="119"/>
      <c r="GH606" s="119"/>
      <c r="GI606" s="119"/>
      <c r="GJ606" s="119"/>
      <c r="GK606" s="119"/>
      <c r="GL606" s="119"/>
      <c r="GM606" s="119"/>
      <c r="GN606" s="119"/>
      <c r="GO606" s="119"/>
      <c r="GP606" s="119"/>
      <c r="GQ606" s="119"/>
      <c r="GR606" s="119"/>
      <c r="GS606" s="119"/>
      <c r="GT606" s="119"/>
      <c r="GU606" s="119"/>
      <c r="GV606" s="119"/>
      <c r="GW606" s="119"/>
      <c r="GX606" s="119"/>
      <c r="GY606" s="119"/>
      <c r="GZ606" s="119"/>
      <c r="HA606" s="119"/>
      <c r="HB606" s="119"/>
      <c r="HC606" s="119"/>
      <c r="HD606" s="119"/>
      <c r="HE606" s="119"/>
      <c r="HF606" s="119"/>
      <c r="HG606" s="119"/>
      <c r="HH606" s="119"/>
      <c r="HI606" s="119"/>
      <c r="HJ606" s="119"/>
      <c r="HK606" s="119"/>
      <c r="HL606" s="119"/>
      <c r="HM606" s="119"/>
      <c r="HN606" s="119"/>
      <c r="HO606" s="119"/>
      <c r="HP606" s="119"/>
      <c r="HQ606" s="119"/>
      <c r="HR606" s="119"/>
      <c r="HS606" s="119"/>
      <c r="HT606" s="119"/>
      <c r="HU606" s="119"/>
      <c r="HV606" s="119"/>
      <c r="HW606" s="119"/>
      <c r="HX606" s="119"/>
      <c r="HY606" s="119"/>
      <c r="HZ606" s="119"/>
      <c r="IA606" s="119"/>
      <c r="IB606" s="119"/>
      <c r="IC606" s="119"/>
      <c r="ID606" s="119"/>
      <c r="IE606" s="119"/>
      <c r="IF606" s="119"/>
      <c r="IG606" s="119"/>
      <c r="IH606" s="119"/>
      <c r="II606" s="119"/>
      <c r="IJ606" s="119"/>
      <c r="IK606" s="119"/>
      <c r="IL606" s="119"/>
      <c r="IM606" s="119"/>
      <c r="IN606" s="119"/>
      <c r="IO606" s="119"/>
      <c r="IP606" s="119"/>
      <c r="IQ606" s="119"/>
      <c r="IR606" s="119"/>
      <c r="IS606" s="119"/>
      <c r="IT606" s="119"/>
      <c r="IU606" s="119"/>
      <c r="IV606" s="119"/>
    </row>
    <row r="607" spans="1:256">
      <c r="A607" s="128" t="s">
        <v>935</v>
      </c>
      <c r="B607" s="126" t="s">
        <v>1506</v>
      </c>
      <c r="C607" s="127">
        <v>364195126006</v>
      </c>
      <c r="D607" s="128" t="s">
        <v>599</v>
      </c>
      <c r="E607" s="128" t="s">
        <v>1073</v>
      </c>
      <c r="F607" s="126" t="str">
        <f t="shared" si="31"/>
        <v>364195126006Psych</v>
      </c>
      <c r="G607" s="126" t="s">
        <v>809</v>
      </c>
      <c r="H607" s="128" t="s">
        <v>1024</v>
      </c>
      <c r="I607" s="126" t="s">
        <v>936</v>
      </c>
      <c r="J607" s="108">
        <v>140.66999999999999</v>
      </c>
      <c r="K607" s="129">
        <v>0.9887999999999999</v>
      </c>
      <c r="L607" s="126" t="s">
        <v>1247</v>
      </c>
      <c r="M607" s="126" t="s">
        <v>1245</v>
      </c>
      <c r="N607" s="130">
        <f t="shared" si="30"/>
        <v>139.72</v>
      </c>
      <c r="O607" s="130">
        <f t="shared" si="29"/>
        <v>139.72</v>
      </c>
      <c r="P607" s="126"/>
      <c r="Q607" s="126"/>
      <c r="T607" s="119"/>
      <c r="U607" s="119"/>
      <c r="V607" s="119"/>
      <c r="W607" s="119"/>
      <c r="X607" s="119"/>
      <c r="Y607" s="119"/>
      <c r="Z607" s="119"/>
      <c r="AA607" s="119"/>
      <c r="AB607" s="119"/>
      <c r="AC607" s="119"/>
      <c r="AD607" s="119"/>
      <c r="AE607" s="119"/>
      <c r="AF607" s="119"/>
      <c r="AG607" s="119"/>
      <c r="AH607" s="119"/>
      <c r="AI607" s="119"/>
      <c r="AJ607" s="119"/>
      <c r="AK607" s="119"/>
      <c r="AL607" s="119"/>
      <c r="AM607" s="119"/>
      <c r="AN607" s="119"/>
      <c r="AO607" s="119"/>
      <c r="AP607" s="119"/>
      <c r="AQ607" s="119"/>
      <c r="AR607" s="119"/>
      <c r="AS607" s="119"/>
      <c r="AT607" s="119"/>
      <c r="AU607" s="119"/>
      <c r="AV607" s="119"/>
      <c r="AW607" s="119"/>
      <c r="AX607" s="119"/>
      <c r="AY607" s="119"/>
      <c r="AZ607" s="119"/>
      <c r="BA607" s="119"/>
      <c r="BB607" s="119"/>
      <c r="BC607" s="119"/>
      <c r="BD607" s="119"/>
      <c r="BE607" s="119"/>
      <c r="BF607" s="119"/>
      <c r="BG607" s="119"/>
      <c r="BH607" s="119"/>
      <c r="BI607" s="119"/>
      <c r="BJ607" s="119"/>
      <c r="BK607" s="119"/>
      <c r="BL607" s="119"/>
      <c r="BM607" s="119"/>
      <c r="BN607" s="119"/>
      <c r="BO607" s="119"/>
      <c r="BP607" s="119"/>
      <c r="BQ607" s="119"/>
      <c r="BR607" s="119"/>
      <c r="BS607" s="119"/>
      <c r="BT607" s="119"/>
      <c r="BU607" s="119"/>
      <c r="BV607" s="119"/>
      <c r="BW607" s="119"/>
      <c r="BX607" s="119"/>
      <c r="BY607" s="119"/>
      <c r="BZ607" s="119"/>
      <c r="CA607" s="119"/>
      <c r="CB607" s="119"/>
      <c r="CC607" s="119"/>
      <c r="CD607" s="119"/>
      <c r="CE607" s="119"/>
      <c r="CF607" s="119"/>
      <c r="CG607" s="119"/>
      <c r="CH607" s="119"/>
      <c r="CI607" s="119"/>
      <c r="CJ607" s="119"/>
      <c r="CK607" s="119"/>
      <c r="CL607" s="119"/>
      <c r="CM607" s="119"/>
      <c r="CN607" s="119"/>
      <c r="CO607" s="119"/>
      <c r="CP607" s="119"/>
      <c r="CQ607" s="119"/>
      <c r="CR607" s="119"/>
      <c r="CS607" s="119"/>
      <c r="CT607" s="119"/>
      <c r="CU607" s="119"/>
      <c r="CV607" s="119"/>
      <c r="CW607" s="119"/>
      <c r="CX607" s="119"/>
      <c r="CY607" s="119"/>
      <c r="CZ607" s="119"/>
      <c r="DA607" s="119"/>
      <c r="DB607" s="119"/>
      <c r="DC607" s="119"/>
      <c r="DD607" s="119"/>
      <c r="DE607" s="119"/>
      <c r="DF607" s="119"/>
      <c r="DG607" s="119"/>
      <c r="DH607" s="119"/>
      <c r="DI607" s="119"/>
      <c r="DJ607" s="119"/>
      <c r="DK607" s="119"/>
      <c r="DL607" s="119"/>
      <c r="DM607" s="119"/>
      <c r="DN607" s="119"/>
      <c r="DO607" s="119"/>
      <c r="DP607" s="119"/>
      <c r="DQ607" s="119"/>
      <c r="DR607" s="119"/>
      <c r="DS607" s="119"/>
      <c r="DT607" s="119"/>
      <c r="DU607" s="119"/>
      <c r="DV607" s="119"/>
      <c r="DW607" s="119"/>
      <c r="DX607" s="119"/>
      <c r="DY607" s="119"/>
      <c r="DZ607" s="119"/>
      <c r="EA607" s="119"/>
      <c r="EB607" s="119"/>
      <c r="EC607" s="119"/>
      <c r="ED607" s="119"/>
      <c r="EE607" s="119"/>
      <c r="EF607" s="119"/>
      <c r="EG607" s="119"/>
      <c r="EH607" s="119"/>
      <c r="EI607" s="119"/>
      <c r="EJ607" s="119"/>
      <c r="EK607" s="119"/>
      <c r="EL607" s="119"/>
      <c r="EM607" s="119"/>
      <c r="EN607" s="119"/>
      <c r="EO607" s="119"/>
      <c r="EP607" s="119"/>
      <c r="EQ607" s="119"/>
      <c r="ER607" s="119"/>
      <c r="ES607" s="119"/>
      <c r="ET607" s="119"/>
      <c r="EU607" s="119"/>
      <c r="EV607" s="119"/>
      <c r="EW607" s="119"/>
      <c r="EX607" s="119"/>
      <c r="EY607" s="119"/>
      <c r="EZ607" s="119"/>
      <c r="FA607" s="119"/>
      <c r="FB607" s="119"/>
      <c r="FC607" s="119"/>
      <c r="FD607" s="119"/>
      <c r="FE607" s="119"/>
      <c r="FF607" s="119"/>
      <c r="FG607" s="119"/>
      <c r="FH607" s="119"/>
      <c r="FI607" s="119"/>
      <c r="FJ607" s="119"/>
      <c r="FK607" s="119"/>
      <c r="FL607" s="119"/>
      <c r="FM607" s="119"/>
      <c r="FN607" s="119"/>
      <c r="FO607" s="119"/>
      <c r="FP607" s="119"/>
      <c r="FQ607" s="119"/>
      <c r="FR607" s="119"/>
      <c r="FS607" s="119"/>
      <c r="FT607" s="119"/>
      <c r="FU607" s="119"/>
      <c r="FV607" s="119"/>
      <c r="FW607" s="119"/>
      <c r="FX607" s="119"/>
      <c r="FY607" s="119"/>
      <c r="FZ607" s="119"/>
      <c r="GA607" s="119"/>
      <c r="GB607" s="119"/>
      <c r="GC607" s="119"/>
      <c r="GD607" s="119"/>
      <c r="GE607" s="119"/>
      <c r="GF607" s="119"/>
      <c r="GG607" s="119"/>
      <c r="GH607" s="119"/>
      <c r="GI607" s="119"/>
      <c r="GJ607" s="119"/>
      <c r="GK607" s="119"/>
      <c r="GL607" s="119"/>
      <c r="GM607" s="119"/>
      <c r="GN607" s="119"/>
      <c r="GO607" s="119"/>
      <c r="GP607" s="119"/>
      <c r="GQ607" s="119"/>
      <c r="GR607" s="119"/>
      <c r="GS607" s="119"/>
      <c r="GT607" s="119"/>
      <c r="GU607" s="119"/>
      <c r="GV607" s="119"/>
      <c r="GW607" s="119"/>
      <c r="GX607" s="119"/>
      <c r="GY607" s="119"/>
      <c r="GZ607" s="119"/>
      <c r="HA607" s="119"/>
      <c r="HB607" s="119"/>
      <c r="HC607" s="119"/>
      <c r="HD607" s="119"/>
      <c r="HE607" s="119"/>
      <c r="HF607" s="119"/>
      <c r="HG607" s="119"/>
      <c r="HH607" s="119"/>
      <c r="HI607" s="119"/>
      <c r="HJ607" s="119"/>
      <c r="HK607" s="119"/>
      <c r="HL607" s="119"/>
      <c r="HM607" s="119"/>
      <c r="HN607" s="119"/>
      <c r="HO607" s="119"/>
      <c r="HP607" s="119"/>
      <c r="HQ607" s="119"/>
      <c r="HR607" s="119"/>
      <c r="HS607" s="119"/>
      <c r="HT607" s="119"/>
      <c r="HU607" s="119"/>
      <c r="HV607" s="119"/>
      <c r="HW607" s="119"/>
      <c r="HX607" s="119"/>
      <c r="HY607" s="119"/>
      <c r="HZ607" s="119"/>
      <c r="IA607" s="119"/>
      <c r="IB607" s="119"/>
      <c r="IC607" s="119"/>
      <c r="ID607" s="119"/>
      <c r="IE607" s="119"/>
      <c r="IF607" s="119"/>
      <c r="IG607" s="119"/>
      <c r="IH607" s="119"/>
      <c r="II607" s="119"/>
      <c r="IJ607" s="119"/>
      <c r="IK607" s="119"/>
      <c r="IL607" s="119"/>
      <c r="IM607" s="119"/>
      <c r="IN607" s="119"/>
      <c r="IO607" s="119"/>
      <c r="IP607" s="119"/>
      <c r="IQ607" s="119"/>
      <c r="IR607" s="119"/>
      <c r="IS607" s="119"/>
      <c r="IT607" s="119"/>
      <c r="IU607" s="119"/>
      <c r="IV607" s="119"/>
    </row>
    <row r="608" spans="1:256">
      <c r="A608" s="126" t="s">
        <v>935</v>
      </c>
      <c r="B608" s="126" t="s">
        <v>1506</v>
      </c>
      <c r="C608" s="127">
        <v>364195126038</v>
      </c>
      <c r="D608" s="126" t="s">
        <v>599</v>
      </c>
      <c r="E608" s="126" t="s">
        <v>1073</v>
      </c>
      <c r="F608" s="126" t="str">
        <f t="shared" si="31"/>
        <v>364195126038Acute</v>
      </c>
      <c r="G608" s="126" t="s">
        <v>549</v>
      </c>
      <c r="H608" s="126" t="s">
        <v>1018</v>
      </c>
      <c r="I608" s="126" t="s">
        <v>936</v>
      </c>
      <c r="J608" s="108">
        <v>363.8</v>
      </c>
      <c r="K608" s="129">
        <v>0.9887999999999999</v>
      </c>
      <c r="L608" s="126" t="s">
        <v>1247</v>
      </c>
      <c r="M608" s="126" t="s">
        <v>1245</v>
      </c>
      <c r="N608" s="130">
        <f t="shared" si="30"/>
        <v>361.36</v>
      </c>
      <c r="O608" s="130">
        <f t="shared" si="29"/>
        <v>357.43</v>
      </c>
      <c r="P608" s="126"/>
      <c r="Q608" s="126"/>
      <c r="T608" s="119"/>
      <c r="U608" s="119"/>
      <c r="V608" s="119"/>
      <c r="W608" s="119"/>
      <c r="X608" s="119"/>
      <c r="Y608" s="119"/>
      <c r="Z608" s="119"/>
      <c r="AA608" s="119"/>
      <c r="AB608" s="119"/>
      <c r="AC608" s="119"/>
      <c r="AD608" s="119"/>
      <c r="AE608" s="119"/>
      <c r="AF608" s="119"/>
      <c r="AG608" s="119"/>
      <c r="AH608" s="119"/>
      <c r="AI608" s="119"/>
      <c r="AJ608" s="119"/>
      <c r="AK608" s="119"/>
      <c r="AL608" s="119"/>
      <c r="AM608" s="119"/>
      <c r="AN608" s="119"/>
      <c r="AO608" s="119"/>
      <c r="AP608" s="119"/>
      <c r="AQ608" s="119"/>
      <c r="AR608" s="119"/>
      <c r="AS608" s="119"/>
      <c r="AT608" s="119"/>
      <c r="AU608" s="119"/>
      <c r="AV608" s="119"/>
      <c r="AW608" s="119"/>
      <c r="AX608" s="119"/>
      <c r="AY608" s="119"/>
      <c r="AZ608" s="119"/>
      <c r="BA608" s="119"/>
      <c r="BB608" s="119"/>
      <c r="BC608" s="119"/>
      <c r="BD608" s="119"/>
      <c r="BE608" s="119"/>
      <c r="BF608" s="119"/>
      <c r="BG608" s="119"/>
      <c r="BH608" s="119"/>
      <c r="BI608" s="119"/>
      <c r="BJ608" s="119"/>
      <c r="BK608" s="119"/>
      <c r="BL608" s="119"/>
      <c r="BM608" s="119"/>
      <c r="BN608" s="119"/>
      <c r="BO608" s="119"/>
      <c r="BP608" s="119"/>
      <c r="BQ608" s="119"/>
      <c r="BR608" s="119"/>
      <c r="BS608" s="119"/>
      <c r="BT608" s="119"/>
      <c r="BU608" s="119"/>
      <c r="BV608" s="119"/>
      <c r="BW608" s="119"/>
      <c r="BX608" s="119"/>
      <c r="BY608" s="119"/>
      <c r="BZ608" s="119"/>
      <c r="CA608" s="119"/>
      <c r="CB608" s="119"/>
      <c r="CC608" s="119"/>
      <c r="CD608" s="119"/>
      <c r="CE608" s="119"/>
      <c r="CF608" s="119"/>
      <c r="CG608" s="119"/>
      <c r="CH608" s="119"/>
      <c r="CI608" s="119"/>
      <c r="CJ608" s="119"/>
      <c r="CK608" s="119"/>
      <c r="CL608" s="119"/>
      <c r="CM608" s="119"/>
      <c r="CN608" s="119"/>
      <c r="CO608" s="119"/>
      <c r="CP608" s="119"/>
      <c r="CQ608" s="119"/>
      <c r="CR608" s="119"/>
      <c r="CS608" s="119"/>
      <c r="CT608" s="119"/>
      <c r="CU608" s="119"/>
      <c r="CV608" s="119"/>
      <c r="CW608" s="119"/>
      <c r="CX608" s="119"/>
      <c r="CY608" s="119"/>
      <c r="CZ608" s="119"/>
      <c r="DA608" s="119"/>
      <c r="DB608" s="119"/>
      <c r="DC608" s="119"/>
      <c r="DD608" s="119"/>
      <c r="DE608" s="119"/>
      <c r="DF608" s="119"/>
      <c r="DG608" s="119"/>
      <c r="DH608" s="119"/>
      <c r="DI608" s="119"/>
      <c r="DJ608" s="119"/>
      <c r="DK608" s="119"/>
      <c r="DL608" s="119"/>
      <c r="DM608" s="119"/>
      <c r="DN608" s="119"/>
      <c r="DO608" s="119"/>
      <c r="DP608" s="119"/>
      <c r="DQ608" s="119"/>
      <c r="DR608" s="119"/>
      <c r="DS608" s="119"/>
      <c r="DT608" s="119"/>
      <c r="DU608" s="119"/>
      <c r="DV608" s="119"/>
      <c r="DW608" s="119"/>
      <c r="DX608" s="119"/>
      <c r="DY608" s="119"/>
      <c r="DZ608" s="119"/>
      <c r="EA608" s="119"/>
      <c r="EB608" s="119"/>
      <c r="EC608" s="119"/>
      <c r="ED608" s="119"/>
      <c r="EE608" s="119"/>
      <c r="EF608" s="119"/>
      <c r="EG608" s="119"/>
      <c r="EH608" s="119"/>
      <c r="EI608" s="119"/>
      <c r="EJ608" s="119"/>
      <c r="EK608" s="119"/>
      <c r="EL608" s="119"/>
      <c r="EM608" s="119"/>
      <c r="EN608" s="119"/>
      <c r="EO608" s="119"/>
      <c r="EP608" s="119"/>
      <c r="EQ608" s="119"/>
      <c r="ER608" s="119"/>
      <c r="ES608" s="119"/>
      <c r="ET608" s="119"/>
      <c r="EU608" s="119"/>
      <c r="EV608" s="119"/>
      <c r="EW608" s="119"/>
      <c r="EX608" s="119"/>
      <c r="EY608" s="119"/>
      <c r="EZ608" s="119"/>
      <c r="FA608" s="119"/>
      <c r="FB608" s="119"/>
      <c r="FC608" s="119"/>
      <c r="FD608" s="119"/>
      <c r="FE608" s="119"/>
      <c r="FF608" s="119"/>
      <c r="FG608" s="119"/>
      <c r="FH608" s="119"/>
      <c r="FI608" s="119"/>
      <c r="FJ608" s="119"/>
      <c r="FK608" s="119"/>
      <c r="FL608" s="119"/>
      <c r="FM608" s="119"/>
      <c r="FN608" s="119"/>
      <c r="FO608" s="119"/>
      <c r="FP608" s="119"/>
      <c r="FQ608" s="119"/>
      <c r="FR608" s="119"/>
      <c r="FS608" s="119"/>
      <c r="FT608" s="119"/>
      <c r="FU608" s="119"/>
      <c r="FV608" s="119"/>
      <c r="FW608" s="119"/>
      <c r="FX608" s="119"/>
      <c r="FY608" s="119"/>
      <c r="FZ608" s="119"/>
      <c r="GA608" s="119"/>
      <c r="GB608" s="119"/>
      <c r="GC608" s="119"/>
      <c r="GD608" s="119"/>
      <c r="GE608" s="119"/>
      <c r="GF608" s="119"/>
      <c r="GG608" s="119"/>
      <c r="GH608" s="119"/>
      <c r="GI608" s="119"/>
      <c r="GJ608" s="119"/>
      <c r="GK608" s="119"/>
      <c r="GL608" s="119"/>
      <c r="GM608" s="119"/>
      <c r="GN608" s="119"/>
      <c r="GO608" s="119"/>
      <c r="GP608" s="119"/>
      <c r="GQ608" s="119"/>
      <c r="GR608" s="119"/>
      <c r="GS608" s="119"/>
      <c r="GT608" s="119"/>
      <c r="GU608" s="119"/>
      <c r="GV608" s="119"/>
      <c r="GW608" s="119"/>
      <c r="GX608" s="119"/>
      <c r="GY608" s="119"/>
      <c r="GZ608" s="119"/>
      <c r="HA608" s="119"/>
      <c r="HB608" s="119"/>
      <c r="HC608" s="119"/>
      <c r="HD608" s="119"/>
      <c r="HE608" s="119"/>
      <c r="HF608" s="119"/>
      <c r="HG608" s="119"/>
      <c r="HH608" s="119"/>
      <c r="HI608" s="119"/>
      <c r="HJ608" s="119"/>
      <c r="HK608" s="119"/>
      <c r="HL608" s="119"/>
      <c r="HM608" s="119"/>
      <c r="HN608" s="119"/>
      <c r="HO608" s="119"/>
      <c r="HP608" s="119"/>
      <c r="HQ608" s="119"/>
      <c r="HR608" s="119"/>
      <c r="HS608" s="119"/>
      <c r="HT608" s="119"/>
      <c r="HU608" s="119"/>
      <c r="HV608" s="119"/>
      <c r="HW608" s="119"/>
      <c r="HX608" s="119"/>
      <c r="HY608" s="119"/>
      <c r="HZ608" s="119"/>
      <c r="IA608" s="119"/>
      <c r="IB608" s="119"/>
      <c r="IC608" s="119"/>
      <c r="ID608" s="119"/>
      <c r="IE608" s="119"/>
      <c r="IF608" s="119"/>
      <c r="IG608" s="119"/>
      <c r="IH608" s="119"/>
      <c r="II608" s="119"/>
      <c r="IJ608" s="119"/>
      <c r="IK608" s="119"/>
      <c r="IL608" s="119"/>
      <c r="IM608" s="119"/>
      <c r="IN608" s="119"/>
      <c r="IO608" s="119"/>
      <c r="IP608" s="119"/>
      <c r="IQ608" s="119"/>
      <c r="IR608" s="119"/>
      <c r="IS608" s="119"/>
      <c r="IT608" s="119"/>
      <c r="IU608" s="119"/>
      <c r="IV608" s="119"/>
    </row>
    <row r="609" spans="1:256">
      <c r="A609" s="128" t="s">
        <v>935</v>
      </c>
      <c r="B609" s="126" t="s">
        <v>1506</v>
      </c>
      <c r="C609" s="127">
        <v>364195126038</v>
      </c>
      <c r="D609" s="128" t="s">
        <v>599</v>
      </c>
      <c r="E609" s="128" t="s">
        <v>1073</v>
      </c>
      <c r="F609" s="126" t="str">
        <f t="shared" si="31"/>
        <v>364195126038Psych</v>
      </c>
      <c r="G609" s="126" t="s">
        <v>809</v>
      </c>
      <c r="H609" s="128" t="s">
        <v>1021</v>
      </c>
      <c r="I609" s="126" t="s">
        <v>936</v>
      </c>
      <c r="J609" s="108">
        <v>140.66999999999999</v>
      </c>
      <c r="K609" s="129">
        <v>0.9887999999999999</v>
      </c>
      <c r="L609" s="126" t="s">
        <v>1247</v>
      </c>
      <c r="M609" s="126" t="s">
        <v>1245</v>
      </c>
      <c r="N609" s="130">
        <f t="shared" si="30"/>
        <v>139.72</v>
      </c>
      <c r="O609" s="130">
        <f t="shared" si="29"/>
        <v>139.72</v>
      </c>
      <c r="P609" s="126"/>
      <c r="Q609" s="126"/>
      <c r="T609" s="119"/>
      <c r="U609" s="119"/>
      <c r="V609" s="119"/>
      <c r="W609" s="119"/>
      <c r="X609" s="119"/>
      <c r="Y609" s="119"/>
      <c r="Z609" s="119"/>
      <c r="AA609" s="119"/>
      <c r="AB609" s="119"/>
      <c r="AC609" s="119"/>
      <c r="AD609" s="119"/>
      <c r="AE609" s="119"/>
      <c r="AF609" s="119"/>
      <c r="AG609" s="119"/>
      <c r="AH609" s="119"/>
      <c r="AI609" s="119"/>
      <c r="AJ609" s="119"/>
      <c r="AK609" s="119"/>
      <c r="AL609" s="119"/>
      <c r="AM609" s="119"/>
      <c r="AN609" s="119"/>
      <c r="AO609" s="119"/>
      <c r="AP609" s="119"/>
      <c r="AQ609" s="119"/>
      <c r="AR609" s="119"/>
      <c r="AS609" s="119"/>
      <c r="AT609" s="119"/>
      <c r="AU609" s="119"/>
      <c r="AV609" s="119"/>
      <c r="AW609" s="119"/>
      <c r="AX609" s="119"/>
      <c r="AY609" s="119"/>
      <c r="AZ609" s="119"/>
      <c r="BA609" s="119"/>
      <c r="BB609" s="119"/>
      <c r="BC609" s="119"/>
      <c r="BD609" s="119"/>
      <c r="BE609" s="119"/>
      <c r="BF609" s="119"/>
      <c r="BG609" s="119"/>
      <c r="BH609" s="119"/>
      <c r="BI609" s="119"/>
      <c r="BJ609" s="119"/>
      <c r="BK609" s="119"/>
      <c r="BL609" s="119"/>
      <c r="BM609" s="119"/>
      <c r="BN609" s="119"/>
      <c r="BO609" s="119"/>
      <c r="BP609" s="119"/>
      <c r="BQ609" s="119"/>
      <c r="BR609" s="119"/>
      <c r="BS609" s="119"/>
      <c r="BT609" s="119"/>
      <c r="BU609" s="119"/>
      <c r="BV609" s="119"/>
      <c r="BW609" s="119"/>
      <c r="BX609" s="119"/>
      <c r="BY609" s="119"/>
      <c r="BZ609" s="119"/>
      <c r="CA609" s="119"/>
      <c r="CB609" s="119"/>
      <c r="CC609" s="119"/>
      <c r="CD609" s="119"/>
      <c r="CE609" s="119"/>
      <c r="CF609" s="119"/>
      <c r="CG609" s="119"/>
      <c r="CH609" s="119"/>
      <c r="CI609" s="119"/>
      <c r="CJ609" s="119"/>
      <c r="CK609" s="119"/>
      <c r="CL609" s="119"/>
      <c r="CM609" s="119"/>
      <c r="CN609" s="119"/>
      <c r="CO609" s="119"/>
      <c r="CP609" s="119"/>
      <c r="CQ609" s="119"/>
      <c r="CR609" s="119"/>
      <c r="CS609" s="119"/>
      <c r="CT609" s="119"/>
      <c r="CU609" s="119"/>
      <c r="CV609" s="119"/>
      <c r="CW609" s="119"/>
      <c r="CX609" s="119"/>
      <c r="CY609" s="119"/>
      <c r="CZ609" s="119"/>
      <c r="DA609" s="119"/>
      <c r="DB609" s="119"/>
      <c r="DC609" s="119"/>
      <c r="DD609" s="119"/>
      <c r="DE609" s="119"/>
      <c r="DF609" s="119"/>
      <c r="DG609" s="119"/>
      <c r="DH609" s="119"/>
      <c r="DI609" s="119"/>
      <c r="DJ609" s="119"/>
      <c r="DK609" s="119"/>
      <c r="DL609" s="119"/>
      <c r="DM609" s="119"/>
      <c r="DN609" s="119"/>
      <c r="DO609" s="119"/>
      <c r="DP609" s="119"/>
      <c r="DQ609" s="119"/>
      <c r="DR609" s="119"/>
      <c r="DS609" s="119"/>
      <c r="DT609" s="119"/>
      <c r="DU609" s="119"/>
      <c r="DV609" s="119"/>
      <c r="DW609" s="119"/>
      <c r="DX609" s="119"/>
      <c r="DY609" s="119"/>
      <c r="DZ609" s="119"/>
      <c r="EA609" s="119"/>
      <c r="EB609" s="119"/>
      <c r="EC609" s="119"/>
      <c r="ED609" s="119"/>
      <c r="EE609" s="119"/>
      <c r="EF609" s="119"/>
      <c r="EG609" s="119"/>
      <c r="EH609" s="119"/>
      <c r="EI609" s="119"/>
      <c r="EJ609" s="119"/>
      <c r="EK609" s="119"/>
      <c r="EL609" s="119"/>
      <c r="EM609" s="119"/>
      <c r="EN609" s="119"/>
      <c r="EO609" s="119"/>
      <c r="EP609" s="119"/>
      <c r="EQ609" s="119"/>
      <c r="ER609" s="119"/>
      <c r="ES609" s="119"/>
      <c r="ET609" s="119"/>
      <c r="EU609" s="119"/>
      <c r="EV609" s="119"/>
      <c r="EW609" s="119"/>
      <c r="EX609" s="119"/>
      <c r="EY609" s="119"/>
      <c r="EZ609" s="119"/>
      <c r="FA609" s="119"/>
      <c r="FB609" s="119"/>
      <c r="FC609" s="119"/>
      <c r="FD609" s="119"/>
      <c r="FE609" s="119"/>
      <c r="FF609" s="119"/>
      <c r="FG609" s="119"/>
      <c r="FH609" s="119"/>
      <c r="FI609" s="119"/>
      <c r="FJ609" s="119"/>
      <c r="FK609" s="119"/>
      <c r="FL609" s="119"/>
      <c r="FM609" s="119"/>
      <c r="FN609" s="119"/>
      <c r="FO609" s="119"/>
      <c r="FP609" s="119"/>
      <c r="FQ609" s="119"/>
      <c r="FR609" s="119"/>
      <c r="FS609" s="119"/>
      <c r="FT609" s="119"/>
      <c r="FU609" s="119"/>
      <c r="FV609" s="119"/>
      <c r="FW609" s="119"/>
      <c r="FX609" s="119"/>
      <c r="FY609" s="119"/>
      <c r="FZ609" s="119"/>
      <c r="GA609" s="119"/>
      <c r="GB609" s="119"/>
      <c r="GC609" s="119"/>
      <c r="GD609" s="119"/>
      <c r="GE609" s="119"/>
      <c r="GF609" s="119"/>
      <c r="GG609" s="119"/>
      <c r="GH609" s="119"/>
      <c r="GI609" s="119"/>
      <c r="GJ609" s="119"/>
      <c r="GK609" s="119"/>
      <c r="GL609" s="119"/>
      <c r="GM609" s="119"/>
      <c r="GN609" s="119"/>
      <c r="GO609" s="119"/>
      <c r="GP609" s="119"/>
      <c r="GQ609" s="119"/>
      <c r="GR609" s="119"/>
      <c r="GS609" s="119"/>
      <c r="GT609" s="119"/>
      <c r="GU609" s="119"/>
      <c r="GV609" s="119"/>
      <c r="GW609" s="119"/>
      <c r="GX609" s="119"/>
      <c r="GY609" s="119"/>
      <c r="GZ609" s="119"/>
      <c r="HA609" s="119"/>
      <c r="HB609" s="119"/>
      <c r="HC609" s="119"/>
      <c r="HD609" s="119"/>
      <c r="HE609" s="119"/>
      <c r="HF609" s="119"/>
      <c r="HG609" s="119"/>
      <c r="HH609" s="119"/>
      <c r="HI609" s="119"/>
      <c r="HJ609" s="119"/>
      <c r="HK609" s="119"/>
      <c r="HL609" s="119"/>
      <c r="HM609" s="119"/>
      <c r="HN609" s="119"/>
      <c r="HO609" s="119"/>
      <c r="HP609" s="119"/>
      <c r="HQ609" s="119"/>
      <c r="HR609" s="119"/>
      <c r="HS609" s="119"/>
      <c r="HT609" s="119"/>
      <c r="HU609" s="119"/>
      <c r="HV609" s="119"/>
      <c r="HW609" s="119"/>
      <c r="HX609" s="119"/>
      <c r="HY609" s="119"/>
      <c r="HZ609" s="119"/>
      <c r="IA609" s="119"/>
      <c r="IB609" s="119"/>
      <c r="IC609" s="119"/>
      <c r="ID609" s="119"/>
      <c r="IE609" s="119"/>
      <c r="IF609" s="119"/>
      <c r="IG609" s="119"/>
      <c r="IH609" s="119"/>
      <c r="II609" s="119"/>
      <c r="IJ609" s="119"/>
      <c r="IK609" s="119"/>
      <c r="IL609" s="119"/>
      <c r="IM609" s="119"/>
      <c r="IN609" s="119"/>
      <c r="IO609" s="119"/>
      <c r="IP609" s="119"/>
      <c r="IQ609" s="119"/>
      <c r="IR609" s="119"/>
      <c r="IS609" s="119"/>
      <c r="IT609" s="119"/>
      <c r="IU609" s="119"/>
      <c r="IV609" s="119"/>
    </row>
    <row r="610" spans="1:256">
      <c r="A610" s="128" t="s">
        <v>935</v>
      </c>
      <c r="B610" s="126" t="s">
        <v>1506</v>
      </c>
      <c r="C610" s="127">
        <v>364195126038</v>
      </c>
      <c r="D610" s="128" t="s">
        <v>599</v>
      </c>
      <c r="E610" s="128" t="s">
        <v>1073</v>
      </c>
      <c r="F610" s="126" t="str">
        <f t="shared" si="31"/>
        <v>364195126038Psych</v>
      </c>
      <c r="G610" s="126" t="s">
        <v>809</v>
      </c>
      <c r="H610" s="128" t="s">
        <v>1024</v>
      </c>
      <c r="I610" s="126" t="s">
        <v>936</v>
      </c>
      <c r="J610" s="108">
        <v>140.66999999999999</v>
      </c>
      <c r="K610" s="129">
        <v>0.9887999999999999</v>
      </c>
      <c r="L610" s="126" t="s">
        <v>1247</v>
      </c>
      <c r="M610" s="126" t="s">
        <v>1245</v>
      </c>
      <c r="N610" s="130">
        <f t="shared" si="30"/>
        <v>139.72</v>
      </c>
      <c r="O610" s="130">
        <f t="shared" si="29"/>
        <v>139.72</v>
      </c>
      <c r="P610" s="126"/>
      <c r="Q610" s="126"/>
      <c r="T610" s="119"/>
      <c r="U610" s="119"/>
      <c r="V610" s="119"/>
      <c r="W610" s="119"/>
      <c r="X610" s="119"/>
      <c r="Y610" s="119"/>
      <c r="Z610" s="119"/>
      <c r="AA610" s="119"/>
      <c r="AB610" s="119"/>
      <c r="AC610" s="119"/>
      <c r="AD610" s="119"/>
      <c r="AE610" s="119"/>
      <c r="AF610" s="119"/>
      <c r="AG610" s="119"/>
      <c r="AH610" s="119"/>
      <c r="AI610" s="119"/>
      <c r="AJ610" s="119"/>
      <c r="AK610" s="119"/>
      <c r="AL610" s="119"/>
      <c r="AM610" s="119"/>
      <c r="AN610" s="119"/>
      <c r="AO610" s="119"/>
      <c r="AP610" s="119"/>
      <c r="AQ610" s="119"/>
      <c r="AR610" s="119"/>
      <c r="AS610" s="119"/>
      <c r="AT610" s="119"/>
      <c r="AU610" s="119"/>
      <c r="AV610" s="119"/>
      <c r="AW610" s="119"/>
      <c r="AX610" s="119"/>
      <c r="AY610" s="119"/>
      <c r="AZ610" s="119"/>
      <c r="BA610" s="119"/>
      <c r="BB610" s="119"/>
      <c r="BC610" s="119"/>
      <c r="BD610" s="119"/>
      <c r="BE610" s="119"/>
      <c r="BF610" s="119"/>
      <c r="BG610" s="119"/>
      <c r="BH610" s="119"/>
      <c r="BI610" s="119"/>
      <c r="BJ610" s="119"/>
      <c r="BK610" s="119"/>
      <c r="BL610" s="119"/>
      <c r="BM610" s="119"/>
      <c r="BN610" s="119"/>
      <c r="BO610" s="119"/>
      <c r="BP610" s="119"/>
      <c r="BQ610" s="119"/>
      <c r="BR610" s="119"/>
      <c r="BS610" s="119"/>
      <c r="BT610" s="119"/>
      <c r="BU610" s="119"/>
      <c r="BV610" s="119"/>
      <c r="BW610" s="119"/>
      <c r="BX610" s="119"/>
      <c r="BY610" s="119"/>
      <c r="BZ610" s="119"/>
      <c r="CA610" s="119"/>
      <c r="CB610" s="119"/>
      <c r="CC610" s="119"/>
      <c r="CD610" s="119"/>
      <c r="CE610" s="119"/>
      <c r="CF610" s="119"/>
      <c r="CG610" s="119"/>
      <c r="CH610" s="119"/>
      <c r="CI610" s="119"/>
      <c r="CJ610" s="119"/>
      <c r="CK610" s="119"/>
      <c r="CL610" s="119"/>
      <c r="CM610" s="119"/>
      <c r="CN610" s="119"/>
      <c r="CO610" s="119"/>
      <c r="CP610" s="119"/>
      <c r="CQ610" s="119"/>
      <c r="CR610" s="119"/>
      <c r="CS610" s="119"/>
      <c r="CT610" s="119"/>
      <c r="CU610" s="119"/>
      <c r="CV610" s="119"/>
      <c r="CW610" s="119"/>
      <c r="CX610" s="119"/>
      <c r="CY610" s="119"/>
      <c r="CZ610" s="119"/>
      <c r="DA610" s="119"/>
      <c r="DB610" s="119"/>
      <c r="DC610" s="119"/>
      <c r="DD610" s="119"/>
      <c r="DE610" s="119"/>
      <c r="DF610" s="119"/>
      <c r="DG610" s="119"/>
      <c r="DH610" s="119"/>
      <c r="DI610" s="119"/>
      <c r="DJ610" s="119"/>
      <c r="DK610" s="119"/>
      <c r="DL610" s="119"/>
      <c r="DM610" s="119"/>
      <c r="DN610" s="119"/>
      <c r="DO610" s="119"/>
      <c r="DP610" s="119"/>
      <c r="DQ610" s="119"/>
      <c r="DR610" s="119"/>
      <c r="DS610" s="119"/>
      <c r="DT610" s="119"/>
      <c r="DU610" s="119"/>
      <c r="DV610" s="119"/>
      <c r="DW610" s="119"/>
      <c r="DX610" s="119"/>
      <c r="DY610" s="119"/>
      <c r="DZ610" s="119"/>
      <c r="EA610" s="119"/>
      <c r="EB610" s="119"/>
      <c r="EC610" s="119"/>
      <c r="ED610" s="119"/>
      <c r="EE610" s="119"/>
      <c r="EF610" s="119"/>
      <c r="EG610" s="119"/>
      <c r="EH610" s="119"/>
      <c r="EI610" s="119"/>
      <c r="EJ610" s="119"/>
      <c r="EK610" s="119"/>
      <c r="EL610" s="119"/>
      <c r="EM610" s="119"/>
      <c r="EN610" s="119"/>
      <c r="EO610" s="119"/>
      <c r="EP610" s="119"/>
      <c r="EQ610" s="119"/>
      <c r="ER610" s="119"/>
      <c r="ES610" s="119"/>
      <c r="ET610" s="119"/>
      <c r="EU610" s="119"/>
      <c r="EV610" s="119"/>
      <c r="EW610" s="119"/>
      <c r="EX610" s="119"/>
      <c r="EY610" s="119"/>
      <c r="EZ610" s="119"/>
      <c r="FA610" s="119"/>
      <c r="FB610" s="119"/>
      <c r="FC610" s="119"/>
      <c r="FD610" s="119"/>
      <c r="FE610" s="119"/>
      <c r="FF610" s="119"/>
      <c r="FG610" s="119"/>
      <c r="FH610" s="119"/>
      <c r="FI610" s="119"/>
      <c r="FJ610" s="119"/>
      <c r="FK610" s="119"/>
      <c r="FL610" s="119"/>
      <c r="FM610" s="119"/>
      <c r="FN610" s="119"/>
      <c r="FO610" s="119"/>
      <c r="FP610" s="119"/>
      <c r="FQ610" s="119"/>
      <c r="FR610" s="119"/>
      <c r="FS610" s="119"/>
      <c r="FT610" s="119"/>
      <c r="FU610" s="119"/>
      <c r="FV610" s="119"/>
      <c r="FW610" s="119"/>
      <c r="FX610" s="119"/>
      <c r="FY610" s="119"/>
      <c r="FZ610" s="119"/>
      <c r="GA610" s="119"/>
      <c r="GB610" s="119"/>
      <c r="GC610" s="119"/>
      <c r="GD610" s="119"/>
      <c r="GE610" s="119"/>
      <c r="GF610" s="119"/>
      <c r="GG610" s="119"/>
      <c r="GH610" s="119"/>
      <c r="GI610" s="119"/>
      <c r="GJ610" s="119"/>
      <c r="GK610" s="119"/>
      <c r="GL610" s="119"/>
      <c r="GM610" s="119"/>
      <c r="GN610" s="119"/>
      <c r="GO610" s="119"/>
      <c r="GP610" s="119"/>
      <c r="GQ610" s="119"/>
      <c r="GR610" s="119"/>
      <c r="GS610" s="119"/>
      <c r="GT610" s="119"/>
      <c r="GU610" s="119"/>
      <c r="GV610" s="119"/>
      <c r="GW610" s="119"/>
      <c r="GX610" s="119"/>
      <c r="GY610" s="119"/>
      <c r="GZ610" s="119"/>
      <c r="HA610" s="119"/>
      <c r="HB610" s="119"/>
      <c r="HC610" s="119"/>
      <c r="HD610" s="119"/>
      <c r="HE610" s="119"/>
      <c r="HF610" s="119"/>
      <c r="HG610" s="119"/>
      <c r="HH610" s="119"/>
      <c r="HI610" s="119"/>
      <c r="HJ610" s="119"/>
      <c r="HK610" s="119"/>
      <c r="HL610" s="119"/>
      <c r="HM610" s="119"/>
      <c r="HN610" s="119"/>
      <c r="HO610" s="119"/>
      <c r="HP610" s="119"/>
      <c r="HQ610" s="119"/>
      <c r="HR610" s="119"/>
      <c r="HS610" s="119"/>
      <c r="HT610" s="119"/>
      <c r="HU610" s="119"/>
      <c r="HV610" s="119"/>
      <c r="HW610" s="119"/>
      <c r="HX610" s="119"/>
      <c r="HY610" s="119"/>
      <c r="HZ610" s="119"/>
      <c r="IA610" s="119"/>
      <c r="IB610" s="119"/>
      <c r="IC610" s="119"/>
      <c r="ID610" s="119"/>
      <c r="IE610" s="119"/>
      <c r="IF610" s="119"/>
      <c r="IG610" s="119"/>
      <c r="IH610" s="119"/>
      <c r="II610" s="119"/>
      <c r="IJ610" s="119"/>
      <c r="IK610" s="119"/>
      <c r="IL610" s="119"/>
      <c r="IM610" s="119"/>
      <c r="IN610" s="119"/>
      <c r="IO610" s="119"/>
      <c r="IP610" s="119"/>
      <c r="IQ610" s="119"/>
      <c r="IR610" s="119"/>
      <c r="IS610" s="119"/>
      <c r="IT610" s="119"/>
      <c r="IU610" s="119"/>
      <c r="IV610" s="119"/>
    </row>
    <row r="611" spans="1:256">
      <c r="A611" s="126" t="s">
        <v>935</v>
      </c>
      <c r="B611" s="126" t="s">
        <v>1506</v>
      </c>
      <c r="C611" s="127">
        <v>364195126406</v>
      </c>
      <c r="D611" s="126" t="s">
        <v>599</v>
      </c>
      <c r="E611" s="126" t="s">
        <v>1073</v>
      </c>
      <c r="F611" s="126" t="str">
        <f t="shared" si="31"/>
        <v>364195126406Acute</v>
      </c>
      <c r="G611" s="126" t="s">
        <v>549</v>
      </c>
      <c r="H611" s="126" t="s">
        <v>1018</v>
      </c>
      <c r="I611" s="126" t="s">
        <v>936</v>
      </c>
      <c r="J611" s="108">
        <v>363.8</v>
      </c>
      <c r="K611" s="129">
        <v>0.9887999999999999</v>
      </c>
      <c r="L611" s="126" t="s">
        <v>1247</v>
      </c>
      <c r="M611" s="126" t="s">
        <v>1245</v>
      </c>
      <c r="N611" s="130">
        <f t="shared" si="30"/>
        <v>361.36</v>
      </c>
      <c r="O611" s="130">
        <f t="shared" si="29"/>
        <v>357.43</v>
      </c>
      <c r="P611" s="126"/>
      <c r="Q611" s="126"/>
      <c r="T611" s="119"/>
      <c r="U611" s="119"/>
      <c r="V611" s="119"/>
      <c r="W611" s="119"/>
      <c r="X611" s="119"/>
      <c r="Y611" s="119"/>
      <c r="Z611" s="119"/>
      <c r="AA611" s="119"/>
      <c r="AB611" s="119"/>
      <c r="AC611" s="119"/>
      <c r="AD611" s="119"/>
      <c r="AE611" s="119"/>
      <c r="AF611" s="119"/>
      <c r="AG611" s="119"/>
      <c r="AH611" s="119"/>
      <c r="AI611" s="119"/>
      <c r="AJ611" s="119"/>
      <c r="AK611" s="119"/>
      <c r="AL611" s="119"/>
      <c r="AM611" s="119"/>
      <c r="AN611" s="119"/>
      <c r="AO611" s="119"/>
      <c r="AP611" s="119"/>
      <c r="AQ611" s="119"/>
      <c r="AR611" s="119"/>
      <c r="AS611" s="119"/>
      <c r="AT611" s="119"/>
      <c r="AU611" s="119"/>
      <c r="AV611" s="119"/>
      <c r="AW611" s="119"/>
      <c r="AX611" s="119"/>
      <c r="AY611" s="119"/>
      <c r="AZ611" s="119"/>
      <c r="BA611" s="119"/>
      <c r="BB611" s="119"/>
      <c r="BC611" s="119"/>
      <c r="BD611" s="119"/>
      <c r="BE611" s="119"/>
      <c r="BF611" s="119"/>
      <c r="BG611" s="119"/>
      <c r="BH611" s="119"/>
      <c r="BI611" s="119"/>
      <c r="BJ611" s="119"/>
      <c r="BK611" s="119"/>
      <c r="BL611" s="119"/>
      <c r="BM611" s="119"/>
      <c r="BN611" s="119"/>
      <c r="BO611" s="119"/>
      <c r="BP611" s="119"/>
      <c r="BQ611" s="119"/>
      <c r="BR611" s="119"/>
      <c r="BS611" s="119"/>
      <c r="BT611" s="119"/>
      <c r="BU611" s="119"/>
      <c r="BV611" s="119"/>
      <c r="BW611" s="119"/>
      <c r="BX611" s="119"/>
      <c r="BY611" s="119"/>
      <c r="BZ611" s="119"/>
      <c r="CA611" s="119"/>
      <c r="CB611" s="119"/>
      <c r="CC611" s="119"/>
      <c r="CD611" s="119"/>
      <c r="CE611" s="119"/>
      <c r="CF611" s="119"/>
      <c r="CG611" s="119"/>
      <c r="CH611" s="119"/>
      <c r="CI611" s="119"/>
      <c r="CJ611" s="119"/>
      <c r="CK611" s="119"/>
      <c r="CL611" s="119"/>
      <c r="CM611" s="119"/>
      <c r="CN611" s="119"/>
      <c r="CO611" s="119"/>
      <c r="CP611" s="119"/>
      <c r="CQ611" s="119"/>
      <c r="CR611" s="119"/>
      <c r="CS611" s="119"/>
      <c r="CT611" s="119"/>
      <c r="CU611" s="119"/>
      <c r="CV611" s="119"/>
      <c r="CW611" s="119"/>
      <c r="CX611" s="119"/>
      <c r="CY611" s="119"/>
      <c r="CZ611" s="119"/>
      <c r="DA611" s="119"/>
      <c r="DB611" s="119"/>
      <c r="DC611" s="119"/>
      <c r="DD611" s="119"/>
      <c r="DE611" s="119"/>
      <c r="DF611" s="119"/>
      <c r="DG611" s="119"/>
      <c r="DH611" s="119"/>
      <c r="DI611" s="119"/>
      <c r="DJ611" s="119"/>
      <c r="DK611" s="119"/>
      <c r="DL611" s="119"/>
      <c r="DM611" s="119"/>
      <c r="DN611" s="119"/>
      <c r="DO611" s="119"/>
      <c r="DP611" s="119"/>
      <c r="DQ611" s="119"/>
      <c r="DR611" s="119"/>
      <c r="DS611" s="119"/>
      <c r="DT611" s="119"/>
      <c r="DU611" s="119"/>
      <c r="DV611" s="119"/>
      <c r="DW611" s="119"/>
      <c r="DX611" s="119"/>
      <c r="DY611" s="119"/>
      <c r="DZ611" s="119"/>
      <c r="EA611" s="119"/>
      <c r="EB611" s="119"/>
      <c r="EC611" s="119"/>
      <c r="ED611" s="119"/>
      <c r="EE611" s="119"/>
      <c r="EF611" s="119"/>
      <c r="EG611" s="119"/>
      <c r="EH611" s="119"/>
      <c r="EI611" s="119"/>
      <c r="EJ611" s="119"/>
      <c r="EK611" s="119"/>
      <c r="EL611" s="119"/>
      <c r="EM611" s="119"/>
      <c r="EN611" s="119"/>
      <c r="EO611" s="119"/>
      <c r="EP611" s="119"/>
      <c r="EQ611" s="119"/>
      <c r="ER611" s="119"/>
      <c r="ES611" s="119"/>
      <c r="ET611" s="119"/>
      <c r="EU611" s="119"/>
      <c r="EV611" s="119"/>
      <c r="EW611" s="119"/>
      <c r="EX611" s="119"/>
      <c r="EY611" s="119"/>
      <c r="EZ611" s="119"/>
      <c r="FA611" s="119"/>
      <c r="FB611" s="119"/>
      <c r="FC611" s="119"/>
      <c r="FD611" s="119"/>
      <c r="FE611" s="119"/>
      <c r="FF611" s="119"/>
      <c r="FG611" s="119"/>
      <c r="FH611" s="119"/>
      <c r="FI611" s="119"/>
      <c r="FJ611" s="119"/>
      <c r="FK611" s="119"/>
      <c r="FL611" s="119"/>
      <c r="FM611" s="119"/>
      <c r="FN611" s="119"/>
      <c r="FO611" s="119"/>
      <c r="FP611" s="119"/>
      <c r="FQ611" s="119"/>
      <c r="FR611" s="119"/>
      <c r="FS611" s="119"/>
      <c r="FT611" s="119"/>
      <c r="FU611" s="119"/>
      <c r="FV611" s="119"/>
      <c r="FW611" s="119"/>
      <c r="FX611" s="119"/>
      <c r="FY611" s="119"/>
      <c r="FZ611" s="119"/>
      <c r="GA611" s="119"/>
      <c r="GB611" s="119"/>
      <c r="GC611" s="119"/>
      <c r="GD611" s="119"/>
      <c r="GE611" s="119"/>
      <c r="GF611" s="119"/>
      <c r="GG611" s="119"/>
      <c r="GH611" s="119"/>
      <c r="GI611" s="119"/>
      <c r="GJ611" s="119"/>
      <c r="GK611" s="119"/>
      <c r="GL611" s="119"/>
      <c r="GM611" s="119"/>
      <c r="GN611" s="119"/>
      <c r="GO611" s="119"/>
      <c r="GP611" s="119"/>
      <c r="GQ611" s="119"/>
      <c r="GR611" s="119"/>
      <c r="GS611" s="119"/>
      <c r="GT611" s="119"/>
      <c r="GU611" s="119"/>
      <c r="GV611" s="119"/>
      <c r="GW611" s="119"/>
      <c r="GX611" s="119"/>
      <c r="GY611" s="119"/>
      <c r="GZ611" s="119"/>
      <c r="HA611" s="119"/>
      <c r="HB611" s="119"/>
      <c r="HC611" s="119"/>
      <c r="HD611" s="119"/>
      <c r="HE611" s="119"/>
      <c r="HF611" s="119"/>
      <c r="HG611" s="119"/>
      <c r="HH611" s="119"/>
      <c r="HI611" s="119"/>
      <c r="HJ611" s="119"/>
      <c r="HK611" s="119"/>
      <c r="HL611" s="119"/>
      <c r="HM611" s="119"/>
      <c r="HN611" s="119"/>
      <c r="HO611" s="119"/>
      <c r="HP611" s="119"/>
      <c r="HQ611" s="119"/>
      <c r="HR611" s="119"/>
      <c r="HS611" s="119"/>
      <c r="HT611" s="119"/>
      <c r="HU611" s="119"/>
      <c r="HV611" s="119"/>
      <c r="HW611" s="119"/>
      <c r="HX611" s="119"/>
      <c r="HY611" s="119"/>
      <c r="HZ611" s="119"/>
      <c r="IA611" s="119"/>
      <c r="IB611" s="119"/>
      <c r="IC611" s="119"/>
      <c r="ID611" s="119"/>
      <c r="IE611" s="119"/>
      <c r="IF611" s="119"/>
      <c r="IG611" s="119"/>
      <c r="IH611" s="119"/>
      <c r="II611" s="119"/>
      <c r="IJ611" s="119"/>
      <c r="IK611" s="119"/>
      <c r="IL611" s="119"/>
      <c r="IM611" s="119"/>
      <c r="IN611" s="119"/>
      <c r="IO611" s="119"/>
      <c r="IP611" s="119"/>
      <c r="IQ611" s="119"/>
      <c r="IR611" s="119"/>
      <c r="IS611" s="119"/>
      <c r="IT611" s="119"/>
      <c r="IU611" s="119"/>
      <c r="IV611" s="119"/>
    </row>
    <row r="612" spans="1:256">
      <c r="A612" s="126" t="s">
        <v>935</v>
      </c>
      <c r="B612" s="126" t="s">
        <v>1506</v>
      </c>
      <c r="C612" s="127">
        <v>364195126438</v>
      </c>
      <c r="D612" s="126" t="s">
        <v>599</v>
      </c>
      <c r="E612" s="126" t="s">
        <v>1073</v>
      </c>
      <c r="F612" s="126" t="str">
        <f t="shared" si="31"/>
        <v>364195126438Acute</v>
      </c>
      <c r="G612" s="126" t="s">
        <v>549</v>
      </c>
      <c r="H612" s="126" t="s">
        <v>1018</v>
      </c>
      <c r="I612" s="126" t="s">
        <v>936</v>
      </c>
      <c r="J612" s="108">
        <v>363.8</v>
      </c>
      <c r="K612" s="129">
        <v>0.9887999999999999</v>
      </c>
      <c r="L612" s="126" t="s">
        <v>1247</v>
      </c>
      <c r="M612" s="126" t="s">
        <v>1245</v>
      </c>
      <c r="N612" s="130">
        <f t="shared" si="30"/>
        <v>361.36</v>
      </c>
      <c r="O612" s="130">
        <f t="shared" si="29"/>
        <v>357.43</v>
      </c>
      <c r="P612" s="126"/>
      <c r="Q612" s="126"/>
      <c r="T612" s="119"/>
      <c r="U612" s="119"/>
      <c r="V612" s="119"/>
      <c r="W612" s="119"/>
      <c r="X612" s="119"/>
      <c r="Y612" s="119"/>
      <c r="Z612" s="119"/>
      <c r="AA612" s="119"/>
      <c r="AB612" s="119"/>
      <c r="AC612" s="119"/>
      <c r="AD612" s="119"/>
      <c r="AE612" s="119"/>
      <c r="AF612" s="119"/>
      <c r="AG612" s="119"/>
      <c r="AH612" s="119"/>
      <c r="AI612" s="119"/>
      <c r="AJ612" s="119"/>
      <c r="AK612" s="119"/>
      <c r="AL612" s="119"/>
      <c r="AM612" s="119"/>
      <c r="AN612" s="119"/>
      <c r="AO612" s="119"/>
      <c r="AP612" s="119"/>
      <c r="AQ612" s="119"/>
      <c r="AR612" s="119"/>
      <c r="AS612" s="119"/>
      <c r="AT612" s="119"/>
      <c r="AU612" s="119"/>
      <c r="AV612" s="119"/>
      <c r="AW612" s="119"/>
      <c r="AX612" s="119"/>
      <c r="AY612" s="119"/>
      <c r="AZ612" s="119"/>
      <c r="BA612" s="119"/>
      <c r="BB612" s="119"/>
      <c r="BC612" s="119"/>
      <c r="BD612" s="119"/>
      <c r="BE612" s="119"/>
      <c r="BF612" s="119"/>
      <c r="BG612" s="119"/>
      <c r="BH612" s="119"/>
      <c r="BI612" s="119"/>
      <c r="BJ612" s="119"/>
      <c r="BK612" s="119"/>
      <c r="BL612" s="119"/>
      <c r="BM612" s="119"/>
      <c r="BN612" s="119"/>
      <c r="BO612" s="119"/>
      <c r="BP612" s="119"/>
      <c r="BQ612" s="119"/>
      <c r="BR612" s="119"/>
      <c r="BS612" s="119"/>
      <c r="BT612" s="119"/>
      <c r="BU612" s="119"/>
      <c r="BV612" s="119"/>
      <c r="BW612" s="119"/>
      <c r="BX612" s="119"/>
      <c r="BY612" s="119"/>
      <c r="BZ612" s="119"/>
      <c r="CA612" s="119"/>
      <c r="CB612" s="119"/>
      <c r="CC612" s="119"/>
      <c r="CD612" s="119"/>
      <c r="CE612" s="119"/>
      <c r="CF612" s="119"/>
      <c r="CG612" s="119"/>
      <c r="CH612" s="119"/>
      <c r="CI612" s="119"/>
      <c r="CJ612" s="119"/>
      <c r="CK612" s="119"/>
      <c r="CL612" s="119"/>
      <c r="CM612" s="119"/>
      <c r="CN612" s="119"/>
      <c r="CO612" s="119"/>
      <c r="CP612" s="119"/>
      <c r="CQ612" s="119"/>
      <c r="CR612" s="119"/>
      <c r="CS612" s="119"/>
      <c r="CT612" s="119"/>
      <c r="CU612" s="119"/>
      <c r="CV612" s="119"/>
      <c r="CW612" s="119"/>
      <c r="CX612" s="119"/>
      <c r="CY612" s="119"/>
      <c r="CZ612" s="119"/>
      <c r="DA612" s="119"/>
      <c r="DB612" s="119"/>
      <c r="DC612" s="119"/>
      <c r="DD612" s="119"/>
      <c r="DE612" s="119"/>
      <c r="DF612" s="119"/>
      <c r="DG612" s="119"/>
      <c r="DH612" s="119"/>
      <c r="DI612" s="119"/>
      <c r="DJ612" s="119"/>
      <c r="DK612" s="119"/>
      <c r="DL612" s="119"/>
      <c r="DM612" s="119"/>
      <c r="DN612" s="119"/>
      <c r="DO612" s="119"/>
      <c r="DP612" s="119"/>
      <c r="DQ612" s="119"/>
      <c r="DR612" s="119"/>
      <c r="DS612" s="119"/>
      <c r="DT612" s="119"/>
      <c r="DU612" s="119"/>
      <c r="DV612" s="119"/>
      <c r="DW612" s="119"/>
      <c r="DX612" s="119"/>
      <c r="DY612" s="119"/>
      <c r="DZ612" s="119"/>
      <c r="EA612" s="119"/>
      <c r="EB612" s="119"/>
      <c r="EC612" s="119"/>
      <c r="ED612" s="119"/>
      <c r="EE612" s="119"/>
      <c r="EF612" s="119"/>
      <c r="EG612" s="119"/>
      <c r="EH612" s="119"/>
      <c r="EI612" s="119"/>
      <c r="EJ612" s="119"/>
      <c r="EK612" s="119"/>
      <c r="EL612" s="119"/>
      <c r="EM612" s="119"/>
      <c r="EN612" s="119"/>
      <c r="EO612" s="119"/>
      <c r="EP612" s="119"/>
      <c r="EQ612" s="119"/>
      <c r="ER612" s="119"/>
      <c r="ES612" s="119"/>
      <c r="ET612" s="119"/>
      <c r="EU612" s="119"/>
      <c r="EV612" s="119"/>
      <c r="EW612" s="119"/>
      <c r="EX612" s="119"/>
      <c r="EY612" s="119"/>
      <c r="EZ612" s="119"/>
      <c r="FA612" s="119"/>
      <c r="FB612" s="119"/>
      <c r="FC612" s="119"/>
      <c r="FD612" s="119"/>
      <c r="FE612" s="119"/>
      <c r="FF612" s="119"/>
      <c r="FG612" s="119"/>
      <c r="FH612" s="119"/>
      <c r="FI612" s="119"/>
      <c r="FJ612" s="119"/>
      <c r="FK612" s="119"/>
      <c r="FL612" s="119"/>
      <c r="FM612" s="119"/>
      <c r="FN612" s="119"/>
      <c r="FO612" s="119"/>
      <c r="FP612" s="119"/>
      <c r="FQ612" s="119"/>
      <c r="FR612" s="119"/>
      <c r="FS612" s="119"/>
      <c r="FT612" s="119"/>
      <c r="FU612" s="119"/>
      <c r="FV612" s="119"/>
      <c r="FW612" s="119"/>
      <c r="FX612" s="119"/>
      <c r="FY612" s="119"/>
      <c r="FZ612" s="119"/>
      <c r="GA612" s="119"/>
      <c r="GB612" s="119"/>
      <c r="GC612" s="119"/>
      <c r="GD612" s="119"/>
      <c r="GE612" s="119"/>
      <c r="GF612" s="119"/>
      <c r="GG612" s="119"/>
      <c r="GH612" s="119"/>
      <c r="GI612" s="119"/>
      <c r="GJ612" s="119"/>
      <c r="GK612" s="119"/>
      <c r="GL612" s="119"/>
      <c r="GM612" s="119"/>
      <c r="GN612" s="119"/>
      <c r="GO612" s="119"/>
      <c r="GP612" s="119"/>
      <c r="GQ612" s="119"/>
      <c r="GR612" s="119"/>
      <c r="GS612" s="119"/>
      <c r="GT612" s="119"/>
      <c r="GU612" s="119"/>
      <c r="GV612" s="119"/>
      <c r="GW612" s="119"/>
      <c r="GX612" s="119"/>
      <c r="GY612" s="119"/>
      <c r="GZ612" s="119"/>
      <c r="HA612" s="119"/>
      <c r="HB612" s="119"/>
      <c r="HC612" s="119"/>
      <c r="HD612" s="119"/>
      <c r="HE612" s="119"/>
      <c r="HF612" s="119"/>
      <c r="HG612" s="119"/>
      <c r="HH612" s="119"/>
      <c r="HI612" s="119"/>
      <c r="HJ612" s="119"/>
      <c r="HK612" s="119"/>
      <c r="HL612" s="119"/>
      <c r="HM612" s="119"/>
      <c r="HN612" s="119"/>
      <c r="HO612" s="119"/>
      <c r="HP612" s="119"/>
      <c r="HQ612" s="119"/>
      <c r="HR612" s="119"/>
      <c r="HS612" s="119"/>
      <c r="HT612" s="119"/>
      <c r="HU612" s="119"/>
      <c r="HV612" s="119"/>
      <c r="HW612" s="119"/>
      <c r="HX612" s="119"/>
      <c r="HY612" s="119"/>
      <c r="HZ612" s="119"/>
      <c r="IA612" s="119"/>
      <c r="IB612" s="119"/>
      <c r="IC612" s="119"/>
      <c r="ID612" s="119"/>
      <c r="IE612" s="119"/>
      <c r="IF612" s="119"/>
      <c r="IG612" s="119"/>
      <c r="IH612" s="119"/>
      <c r="II612" s="119"/>
      <c r="IJ612" s="119"/>
      <c r="IK612" s="119"/>
      <c r="IL612" s="119"/>
      <c r="IM612" s="119"/>
      <c r="IN612" s="119"/>
      <c r="IO612" s="119"/>
      <c r="IP612" s="119"/>
      <c r="IQ612" s="119"/>
      <c r="IR612" s="119"/>
      <c r="IS612" s="119"/>
      <c r="IT612" s="119"/>
      <c r="IU612" s="119"/>
      <c r="IV612" s="119"/>
    </row>
    <row r="613" spans="1:256">
      <c r="A613" s="126" t="s">
        <v>935</v>
      </c>
      <c r="B613" s="126" t="s">
        <v>1506</v>
      </c>
      <c r="C613" s="127">
        <v>370661222001</v>
      </c>
      <c r="D613" s="126" t="s">
        <v>599</v>
      </c>
      <c r="E613" s="126" t="s">
        <v>1073</v>
      </c>
      <c r="F613" s="126" t="str">
        <f t="shared" si="31"/>
        <v>370661222001Acute</v>
      </c>
      <c r="G613" s="126" t="s">
        <v>549</v>
      </c>
      <c r="H613" s="126" t="s">
        <v>1018</v>
      </c>
      <c r="I613" s="126" t="s">
        <v>936</v>
      </c>
      <c r="J613" s="108">
        <v>363.8</v>
      </c>
      <c r="K613" s="129">
        <v>0.9887999999999999</v>
      </c>
      <c r="L613" s="126" t="s">
        <v>1247</v>
      </c>
      <c r="M613" s="126" t="s">
        <v>1245</v>
      </c>
      <c r="N613" s="130">
        <f t="shared" si="30"/>
        <v>361.36</v>
      </c>
      <c r="O613" s="130">
        <f t="shared" si="29"/>
        <v>357.43</v>
      </c>
      <c r="P613" s="126"/>
      <c r="Q613" s="126"/>
      <c r="T613" s="119"/>
      <c r="U613" s="119"/>
      <c r="V613" s="119"/>
      <c r="W613" s="119"/>
      <c r="X613" s="119"/>
      <c r="Y613" s="119"/>
      <c r="Z613" s="119"/>
      <c r="AA613" s="119"/>
      <c r="AB613" s="119"/>
      <c r="AC613" s="119"/>
      <c r="AD613" s="119"/>
      <c r="AE613" s="119"/>
      <c r="AF613" s="119"/>
      <c r="AG613" s="119"/>
      <c r="AH613" s="119"/>
      <c r="AI613" s="119"/>
      <c r="AJ613" s="119"/>
      <c r="AK613" s="119"/>
      <c r="AL613" s="119"/>
      <c r="AM613" s="119"/>
      <c r="AN613" s="119"/>
      <c r="AO613" s="119"/>
      <c r="AP613" s="119"/>
      <c r="AQ613" s="119"/>
      <c r="AR613" s="119"/>
      <c r="AS613" s="119"/>
      <c r="AT613" s="119"/>
      <c r="AU613" s="119"/>
      <c r="AV613" s="119"/>
      <c r="AW613" s="119"/>
      <c r="AX613" s="119"/>
      <c r="AY613" s="119"/>
      <c r="AZ613" s="119"/>
      <c r="BA613" s="119"/>
      <c r="BB613" s="119"/>
      <c r="BC613" s="119"/>
      <c r="BD613" s="119"/>
      <c r="BE613" s="119"/>
      <c r="BF613" s="119"/>
      <c r="BG613" s="119"/>
      <c r="BH613" s="119"/>
      <c r="BI613" s="119"/>
      <c r="BJ613" s="119"/>
      <c r="BK613" s="119"/>
      <c r="BL613" s="119"/>
      <c r="BM613" s="119"/>
      <c r="BN613" s="119"/>
      <c r="BO613" s="119"/>
      <c r="BP613" s="119"/>
      <c r="BQ613" s="119"/>
      <c r="BR613" s="119"/>
      <c r="BS613" s="119"/>
      <c r="BT613" s="119"/>
      <c r="BU613" s="119"/>
      <c r="BV613" s="119"/>
      <c r="BW613" s="119"/>
      <c r="BX613" s="119"/>
      <c r="BY613" s="119"/>
      <c r="BZ613" s="119"/>
      <c r="CA613" s="119"/>
      <c r="CB613" s="119"/>
      <c r="CC613" s="119"/>
      <c r="CD613" s="119"/>
      <c r="CE613" s="119"/>
      <c r="CF613" s="119"/>
      <c r="CG613" s="119"/>
      <c r="CH613" s="119"/>
      <c r="CI613" s="119"/>
      <c r="CJ613" s="119"/>
      <c r="CK613" s="119"/>
      <c r="CL613" s="119"/>
      <c r="CM613" s="119"/>
      <c r="CN613" s="119"/>
      <c r="CO613" s="119"/>
      <c r="CP613" s="119"/>
      <c r="CQ613" s="119"/>
      <c r="CR613" s="119"/>
      <c r="CS613" s="119"/>
      <c r="CT613" s="119"/>
      <c r="CU613" s="119"/>
      <c r="CV613" s="119"/>
      <c r="CW613" s="119"/>
      <c r="CX613" s="119"/>
      <c r="CY613" s="119"/>
      <c r="CZ613" s="119"/>
      <c r="DA613" s="119"/>
      <c r="DB613" s="119"/>
      <c r="DC613" s="119"/>
      <c r="DD613" s="119"/>
      <c r="DE613" s="119"/>
      <c r="DF613" s="119"/>
      <c r="DG613" s="119"/>
      <c r="DH613" s="119"/>
      <c r="DI613" s="119"/>
      <c r="DJ613" s="119"/>
      <c r="DK613" s="119"/>
      <c r="DL613" s="119"/>
      <c r="DM613" s="119"/>
      <c r="DN613" s="119"/>
      <c r="DO613" s="119"/>
      <c r="DP613" s="119"/>
      <c r="DQ613" s="119"/>
      <c r="DR613" s="119"/>
      <c r="DS613" s="119"/>
      <c r="DT613" s="119"/>
      <c r="DU613" s="119"/>
      <c r="DV613" s="119"/>
      <c r="DW613" s="119"/>
      <c r="DX613" s="119"/>
      <c r="DY613" s="119"/>
      <c r="DZ613" s="119"/>
      <c r="EA613" s="119"/>
      <c r="EB613" s="119"/>
      <c r="EC613" s="119"/>
      <c r="ED613" s="119"/>
      <c r="EE613" s="119"/>
      <c r="EF613" s="119"/>
      <c r="EG613" s="119"/>
      <c r="EH613" s="119"/>
      <c r="EI613" s="119"/>
      <c r="EJ613" s="119"/>
      <c r="EK613" s="119"/>
      <c r="EL613" s="119"/>
      <c r="EM613" s="119"/>
      <c r="EN613" s="119"/>
      <c r="EO613" s="119"/>
      <c r="EP613" s="119"/>
      <c r="EQ613" s="119"/>
      <c r="ER613" s="119"/>
      <c r="ES613" s="119"/>
      <c r="ET613" s="119"/>
      <c r="EU613" s="119"/>
      <c r="EV613" s="119"/>
      <c r="EW613" s="119"/>
      <c r="EX613" s="119"/>
      <c r="EY613" s="119"/>
      <c r="EZ613" s="119"/>
      <c r="FA613" s="119"/>
      <c r="FB613" s="119"/>
      <c r="FC613" s="119"/>
      <c r="FD613" s="119"/>
      <c r="FE613" s="119"/>
      <c r="FF613" s="119"/>
      <c r="FG613" s="119"/>
      <c r="FH613" s="119"/>
      <c r="FI613" s="119"/>
      <c r="FJ613" s="119"/>
      <c r="FK613" s="119"/>
      <c r="FL613" s="119"/>
      <c r="FM613" s="119"/>
      <c r="FN613" s="119"/>
      <c r="FO613" s="119"/>
      <c r="FP613" s="119"/>
      <c r="FQ613" s="119"/>
      <c r="FR613" s="119"/>
      <c r="FS613" s="119"/>
      <c r="FT613" s="119"/>
      <c r="FU613" s="119"/>
      <c r="FV613" s="119"/>
      <c r="FW613" s="119"/>
      <c r="FX613" s="119"/>
      <c r="FY613" s="119"/>
      <c r="FZ613" s="119"/>
      <c r="GA613" s="119"/>
      <c r="GB613" s="119"/>
      <c r="GC613" s="119"/>
      <c r="GD613" s="119"/>
      <c r="GE613" s="119"/>
      <c r="GF613" s="119"/>
      <c r="GG613" s="119"/>
      <c r="GH613" s="119"/>
      <c r="GI613" s="119"/>
      <c r="GJ613" s="119"/>
      <c r="GK613" s="119"/>
      <c r="GL613" s="119"/>
      <c r="GM613" s="119"/>
      <c r="GN613" s="119"/>
      <c r="GO613" s="119"/>
      <c r="GP613" s="119"/>
      <c r="GQ613" s="119"/>
      <c r="GR613" s="119"/>
      <c r="GS613" s="119"/>
      <c r="GT613" s="119"/>
      <c r="GU613" s="119"/>
      <c r="GV613" s="119"/>
      <c r="GW613" s="119"/>
      <c r="GX613" s="119"/>
      <c r="GY613" s="119"/>
      <c r="GZ613" s="119"/>
      <c r="HA613" s="119"/>
      <c r="HB613" s="119"/>
      <c r="HC613" s="119"/>
      <c r="HD613" s="119"/>
      <c r="HE613" s="119"/>
      <c r="HF613" s="119"/>
      <c r="HG613" s="119"/>
      <c r="HH613" s="119"/>
      <c r="HI613" s="119"/>
      <c r="HJ613" s="119"/>
      <c r="HK613" s="119"/>
      <c r="HL613" s="119"/>
      <c r="HM613" s="119"/>
      <c r="HN613" s="119"/>
      <c r="HO613" s="119"/>
      <c r="HP613" s="119"/>
      <c r="HQ613" s="119"/>
      <c r="HR613" s="119"/>
      <c r="HS613" s="119"/>
      <c r="HT613" s="119"/>
      <c r="HU613" s="119"/>
      <c r="HV613" s="119"/>
      <c r="HW613" s="119"/>
      <c r="HX613" s="119"/>
      <c r="HY613" s="119"/>
      <c r="HZ613" s="119"/>
      <c r="IA613" s="119"/>
      <c r="IB613" s="119"/>
      <c r="IC613" s="119"/>
      <c r="ID613" s="119"/>
      <c r="IE613" s="119"/>
      <c r="IF613" s="119"/>
      <c r="IG613" s="119"/>
      <c r="IH613" s="119"/>
      <c r="II613" s="119"/>
      <c r="IJ613" s="119"/>
      <c r="IK613" s="119"/>
      <c r="IL613" s="119"/>
      <c r="IM613" s="119"/>
      <c r="IN613" s="119"/>
      <c r="IO613" s="119"/>
      <c r="IP613" s="119"/>
      <c r="IQ613" s="119"/>
      <c r="IR613" s="119"/>
      <c r="IS613" s="119"/>
      <c r="IT613" s="119"/>
      <c r="IU613" s="119"/>
      <c r="IV613" s="119"/>
    </row>
    <row r="614" spans="1:256">
      <c r="A614" s="126" t="s">
        <v>935</v>
      </c>
      <c r="B614" s="126" t="s">
        <v>1506</v>
      </c>
      <c r="C614" s="127">
        <v>370661222007</v>
      </c>
      <c r="D614" s="126" t="s">
        <v>599</v>
      </c>
      <c r="E614" s="126" t="s">
        <v>1073</v>
      </c>
      <c r="F614" s="126" t="str">
        <f t="shared" si="31"/>
        <v>370661222007Acute</v>
      </c>
      <c r="G614" s="126" t="s">
        <v>549</v>
      </c>
      <c r="H614" s="126" t="s">
        <v>1018</v>
      </c>
      <c r="I614" s="126" t="s">
        <v>936</v>
      </c>
      <c r="J614" s="108">
        <v>363.8</v>
      </c>
      <c r="K614" s="129">
        <v>0.9887999999999999</v>
      </c>
      <c r="L614" s="126" t="s">
        <v>1247</v>
      </c>
      <c r="M614" s="126" t="s">
        <v>1245</v>
      </c>
      <c r="N614" s="130">
        <f t="shared" si="30"/>
        <v>361.36</v>
      </c>
      <c r="O614" s="130">
        <f t="shared" si="29"/>
        <v>357.43</v>
      </c>
      <c r="P614" s="126"/>
      <c r="Q614" s="126"/>
      <c r="T614" s="119"/>
      <c r="U614" s="119"/>
      <c r="V614" s="119"/>
      <c r="W614" s="119"/>
      <c r="X614" s="119"/>
      <c r="Y614" s="119"/>
      <c r="Z614" s="119"/>
      <c r="AA614" s="119"/>
      <c r="AB614" s="119"/>
      <c r="AC614" s="119"/>
      <c r="AD614" s="119"/>
      <c r="AE614" s="119"/>
      <c r="AF614" s="119"/>
      <c r="AG614" s="119"/>
      <c r="AH614" s="119"/>
      <c r="AI614" s="119"/>
      <c r="AJ614" s="119"/>
      <c r="AK614" s="119"/>
      <c r="AL614" s="119"/>
      <c r="AM614" s="119"/>
      <c r="AN614" s="119"/>
      <c r="AO614" s="119"/>
      <c r="AP614" s="119"/>
      <c r="AQ614" s="119"/>
      <c r="AR614" s="119"/>
      <c r="AS614" s="119"/>
      <c r="AT614" s="119"/>
      <c r="AU614" s="119"/>
      <c r="AV614" s="119"/>
      <c r="AW614" s="119"/>
      <c r="AX614" s="119"/>
      <c r="AY614" s="119"/>
      <c r="AZ614" s="119"/>
      <c r="BA614" s="119"/>
      <c r="BB614" s="119"/>
      <c r="BC614" s="119"/>
      <c r="BD614" s="119"/>
      <c r="BE614" s="119"/>
      <c r="BF614" s="119"/>
      <c r="BG614" s="119"/>
      <c r="BH614" s="119"/>
      <c r="BI614" s="119"/>
      <c r="BJ614" s="119"/>
      <c r="BK614" s="119"/>
      <c r="BL614" s="119"/>
      <c r="BM614" s="119"/>
      <c r="BN614" s="119"/>
      <c r="BO614" s="119"/>
      <c r="BP614" s="119"/>
      <c r="BQ614" s="119"/>
      <c r="BR614" s="119"/>
      <c r="BS614" s="119"/>
      <c r="BT614" s="119"/>
      <c r="BU614" s="119"/>
      <c r="BV614" s="119"/>
      <c r="BW614" s="119"/>
      <c r="BX614" s="119"/>
      <c r="BY614" s="119"/>
      <c r="BZ614" s="119"/>
      <c r="CA614" s="119"/>
      <c r="CB614" s="119"/>
      <c r="CC614" s="119"/>
      <c r="CD614" s="119"/>
      <c r="CE614" s="119"/>
      <c r="CF614" s="119"/>
      <c r="CG614" s="119"/>
      <c r="CH614" s="119"/>
      <c r="CI614" s="119"/>
      <c r="CJ614" s="119"/>
      <c r="CK614" s="119"/>
      <c r="CL614" s="119"/>
      <c r="CM614" s="119"/>
      <c r="CN614" s="119"/>
      <c r="CO614" s="119"/>
      <c r="CP614" s="119"/>
      <c r="CQ614" s="119"/>
      <c r="CR614" s="119"/>
      <c r="CS614" s="119"/>
      <c r="CT614" s="119"/>
      <c r="CU614" s="119"/>
      <c r="CV614" s="119"/>
      <c r="CW614" s="119"/>
      <c r="CX614" s="119"/>
      <c r="CY614" s="119"/>
      <c r="CZ614" s="119"/>
      <c r="DA614" s="119"/>
      <c r="DB614" s="119"/>
      <c r="DC614" s="119"/>
      <c r="DD614" s="119"/>
      <c r="DE614" s="119"/>
      <c r="DF614" s="119"/>
      <c r="DG614" s="119"/>
      <c r="DH614" s="119"/>
      <c r="DI614" s="119"/>
      <c r="DJ614" s="119"/>
      <c r="DK614" s="119"/>
      <c r="DL614" s="119"/>
      <c r="DM614" s="119"/>
      <c r="DN614" s="119"/>
      <c r="DO614" s="119"/>
      <c r="DP614" s="119"/>
      <c r="DQ614" s="119"/>
      <c r="DR614" s="119"/>
      <c r="DS614" s="119"/>
      <c r="DT614" s="119"/>
      <c r="DU614" s="119"/>
      <c r="DV614" s="119"/>
      <c r="DW614" s="119"/>
      <c r="DX614" s="119"/>
      <c r="DY614" s="119"/>
      <c r="DZ614" s="119"/>
      <c r="EA614" s="119"/>
      <c r="EB614" s="119"/>
      <c r="EC614" s="119"/>
      <c r="ED614" s="119"/>
      <c r="EE614" s="119"/>
      <c r="EF614" s="119"/>
      <c r="EG614" s="119"/>
      <c r="EH614" s="119"/>
      <c r="EI614" s="119"/>
      <c r="EJ614" s="119"/>
      <c r="EK614" s="119"/>
      <c r="EL614" s="119"/>
      <c r="EM614" s="119"/>
      <c r="EN614" s="119"/>
      <c r="EO614" s="119"/>
      <c r="EP614" s="119"/>
      <c r="EQ614" s="119"/>
      <c r="ER614" s="119"/>
      <c r="ES614" s="119"/>
      <c r="ET614" s="119"/>
      <c r="EU614" s="119"/>
      <c r="EV614" s="119"/>
      <c r="EW614" s="119"/>
      <c r="EX614" s="119"/>
      <c r="EY614" s="119"/>
      <c r="EZ614" s="119"/>
      <c r="FA614" s="119"/>
      <c r="FB614" s="119"/>
      <c r="FC614" s="119"/>
      <c r="FD614" s="119"/>
      <c r="FE614" s="119"/>
      <c r="FF614" s="119"/>
      <c r="FG614" s="119"/>
      <c r="FH614" s="119"/>
      <c r="FI614" s="119"/>
      <c r="FJ614" s="119"/>
      <c r="FK614" s="119"/>
      <c r="FL614" s="119"/>
      <c r="FM614" s="119"/>
      <c r="FN614" s="119"/>
      <c r="FO614" s="119"/>
      <c r="FP614" s="119"/>
      <c r="FQ614" s="119"/>
      <c r="FR614" s="119"/>
      <c r="FS614" s="119"/>
      <c r="FT614" s="119"/>
      <c r="FU614" s="119"/>
      <c r="FV614" s="119"/>
      <c r="FW614" s="119"/>
      <c r="FX614" s="119"/>
      <c r="FY614" s="119"/>
      <c r="FZ614" s="119"/>
      <c r="GA614" s="119"/>
      <c r="GB614" s="119"/>
      <c r="GC614" s="119"/>
      <c r="GD614" s="119"/>
      <c r="GE614" s="119"/>
      <c r="GF614" s="119"/>
      <c r="GG614" s="119"/>
      <c r="GH614" s="119"/>
      <c r="GI614" s="119"/>
      <c r="GJ614" s="119"/>
      <c r="GK614" s="119"/>
      <c r="GL614" s="119"/>
      <c r="GM614" s="119"/>
      <c r="GN614" s="119"/>
      <c r="GO614" s="119"/>
      <c r="GP614" s="119"/>
      <c r="GQ614" s="119"/>
      <c r="GR614" s="119"/>
      <c r="GS614" s="119"/>
      <c r="GT614" s="119"/>
      <c r="GU614" s="119"/>
      <c r="GV614" s="119"/>
      <c r="GW614" s="119"/>
      <c r="GX614" s="119"/>
      <c r="GY614" s="119"/>
      <c r="GZ614" s="119"/>
      <c r="HA614" s="119"/>
      <c r="HB614" s="119"/>
      <c r="HC614" s="119"/>
      <c r="HD614" s="119"/>
      <c r="HE614" s="119"/>
      <c r="HF614" s="119"/>
      <c r="HG614" s="119"/>
      <c r="HH614" s="119"/>
      <c r="HI614" s="119"/>
      <c r="HJ614" s="119"/>
      <c r="HK614" s="119"/>
      <c r="HL614" s="119"/>
      <c r="HM614" s="119"/>
      <c r="HN614" s="119"/>
      <c r="HO614" s="119"/>
      <c r="HP614" s="119"/>
      <c r="HQ614" s="119"/>
      <c r="HR614" s="119"/>
      <c r="HS614" s="119"/>
      <c r="HT614" s="119"/>
      <c r="HU614" s="119"/>
      <c r="HV614" s="119"/>
      <c r="HW614" s="119"/>
      <c r="HX614" s="119"/>
      <c r="HY614" s="119"/>
      <c r="HZ614" s="119"/>
      <c r="IA614" s="119"/>
      <c r="IB614" s="119"/>
      <c r="IC614" s="119"/>
      <c r="ID614" s="119"/>
      <c r="IE614" s="119"/>
      <c r="IF614" s="119"/>
      <c r="IG614" s="119"/>
      <c r="IH614" s="119"/>
      <c r="II614" s="119"/>
      <c r="IJ614" s="119"/>
      <c r="IK614" s="119"/>
      <c r="IL614" s="119"/>
      <c r="IM614" s="119"/>
      <c r="IN614" s="119"/>
      <c r="IO614" s="119"/>
      <c r="IP614" s="119"/>
      <c r="IQ614" s="119"/>
      <c r="IR614" s="119"/>
      <c r="IS614" s="119"/>
      <c r="IT614" s="119"/>
      <c r="IU614" s="119"/>
      <c r="IV614" s="119"/>
    </row>
    <row r="615" spans="1:256">
      <c r="A615" s="126" t="s">
        <v>935</v>
      </c>
      <c r="B615" s="126" t="s">
        <v>1506</v>
      </c>
      <c r="C615" s="127">
        <v>370661222401</v>
      </c>
      <c r="D615" s="126" t="s">
        <v>599</v>
      </c>
      <c r="E615" s="126" t="s">
        <v>1073</v>
      </c>
      <c r="F615" s="126" t="str">
        <f t="shared" si="31"/>
        <v>370661222401Acute</v>
      </c>
      <c r="G615" s="126" t="s">
        <v>549</v>
      </c>
      <c r="H615" s="126" t="s">
        <v>1018</v>
      </c>
      <c r="I615" s="126" t="s">
        <v>936</v>
      </c>
      <c r="J615" s="108">
        <v>363.8</v>
      </c>
      <c r="K615" s="129">
        <v>0.9887999999999999</v>
      </c>
      <c r="L615" s="126" t="s">
        <v>1247</v>
      </c>
      <c r="M615" s="126" t="s">
        <v>1245</v>
      </c>
      <c r="N615" s="130">
        <f t="shared" si="30"/>
        <v>361.36</v>
      </c>
      <c r="O615" s="130">
        <f t="shared" si="29"/>
        <v>357.43</v>
      </c>
      <c r="P615" s="126"/>
      <c r="Q615" s="126"/>
      <c r="T615" s="119"/>
      <c r="U615" s="119"/>
      <c r="V615" s="119"/>
      <c r="W615" s="119"/>
      <c r="X615" s="119"/>
      <c r="Y615" s="119"/>
      <c r="Z615" s="119"/>
      <c r="AA615" s="119"/>
      <c r="AB615" s="119"/>
      <c r="AC615" s="119"/>
      <c r="AD615" s="119"/>
      <c r="AE615" s="119"/>
      <c r="AF615" s="119"/>
      <c r="AG615" s="119"/>
      <c r="AH615" s="119"/>
      <c r="AI615" s="119"/>
      <c r="AJ615" s="119"/>
      <c r="AK615" s="119"/>
      <c r="AL615" s="119"/>
      <c r="AM615" s="119"/>
      <c r="AN615" s="119"/>
      <c r="AO615" s="119"/>
      <c r="AP615" s="119"/>
      <c r="AQ615" s="119"/>
      <c r="AR615" s="119"/>
      <c r="AS615" s="119"/>
      <c r="AT615" s="119"/>
      <c r="AU615" s="119"/>
      <c r="AV615" s="119"/>
      <c r="AW615" s="119"/>
      <c r="AX615" s="119"/>
      <c r="AY615" s="119"/>
      <c r="AZ615" s="119"/>
      <c r="BA615" s="119"/>
      <c r="BB615" s="119"/>
      <c r="BC615" s="119"/>
      <c r="BD615" s="119"/>
      <c r="BE615" s="119"/>
      <c r="BF615" s="119"/>
      <c r="BG615" s="119"/>
      <c r="BH615" s="119"/>
      <c r="BI615" s="119"/>
      <c r="BJ615" s="119"/>
      <c r="BK615" s="119"/>
      <c r="BL615" s="119"/>
      <c r="BM615" s="119"/>
      <c r="BN615" s="119"/>
      <c r="BO615" s="119"/>
      <c r="BP615" s="119"/>
      <c r="BQ615" s="119"/>
      <c r="BR615" s="119"/>
      <c r="BS615" s="119"/>
      <c r="BT615" s="119"/>
      <c r="BU615" s="119"/>
      <c r="BV615" s="119"/>
      <c r="BW615" s="119"/>
      <c r="BX615" s="119"/>
      <c r="BY615" s="119"/>
      <c r="BZ615" s="119"/>
      <c r="CA615" s="119"/>
      <c r="CB615" s="119"/>
      <c r="CC615" s="119"/>
      <c r="CD615" s="119"/>
      <c r="CE615" s="119"/>
      <c r="CF615" s="119"/>
      <c r="CG615" s="119"/>
      <c r="CH615" s="119"/>
      <c r="CI615" s="119"/>
      <c r="CJ615" s="119"/>
      <c r="CK615" s="119"/>
      <c r="CL615" s="119"/>
      <c r="CM615" s="119"/>
      <c r="CN615" s="119"/>
      <c r="CO615" s="119"/>
      <c r="CP615" s="119"/>
      <c r="CQ615" s="119"/>
      <c r="CR615" s="119"/>
      <c r="CS615" s="119"/>
      <c r="CT615" s="119"/>
      <c r="CU615" s="119"/>
      <c r="CV615" s="119"/>
      <c r="CW615" s="119"/>
      <c r="CX615" s="119"/>
      <c r="CY615" s="119"/>
      <c r="CZ615" s="119"/>
      <c r="DA615" s="119"/>
      <c r="DB615" s="119"/>
      <c r="DC615" s="119"/>
      <c r="DD615" s="119"/>
      <c r="DE615" s="119"/>
      <c r="DF615" s="119"/>
      <c r="DG615" s="119"/>
      <c r="DH615" s="119"/>
      <c r="DI615" s="119"/>
      <c r="DJ615" s="119"/>
      <c r="DK615" s="119"/>
      <c r="DL615" s="119"/>
      <c r="DM615" s="119"/>
      <c r="DN615" s="119"/>
      <c r="DO615" s="119"/>
      <c r="DP615" s="119"/>
      <c r="DQ615" s="119"/>
      <c r="DR615" s="119"/>
      <c r="DS615" s="119"/>
      <c r="DT615" s="119"/>
      <c r="DU615" s="119"/>
      <c r="DV615" s="119"/>
      <c r="DW615" s="119"/>
      <c r="DX615" s="119"/>
      <c r="DY615" s="119"/>
      <c r="DZ615" s="119"/>
      <c r="EA615" s="119"/>
      <c r="EB615" s="119"/>
      <c r="EC615" s="119"/>
      <c r="ED615" s="119"/>
      <c r="EE615" s="119"/>
      <c r="EF615" s="119"/>
      <c r="EG615" s="119"/>
      <c r="EH615" s="119"/>
      <c r="EI615" s="119"/>
      <c r="EJ615" s="119"/>
      <c r="EK615" s="119"/>
      <c r="EL615" s="119"/>
      <c r="EM615" s="119"/>
      <c r="EN615" s="119"/>
      <c r="EO615" s="119"/>
      <c r="EP615" s="119"/>
      <c r="EQ615" s="119"/>
      <c r="ER615" s="119"/>
      <c r="ES615" s="119"/>
      <c r="ET615" s="119"/>
      <c r="EU615" s="119"/>
      <c r="EV615" s="119"/>
      <c r="EW615" s="119"/>
      <c r="EX615" s="119"/>
      <c r="EY615" s="119"/>
      <c r="EZ615" s="119"/>
      <c r="FA615" s="119"/>
      <c r="FB615" s="119"/>
      <c r="FC615" s="119"/>
      <c r="FD615" s="119"/>
      <c r="FE615" s="119"/>
      <c r="FF615" s="119"/>
      <c r="FG615" s="119"/>
      <c r="FH615" s="119"/>
      <c r="FI615" s="119"/>
      <c r="FJ615" s="119"/>
      <c r="FK615" s="119"/>
      <c r="FL615" s="119"/>
      <c r="FM615" s="119"/>
      <c r="FN615" s="119"/>
      <c r="FO615" s="119"/>
      <c r="FP615" s="119"/>
      <c r="FQ615" s="119"/>
      <c r="FR615" s="119"/>
      <c r="FS615" s="119"/>
      <c r="FT615" s="119"/>
      <c r="FU615" s="119"/>
      <c r="FV615" s="119"/>
      <c r="FW615" s="119"/>
      <c r="FX615" s="119"/>
      <c r="FY615" s="119"/>
      <c r="FZ615" s="119"/>
      <c r="GA615" s="119"/>
      <c r="GB615" s="119"/>
      <c r="GC615" s="119"/>
      <c r="GD615" s="119"/>
      <c r="GE615" s="119"/>
      <c r="GF615" s="119"/>
      <c r="GG615" s="119"/>
      <c r="GH615" s="119"/>
      <c r="GI615" s="119"/>
      <c r="GJ615" s="119"/>
      <c r="GK615" s="119"/>
      <c r="GL615" s="119"/>
      <c r="GM615" s="119"/>
      <c r="GN615" s="119"/>
      <c r="GO615" s="119"/>
      <c r="GP615" s="119"/>
      <c r="GQ615" s="119"/>
      <c r="GR615" s="119"/>
      <c r="GS615" s="119"/>
      <c r="GT615" s="119"/>
      <c r="GU615" s="119"/>
      <c r="GV615" s="119"/>
      <c r="GW615" s="119"/>
      <c r="GX615" s="119"/>
      <c r="GY615" s="119"/>
      <c r="GZ615" s="119"/>
      <c r="HA615" s="119"/>
      <c r="HB615" s="119"/>
      <c r="HC615" s="119"/>
      <c r="HD615" s="119"/>
      <c r="HE615" s="119"/>
      <c r="HF615" s="119"/>
      <c r="HG615" s="119"/>
      <c r="HH615" s="119"/>
      <c r="HI615" s="119"/>
      <c r="HJ615" s="119"/>
      <c r="HK615" s="119"/>
      <c r="HL615" s="119"/>
      <c r="HM615" s="119"/>
      <c r="HN615" s="119"/>
      <c r="HO615" s="119"/>
      <c r="HP615" s="119"/>
      <c r="HQ615" s="119"/>
      <c r="HR615" s="119"/>
      <c r="HS615" s="119"/>
      <c r="HT615" s="119"/>
      <c r="HU615" s="119"/>
      <c r="HV615" s="119"/>
      <c r="HW615" s="119"/>
      <c r="HX615" s="119"/>
      <c r="HY615" s="119"/>
      <c r="HZ615" s="119"/>
      <c r="IA615" s="119"/>
      <c r="IB615" s="119"/>
      <c r="IC615" s="119"/>
      <c r="ID615" s="119"/>
      <c r="IE615" s="119"/>
      <c r="IF615" s="119"/>
      <c r="IG615" s="119"/>
      <c r="IH615" s="119"/>
      <c r="II615" s="119"/>
      <c r="IJ615" s="119"/>
      <c r="IK615" s="119"/>
      <c r="IL615" s="119"/>
      <c r="IM615" s="119"/>
      <c r="IN615" s="119"/>
      <c r="IO615" s="119"/>
      <c r="IP615" s="119"/>
      <c r="IQ615" s="119"/>
      <c r="IR615" s="119"/>
      <c r="IS615" s="119"/>
      <c r="IT615" s="119"/>
      <c r="IU615" s="119"/>
      <c r="IV615" s="119"/>
    </row>
    <row r="616" spans="1:256">
      <c r="A616" s="126" t="s">
        <v>935</v>
      </c>
      <c r="B616" s="126" t="s">
        <v>1506</v>
      </c>
      <c r="C616" s="127">
        <v>370661222407</v>
      </c>
      <c r="D616" s="126" t="s">
        <v>599</v>
      </c>
      <c r="E616" s="126" t="s">
        <v>1073</v>
      </c>
      <c r="F616" s="126" t="str">
        <f t="shared" si="31"/>
        <v>370661222407Acute</v>
      </c>
      <c r="G616" s="126" t="s">
        <v>549</v>
      </c>
      <c r="H616" s="126" t="s">
        <v>1018</v>
      </c>
      <c r="I616" s="126" t="s">
        <v>936</v>
      </c>
      <c r="J616" s="108">
        <v>363.8</v>
      </c>
      <c r="K616" s="129">
        <v>0.9887999999999999</v>
      </c>
      <c r="L616" s="126" t="s">
        <v>1247</v>
      </c>
      <c r="M616" s="126" t="s">
        <v>1245</v>
      </c>
      <c r="N616" s="130">
        <f t="shared" si="30"/>
        <v>361.36</v>
      </c>
      <c r="O616" s="130">
        <f t="shared" si="29"/>
        <v>357.43</v>
      </c>
      <c r="P616" s="126"/>
      <c r="Q616" s="126"/>
      <c r="T616" s="119"/>
      <c r="U616" s="119"/>
      <c r="V616" s="119"/>
      <c r="W616" s="119"/>
      <c r="X616" s="119"/>
      <c r="Y616" s="119"/>
      <c r="Z616" s="119"/>
      <c r="AA616" s="119"/>
      <c r="AB616" s="119"/>
      <c r="AC616" s="119"/>
      <c r="AD616" s="119"/>
      <c r="AE616" s="119"/>
      <c r="AF616" s="119"/>
      <c r="AG616" s="119"/>
      <c r="AH616" s="119"/>
      <c r="AI616" s="119"/>
      <c r="AJ616" s="119"/>
      <c r="AK616" s="119"/>
      <c r="AL616" s="119"/>
      <c r="AM616" s="119"/>
      <c r="AN616" s="119"/>
      <c r="AO616" s="119"/>
      <c r="AP616" s="119"/>
      <c r="AQ616" s="119"/>
      <c r="AR616" s="119"/>
      <c r="AS616" s="119"/>
      <c r="AT616" s="119"/>
      <c r="AU616" s="119"/>
      <c r="AV616" s="119"/>
      <c r="AW616" s="119"/>
      <c r="AX616" s="119"/>
      <c r="AY616" s="119"/>
      <c r="AZ616" s="119"/>
      <c r="BA616" s="119"/>
      <c r="BB616" s="119"/>
      <c r="BC616" s="119"/>
      <c r="BD616" s="119"/>
      <c r="BE616" s="119"/>
      <c r="BF616" s="119"/>
      <c r="BG616" s="119"/>
      <c r="BH616" s="119"/>
      <c r="BI616" s="119"/>
      <c r="BJ616" s="119"/>
      <c r="BK616" s="119"/>
      <c r="BL616" s="119"/>
      <c r="BM616" s="119"/>
      <c r="BN616" s="119"/>
      <c r="BO616" s="119"/>
      <c r="BP616" s="119"/>
      <c r="BQ616" s="119"/>
      <c r="BR616" s="119"/>
      <c r="BS616" s="119"/>
      <c r="BT616" s="119"/>
      <c r="BU616" s="119"/>
      <c r="BV616" s="119"/>
      <c r="BW616" s="119"/>
      <c r="BX616" s="119"/>
      <c r="BY616" s="119"/>
      <c r="BZ616" s="119"/>
      <c r="CA616" s="119"/>
      <c r="CB616" s="119"/>
      <c r="CC616" s="119"/>
      <c r="CD616" s="119"/>
      <c r="CE616" s="119"/>
      <c r="CF616" s="119"/>
      <c r="CG616" s="119"/>
      <c r="CH616" s="119"/>
      <c r="CI616" s="119"/>
      <c r="CJ616" s="119"/>
      <c r="CK616" s="119"/>
      <c r="CL616" s="119"/>
      <c r="CM616" s="119"/>
      <c r="CN616" s="119"/>
      <c r="CO616" s="119"/>
      <c r="CP616" s="119"/>
      <c r="CQ616" s="119"/>
      <c r="CR616" s="119"/>
      <c r="CS616" s="119"/>
      <c r="CT616" s="119"/>
      <c r="CU616" s="119"/>
      <c r="CV616" s="119"/>
      <c r="CW616" s="119"/>
      <c r="CX616" s="119"/>
      <c r="CY616" s="119"/>
      <c r="CZ616" s="119"/>
      <c r="DA616" s="119"/>
      <c r="DB616" s="119"/>
      <c r="DC616" s="119"/>
      <c r="DD616" s="119"/>
      <c r="DE616" s="119"/>
      <c r="DF616" s="119"/>
      <c r="DG616" s="119"/>
      <c r="DH616" s="119"/>
      <c r="DI616" s="119"/>
      <c r="DJ616" s="119"/>
      <c r="DK616" s="119"/>
      <c r="DL616" s="119"/>
      <c r="DM616" s="119"/>
      <c r="DN616" s="119"/>
      <c r="DO616" s="119"/>
      <c r="DP616" s="119"/>
      <c r="DQ616" s="119"/>
      <c r="DR616" s="119"/>
      <c r="DS616" s="119"/>
      <c r="DT616" s="119"/>
      <c r="DU616" s="119"/>
      <c r="DV616" s="119"/>
      <c r="DW616" s="119"/>
      <c r="DX616" s="119"/>
      <c r="DY616" s="119"/>
      <c r="DZ616" s="119"/>
      <c r="EA616" s="119"/>
      <c r="EB616" s="119"/>
      <c r="EC616" s="119"/>
      <c r="ED616" s="119"/>
      <c r="EE616" s="119"/>
      <c r="EF616" s="119"/>
      <c r="EG616" s="119"/>
      <c r="EH616" s="119"/>
      <c r="EI616" s="119"/>
      <c r="EJ616" s="119"/>
      <c r="EK616" s="119"/>
      <c r="EL616" s="119"/>
      <c r="EM616" s="119"/>
      <c r="EN616" s="119"/>
      <c r="EO616" s="119"/>
      <c r="EP616" s="119"/>
      <c r="EQ616" s="119"/>
      <c r="ER616" s="119"/>
      <c r="ES616" s="119"/>
      <c r="ET616" s="119"/>
      <c r="EU616" s="119"/>
      <c r="EV616" s="119"/>
      <c r="EW616" s="119"/>
      <c r="EX616" s="119"/>
      <c r="EY616" s="119"/>
      <c r="EZ616" s="119"/>
      <c r="FA616" s="119"/>
      <c r="FB616" s="119"/>
      <c r="FC616" s="119"/>
      <c r="FD616" s="119"/>
      <c r="FE616" s="119"/>
      <c r="FF616" s="119"/>
      <c r="FG616" s="119"/>
      <c r="FH616" s="119"/>
      <c r="FI616" s="119"/>
      <c r="FJ616" s="119"/>
      <c r="FK616" s="119"/>
      <c r="FL616" s="119"/>
      <c r="FM616" s="119"/>
      <c r="FN616" s="119"/>
      <c r="FO616" s="119"/>
      <c r="FP616" s="119"/>
      <c r="FQ616" s="119"/>
      <c r="FR616" s="119"/>
      <c r="FS616" s="119"/>
      <c r="FT616" s="119"/>
      <c r="FU616" s="119"/>
      <c r="FV616" s="119"/>
      <c r="FW616" s="119"/>
      <c r="FX616" s="119"/>
      <c r="FY616" s="119"/>
      <c r="FZ616" s="119"/>
      <c r="GA616" s="119"/>
      <c r="GB616" s="119"/>
      <c r="GC616" s="119"/>
      <c r="GD616" s="119"/>
      <c r="GE616" s="119"/>
      <c r="GF616" s="119"/>
      <c r="GG616" s="119"/>
      <c r="GH616" s="119"/>
      <c r="GI616" s="119"/>
      <c r="GJ616" s="119"/>
      <c r="GK616" s="119"/>
      <c r="GL616" s="119"/>
      <c r="GM616" s="119"/>
      <c r="GN616" s="119"/>
      <c r="GO616" s="119"/>
      <c r="GP616" s="119"/>
      <c r="GQ616" s="119"/>
      <c r="GR616" s="119"/>
      <c r="GS616" s="119"/>
      <c r="GT616" s="119"/>
      <c r="GU616" s="119"/>
      <c r="GV616" s="119"/>
      <c r="GW616" s="119"/>
      <c r="GX616" s="119"/>
      <c r="GY616" s="119"/>
      <c r="GZ616" s="119"/>
      <c r="HA616" s="119"/>
      <c r="HB616" s="119"/>
      <c r="HC616" s="119"/>
      <c r="HD616" s="119"/>
      <c r="HE616" s="119"/>
      <c r="HF616" s="119"/>
      <c r="HG616" s="119"/>
      <c r="HH616" s="119"/>
      <c r="HI616" s="119"/>
      <c r="HJ616" s="119"/>
      <c r="HK616" s="119"/>
      <c r="HL616" s="119"/>
      <c r="HM616" s="119"/>
      <c r="HN616" s="119"/>
      <c r="HO616" s="119"/>
      <c r="HP616" s="119"/>
      <c r="HQ616" s="119"/>
      <c r="HR616" s="119"/>
      <c r="HS616" s="119"/>
      <c r="HT616" s="119"/>
      <c r="HU616" s="119"/>
      <c r="HV616" s="119"/>
      <c r="HW616" s="119"/>
      <c r="HX616" s="119"/>
      <c r="HY616" s="119"/>
      <c r="HZ616" s="119"/>
      <c r="IA616" s="119"/>
      <c r="IB616" s="119"/>
      <c r="IC616" s="119"/>
      <c r="ID616" s="119"/>
      <c r="IE616" s="119"/>
      <c r="IF616" s="119"/>
      <c r="IG616" s="119"/>
      <c r="IH616" s="119"/>
      <c r="II616" s="119"/>
      <c r="IJ616" s="119"/>
      <c r="IK616" s="119"/>
      <c r="IL616" s="119"/>
      <c r="IM616" s="119"/>
      <c r="IN616" s="119"/>
      <c r="IO616" s="119"/>
      <c r="IP616" s="119"/>
      <c r="IQ616" s="119"/>
      <c r="IR616" s="119"/>
      <c r="IS616" s="119"/>
      <c r="IT616" s="119"/>
      <c r="IU616" s="119"/>
      <c r="IV616" s="119"/>
    </row>
    <row r="617" spans="1:256">
      <c r="A617" s="126" t="s">
        <v>935</v>
      </c>
      <c r="B617" s="126" t="s">
        <v>1506</v>
      </c>
      <c r="C617" s="127">
        <v>376005393001</v>
      </c>
      <c r="D617" s="126" t="s">
        <v>599</v>
      </c>
      <c r="E617" s="126" t="s">
        <v>1073</v>
      </c>
      <c r="F617" s="126" t="str">
        <f t="shared" si="31"/>
        <v>376005393001Acute</v>
      </c>
      <c r="G617" s="126" t="s">
        <v>549</v>
      </c>
      <c r="H617" s="126" t="s">
        <v>1018</v>
      </c>
      <c r="I617" s="126" t="s">
        <v>936</v>
      </c>
      <c r="J617" s="108">
        <v>363.8</v>
      </c>
      <c r="K617" s="129">
        <v>0.9887999999999999</v>
      </c>
      <c r="L617" s="126" t="s">
        <v>1247</v>
      </c>
      <c r="M617" s="126" t="s">
        <v>1245</v>
      </c>
      <c r="N617" s="130">
        <f t="shared" si="30"/>
        <v>361.36</v>
      </c>
      <c r="O617" s="130">
        <f t="shared" si="29"/>
        <v>357.43</v>
      </c>
      <c r="P617" s="126"/>
      <c r="Q617" s="126"/>
      <c r="W617" s="99"/>
    </row>
    <row r="618" spans="1:256">
      <c r="A618" s="126" t="s">
        <v>935</v>
      </c>
      <c r="B618" s="126" t="s">
        <v>1506</v>
      </c>
      <c r="C618" s="127">
        <v>376005393401</v>
      </c>
      <c r="D618" s="126" t="s">
        <v>599</v>
      </c>
      <c r="E618" s="126" t="s">
        <v>1073</v>
      </c>
      <c r="F618" s="126" t="str">
        <f t="shared" si="31"/>
        <v>376005393401Acute</v>
      </c>
      <c r="G618" s="126" t="s">
        <v>549</v>
      </c>
      <c r="H618" s="126" t="s">
        <v>1018</v>
      </c>
      <c r="I618" s="126" t="s">
        <v>936</v>
      </c>
      <c r="J618" s="108">
        <v>363.8</v>
      </c>
      <c r="K618" s="129">
        <v>0.9887999999999999</v>
      </c>
      <c r="L618" s="126" t="s">
        <v>1247</v>
      </c>
      <c r="M618" s="126" t="s">
        <v>1245</v>
      </c>
      <c r="N618" s="130">
        <f t="shared" si="30"/>
        <v>361.36</v>
      </c>
      <c r="O618" s="130">
        <f t="shared" si="29"/>
        <v>357.43</v>
      </c>
      <c r="P618" s="126"/>
      <c r="Q618" s="126"/>
      <c r="W618" s="99"/>
      <c r="X618" s="119"/>
      <c r="AD618" s="99"/>
      <c r="AE618" s="119"/>
      <c r="AK618" s="99"/>
      <c r="AL618" s="119"/>
      <c r="AR618" s="99"/>
      <c r="AS618" s="119"/>
      <c r="AY618" s="99"/>
      <c r="AZ618" s="119"/>
      <c r="BF618" s="99"/>
      <c r="BG618" s="119"/>
      <c r="BM618" s="99"/>
      <c r="BN618" s="119"/>
      <c r="BT618" s="99"/>
      <c r="BU618" s="119"/>
      <c r="CA618" s="99"/>
      <c r="CB618" s="119"/>
      <c r="CH618" s="99"/>
      <c r="CI618" s="119"/>
      <c r="CO618" s="99"/>
      <c r="CP618" s="119"/>
      <c r="CV618" s="99"/>
      <c r="CW618" s="119"/>
      <c r="DC618" s="99"/>
      <c r="DD618" s="119"/>
      <c r="DJ618" s="99"/>
      <c r="DK618" s="119"/>
      <c r="DQ618" s="99"/>
      <c r="DR618" s="119"/>
      <c r="DX618" s="99"/>
      <c r="DY618" s="119"/>
      <c r="EE618" s="99"/>
      <c r="EF618" s="119"/>
      <c r="EL618" s="99"/>
      <c r="EM618" s="119"/>
      <c r="ES618" s="99"/>
      <c r="ET618" s="119"/>
      <c r="EZ618" s="99"/>
      <c r="FA618" s="119"/>
      <c r="FG618" s="99"/>
      <c r="FH618" s="119"/>
      <c r="FN618" s="99"/>
      <c r="FO618" s="119"/>
      <c r="FU618" s="99"/>
      <c r="FV618" s="119"/>
      <c r="GB618" s="99"/>
      <c r="GC618" s="119"/>
      <c r="GI618" s="99"/>
      <c r="GJ618" s="119"/>
      <c r="GP618" s="99"/>
      <c r="GQ618" s="119"/>
      <c r="GW618" s="99"/>
      <c r="GX618" s="119"/>
      <c r="HD618" s="99"/>
      <c r="HE618" s="119"/>
      <c r="HK618" s="99"/>
      <c r="HL618" s="119"/>
      <c r="HR618" s="99"/>
      <c r="HS618" s="119"/>
      <c r="HY618" s="99"/>
      <c r="HZ618" s="119"/>
      <c r="IF618" s="99"/>
      <c r="IG618" s="119"/>
      <c r="IM618" s="99"/>
      <c r="IN618" s="119"/>
      <c r="IT618" s="99"/>
      <c r="IU618" s="119"/>
    </row>
    <row r="619" spans="1:256">
      <c r="A619" s="126" t="s">
        <v>841</v>
      </c>
      <c r="B619" s="126" t="s">
        <v>1507</v>
      </c>
      <c r="C619" s="127">
        <v>370673465001</v>
      </c>
      <c r="D619" s="126" t="s">
        <v>592</v>
      </c>
      <c r="E619" s="126" t="s">
        <v>1066</v>
      </c>
      <c r="F619" s="126" t="str">
        <f t="shared" si="31"/>
        <v>370673465001Acute</v>
      </c>
      <c r="G619" s="126" t="s">
        <v>549</v>
      </c>
      <c r="H619" s="126" t="s">
        <v>1018</v>
      </c>
      <c r="I619" s="126" t="s">
        <v>842</v>
      </c>
      <c r="J619" s="108">
        <v>363.8</v>
      </c>
      <c r="K619" s="129">
        <v>0.9887999999999999</v>
      </c>
      <c r="L619" s="126" t="s">
        <v>1245</v>
      </c>
      <c r="M619" s="126" t="s">
        <v>1245</v>
      </c>
      <c r="N619" s="130">
        <f t="shared" si="30"/>
        <v>477.64</v>
      </c>
      <c r="O619" s="130">
        <f t="shared" si="29"/>
        <v>472.44</v>
      </c>
      <c r="P619" s="126"/>
      <c r="Q619" s="126"/>
      <c r="R619" s="119"/>
      <c r="S619" s="119"/>
      <c r="W619" s="99"/>
      <c r="X619" s="119"/>
      <c r="AD619" s="99"/>
      <c r="AE619" s="119"/>
      <c r="AK619" s="99"/>
      <c r="AL619" s="119"/>
      <c r="AR619" s="99"/>
      <c r="AS619" s="119"/>
      <c r="AY619" s="99"/>
      <c r="AZ619" s="119"/>
      <c r="BF619" s="99"/>
      <c r="BG619" s="119"/>
      <c r="BM619" s="99"/>
      <c r="BN619" s="119"/>
      <c r="BT619" s="99"/>
      <c r="BU619" s="119"/>
      <c r="CA619" s="99"/>
      <c r="CB619" s="119"/>
      <c r="CH619" s="99"/>
      <c r="CI619" s="119"/>
      <c r="CO619" s="99"/>
      <c r="CP619" s="119"/>
      <c r="CV619" s="99"/>
      <c r="CW619" s="119"/>
      <c r="DC619" s="99"/>
      <c r="DD619" s="119"/>
      <c r="DJ619" s="99"/>
      <c r="DK619" s="119"/>
      <c r="DQ619" s="99"/>
      <c r="DR619" s="119"/>
      <c r="DX619" s="99"/>
      <c r="DY619" s="119"/>
      <c r="EE619" s="99"/>
      <c r="EF619" s="119"/>
      <c r="EL619" s="99"/>
      <c r="EM619" s="119"/>
      <c r="ES619" s="99"/>
      <c r="ET619" s="119"/>
      <c r="EZ619" s="99"/>
      <c r="FA619" s="119"/>
      <c r="FG619" s="99"/>
      <c r="FH619" s="119"/>
      <c r="FN619" s="99"/>
      <c r="FO619" s="119"/>
      <c r="FU619" s="99"/>
      <c r="FV619" s="119"/>
      <c r="GB619" s="99"/>
      <c r="GC619" s="119"/>
      <c r="GI619" s="99"/>
      <c r="GJ619" s="119"/>
      <c r="GP619" s="99"/>
      <c r="GQ619" s="119"/>
      <c r="GW619" s="99"/>
      <c r="GX619" s="119"/>
      <c r="HD619" s="99"/>
      <c r="HE619" s="119"/>
      <c r="HK619" s="99"/>
      <c r="HL619" s="119"/>
      <c r="HR619" s="99"/>
      <c r="HS619" s="119"/>
      <c r="HY619" s="99"/>
      <c r="HZ619" s="119"/>
      <c r="IF619" s="99"/>
      <c r="IG619" s="119"/>
      <c r="IM619" s="99"/>
      <c r="IN619" s="119"/>
      <c r="IT619" s="99"/>
      <c r="IU619" s="119"/>
    </row>
    <row r="620" spans="1:256">
      <c r="A620" s="126" t="s">
        <v>841</v>
      </c>
      <c r="B620" s="126" t="s">
        <v>1507</v>
      </c>
      <c r="C620" s="127">
        <v>371119538001</v>
      </c>
      <c r="D620" s="126" t="s">
        <v>592</v>
      </c>
      <c r="E620" s="126" t="s">
        <v>1066</v>
      </c>
      <c r="F620" s="126" t="str">
        <f t="shared" si="31"/>
        <v>371119538001Acute</v>
      </c>
      <c r="G620" s="126" t="s">
        <v>549</v>
      </c>
      <c r="H620" s="126" t="s">
        <v>1018</v>
      </c>
      <c r="I620" s="126" t="s">
        <v>842</v>
      </c>
      <c r="J620" s="108">
        <v>363.8</v>
      </c>
      <c r="K620" s="129">
        <v>0.9887999999999999</v>
      </c>
      <c r="L620" s="126" t="s">
        <v>1245</v>
      </c>
      <c r="M620" s="126" t="s">
        <v>1245</v>
      </c>
      <c r="N620" s="130">
        <f t="shared" si="30"/>
        <v>477.64</v>
      </c>
      <c r="O620" s="130">
        <f t="shared" si="29"/>
        <v>472.44</v>
      </c>
      <c r="P620" s="126"/>
      <c r="Q620" s="126"/>
      <c r="R620" s="119"/>
      <c r="S620" s="119"/>
      <c r="W620" s="99"/>
      <c r="X620" s="119"/>
      <c r="AD620" s="99"/>
      <c r="AE620" s="119"/>
      <c r="AK620" s="99"/>
      <c r="AL620" s="119"/>
      <c r="AR620" s="99"/>
      <c r="AS620" s="119"/>
      <c r="AY620" s="99"/>
      <c r="AZ620" s="119"/>
      <c r="BF620" s="99"/>
      <c r="BG620" s="119"/>
      <c r="BM620" s="99"/>
      <c r="BN620" s="119"/>
      <c r="BT620" s="99"/>
      <c r="BU620" s="119"/>
      <c r="CA620" s="99"/>
      <c r="CB620" s="119"/>
      <c r="CH620" s="99"/>
      <c r="CI620" s="119"/>
      <c r="CO620" s="99"/>
      <c r="CP620" s="119"/>
      <c r="CV620" s="99"/>
      <c r="CW620" s="119"/>
      <c r="DC620" s="99"/>
      <c r="DD620" s="119"/>
      <c r="DJ620" s="99"/>
      <c r="DK620" s="119"/>
      <c r="DQ620" s="99"/>
      <c r="DR620" s="119"/>
      <c r="DX620" s="99"/>
      <c r="DY620" s="119"/>
      <c r="EE620" s="99"/>
      <c r="EF620" s="119"/>
      <c r="EL620" s="99"/>
      <c r="EM620" s="119"/>
      <c r="ES620" s="99"/>
      <c r="ET620" s="119"/>
      <c r="EZ620" s="99"/>
      <c r="FA620" s="119"/>
      <c r="FG620" s="99"/>
      <c r="FH620" s="119"/>
      <c r="FN620" s="99"/>
      <c r="FO620" s="119"/>
      <c r="FU620" s="99"/>
      <c r="FV620" s="119"/>
      <c r="GB620" s="99"/>
      <c r="GC620" s="119"/>
      <c r="GI620" s="99"/>
      <c r="GJ620" s="119"/>
      <c r="GP620" s="99"/>
      <c r="GQ620" s="119"/>
      <c r="GW620" s="99"/>
      <c r="GX620" s="119"/>
      <c r="HD620" s="99"/>
      <c r="HE620" s="119"/>
      <c r="HK620" s="99"/>
      <c r="HL620" s="119"/>
      <c r="HR620" s="99"/>
      <c r="HS620" s="119"/>
      <c r="HY620" s="99"/>
      <c r="HZ620" s="119"/>
      <c r="IF620" s="99"/>
      <c r="IG620" s="119"/>
      <c r="IM620" s="99"/>
      <c r="IN620" s="119"/>
      <c r="IT620" s="99"/>
      <c r="IU620" s="119"/>
    </row>
    <row r="621" spans="1:256">
      <c r="A621" s="128" t="s">
        <v>841</v>
      </c>
      <c r="B621" s="126" t="s">
        <v>1507</v>
      </c>
      <c r="C621" s="127">
        <v>371119538001</v>
      </c>
      <c r="D621" s="128" t="s">
        <v>592</v>
      </c>
      <c r="E621" s="128" t="s">
        <v>1066</v>
      </c>
      <c r="F621" s="126" t="str">
        <f t="shared" si="31"/>
        <v>371119538001Rehab</v>
      </c>
      <c r="G621" s="126" t="s">
        <v>9</v>
      </c>
      <c r="H621" s="128" t="s">
        <v>1025</v>
      </c>
      <c r="I621" s="126" t="s">
        <v>842</v>
      </c>
      <c r="J621" s="108">
        <v>265</v>
      </c>
      <c r="K621" s="129">
        <v>0.9887999999999999</v>
      </c>
      <c r="L621" s="126" t="s">
        <v>1245</v>
      </c>
      <c r="M621" s="126" t="s">
        <v>1245</v>
      </c>
      <c r="N621" s="130">
        <f t="shared" si="30"/>
        <v>347.92</v>
      </c>
      <c r="O621" s="130">
        <f t="shared" si="29"/>
        <v>347.92</v>
      </c>
      <c r="P621" s="126"/>
      <c r="Q621" s="126"/>
      <c r="R621" s="119"/>
      <c r="S621" s="119"/>
      <c r="W621" s="99"/>
      <c r="X621" s="119"/>
      <c r="AD621" s="99"/>
      <c r="AE621" s="119"/>
      <c r="AK621" s="99"/>
      <c r="AL621" s="119"/>
      <c r="AR621" s="99"/>
      <c r="AS621" s="119"/>
      <c r="AY621" s="99"/>
      <c r="AZ621" s="119"/>
      <c r="BF621" s="99"/>
      <c r="BG621" s="119"/>
      <c r="BM621" s="99"/>
      <c r="BN621" s="119"/>
      <c r="BT621" s="99"/>
      <c r="BU621" s="119"/>
      <c r="CA621" s="99"/>
      <c r="CB621" s="119"/>
      <c r="CH621" s="99"/>
      <c r="CI621" s="119"/>
      <c r="CO621" s="99"/>
      <c r="CP621" s="119"/>
      <c r="CV621" s="99"/>
      <c r="CW621" s="119"/>
      <c r="DC621" s="99"/>
      <c r="DD621" s="119"/>
      <c r="DJ621" s="99"/>
      <c r="DK621" s="119"/>
      <c r="DQ621" s="99"/>
      <c r="DR621" s="119"/>
      <c r="DX621" s="99"/>
      <c r="DY621" s="119"/>
      <c r="EE621" s="99"/>
      <c r="EF621" s="119"/>
      <c r="EL621" s="99"/>
      <c r="EM621" s="119"/>
      <c r="ES621" s="99"/>
      <c r="ET621" s="119"/>
      <c r="EZ621" s="99"/>
      <c r="FA621" s="119"/>
      <c r="FG621" s="99"/>
      <c r="FH621" s="119"/>
      <c r="FN621" s="99"/>
      <c r="FO621" s="119"/>
      <c r="FU621" s="99"/>
      <c r="FV621" s="119"/>
      <c r="GB621" s="99"/>
      <c r="GC621" s="119"/>
      <c r="GI621" s="99"/>
      <c r="GJ621" s="119"/>
      <c r="GP621" s="99"/>
      <c r="GQ621" s="119"/>
      <c r="GW621" s="99"/>
      <c r="GX621" s="119"/>
      <c r="HD621" s="99"/>
      <c r="HE621" s="119"/>
      <c r="HK621" s="99"/>
      <c r="HL621" s="119"/>
      <c r="HR621" s="99"/>
      <c r="HS621" s="119"/>
      <c r="HY621" s="99"/>
      <c r="HZ621" s="119"/>
      <c r="IF621" s="99"/>
      <c r="IG621" s="119"/>
      <c r="IM621" s="99"/>
      <c r="IN621" s="119"/>
      <c r="IT621" s="99"/>
      <c r="IU621" s="119"/>
    </row>
    <row r="622" spans="1:256">
      <c r="A622" s="126" t="s">
        <v>841</v>
      </c>
      <c r="B622" s="126" t="s">
        <v>1507</v>
      </c>
      <c r="C622" s="127">
        <v>371119538018</v>
      </c>
      <c r="D622" s="126" t="s">
        <v>592</v>
      </c>
      <c r="E622" s="126" t="s">
        <v>1066</v>
      </c>
      <c r="F622" s="126" t="str">
        <f t="shared" si="31"/>
        <v>371119538018Acute</v>
      </c>
      <c r="G622" s="126" t="s">
        <v>549</v>
      </c>
      <c r="H622" s="126" t="s">
        <v>1018</v>
      </c>
      <c r="I622" s="126" t="s">
        <v>842</v>
      </c>
      <c r="J622" s="108">
        <v>363.8</v>
      </c>
      <c r="K622" s="129">
        <v>0.9887999999999999</v>
      </c>
      <c r="L622" s="126" t="s">
        <v>1245</v>
      </c>
      <c r="M622" s="126" t="s">
        <v>1245</v>
      </c>
      <c r="N622" s="130">
        <f t="shared" si="30"/>
        <v>477.64</v>
      </c>
      <c r="O622" s="130">
        <f t="shared" si="29"/>
        <v>472.44</v>
      </c>
      <c r="P622" s="126"/>
      <c r="Q622" s="126"/>
      <c r="R622" s="119"/>
      <c r="S622" s="119"/>
      <c r="W622" s="99"/>
      <c r="X622" s="119"/>
      <c r="AD622" s="99"/>
      <c r="AE622" s="119"/>
      <c r="AK622" s="99"/>
      <c r="AL622" s="119"/>
      <c r="AR622" s="99"/>
      <c r="AS622" s="119"/>
      <c r="AY622" s="99"/>
      <c r="AZ622" s="119"/>
      <c r="BF622" s="99"/>
      <c r="BG622" s="119"/>
      <c r="BM622" s="99"/>
      <c r="BN622" s="119"/>
      <c r="BT622" s="99"/>
      <c r="BU622" s="119"/>
      <c r="CA622" s="99"/>
      <c r="CB622" s="119"/>
      <c r="CH622" s="99"/>
      <c r="CI622" s="119"/>
      <c r="CO622" s="99"/>
      <c r="CP622" s="119"/>
      <c r="CV622" s="99"/>
      <c r="CW622" s="119"/>
      <c r="DC622" s="99"/>
      <c r="DD622" s="119"/>
      <c r="DJ622" s="99"/>
      <c r="DK622" s="119"/>
      <c r="DQ622" s="99"/>
      <c r="DR622" s="119"/>
      <c r="DX622" s="99"/>
      <c r="DY622" s="119"/>
      <c r="EE622" s="99"/>
      <c r="EF622" s="119"/>
      <c r="EL622" s="99"/>
      <c r="EM622" s="119"/>
      <c r="ES622" s="99"/>
      <c r="ET622" s="119"/>
      <c r="EZ622" s="99"/>
      <c r="FA622" s="119"/>
      <c r="FG622" s="99"/>
      <c r="FH622" s="119"/>
      <c r="FN622" s="99"/>
      <c r="FO622" s="119"/>
      <c r="FU622" s="99"/>
      <c r="FV622" s="119"/>
      <c r="GB622" s="99"/>
      <c r="GC622" s="119"/>
      <c r="GI622" s="99"/>
      <c r="GJ622" s="119"/>
      <c r="GP622" s="99"/>
      <c r="GQ622" s="119"/>
      <c r="GW622" s="99"/>
      <c r="GX622" s="119"/>
      <c r="HD622" s="99"/>
      <c r="HE622" s="119"/>
      <c r="HK622" s="99"/>
      <c r="HL622" s="119"/>
      <c r="HR622" s="99"/>
      <c r="HS622" s="119"/>
      <c r="HY622" s="99"/>
      <c r="HZ622" s="119"/>
      <c r="IF622" s="99"/>
      <c r="IG622" s="119"/>
      <c r="IM622" s="99"/>
      <c r="IN622" s="119"/>
      <c r="IT622" s="99"/>
      <c r="IU622" s="119"/>
    </row>
    <row r="623" spans="1:256">
      <c r="A623" s="126" t="s">
        <v>841</v>
      </c>
      <c r="B623" s="126" t="s">
        <v>1507</v>
      </c>
      <c r="C623" s="127">
        <v>371119538401</v>
      </c>
      <c r="D623" s="126" t="s">
        <v>592</v>
      </c>
      <c r="E623" s="126" t="s">
        <v>1066</v>
      </c>
      <c r="F623" s="126" t="str">
        <f t="shared" si="31"/>
        <v>371119538401Acute</v>
      </c>
      <c r="G623" s="126" t="s">
        <v>549</v>
      </c>
      <c r="H623" s="126" t="s">
        <v>1018</v>
      </c>
      <c r="I623" s="126" t="s">
        <v>842</v>
      </c>
      <c r="J623" s="108">
        <v>363.8</v>
      </c>
      <c r="K623" s="129">
        <v>0.9887999999999999</v>
      </c>
      <c r="L623" s="126" t="s">
        <v>1245</v>
      </c>
      <c r="M623" s="126" t="s">
        <v>1245</v>
      </c>
      <c r="N623" s="130">
        <f t="shared" si="30"/>
        <v>477.64</v>
      </c>
      <c r="O623" s="130">
        <f t="shared" si="29"/>
        <v>472.44</v>
      </c>
      <c r="P623" s="126"/>
      <c r="Q623" s="126"/>
      <c r="R623" s="119"/>
      <c r="S623" s="119"/>
      <c r="W623" s="99"/>
      <c r="X623" s="119"/>
      <c r="AD623" s="99"/>
      <c r="AE623" s="119"/>
      <c r="AK623" s="99"/>
      <c r="AL623" s="119"/>
      <c r="AR623" s="99"/>
      <c r="AS623" s="119"/>
      <c r="AY623" s="99"/>
      <c r="AZ623" s="119"/>
      <c r="BF623" s="99"/>
      <c r="BG623" s="119"/>
      <c r="BM623" s="99"/>
      <c r="BN623" s="119"/>
      <c r="BT623" s="99"/>
      <c r="BU623" s="119"/>
      <c r="CA623" s="99"/>
      <c r="CB623" s="119"/>
      <c r="CH623" s="99"/>
      <c r="CI623" s="119"/>
      <c r="CO623" s="99"/>
      <c r="CP623" s="119"/>
      <c r="CV623" s="99"/>
      <c r="CW623" s="119"/>
      <c r="DC623" s="99"/>
      <c r="DD623" s="119"/>
      <c r="DJ623" s="99"/>
      <c r="DK623" s="119"/>
      <c r="DQ623" s="99"/>
      <c r="DR623" s="119"/>
      <c r="DX623" s="99"/>
      <c r="DY623" s="119"/>
      <c r="EE623" s="99"/>
      <c r="EF623" s="119"/>
      <c r="EL623" s="99"/>
      <c r="EM623" s="119"/>
      <c r="ES623" s="99"/>
      <c r="ET623" s="119"/>
      <c r="EZ623" s="99"/>
      <c r="FA623" s="119"/>
      <c r="FG623" s="99"/>
      <c r="FH623" s="119"/>
      <c r="FN623" s="99"/>
      <c r="FO623" s="119"/>
      <c r="FU623" s="99"/>
      <c r="FV623" s="119"/>
      <c r="GB623" s="99"/>
      <c r="GC623" s="119"/>
      <c r="GI623" s="99"/>
      <c r="GJ623" s="119"/>
      <c r="GP623" s="99"/>
      <c r="GQ623" s="119"/>
      <c r="GW623" s="99"/>
      <c r="GX623" s="119"/>
      <c r="HD623" s="99"/>
      <c r="HE623" s="119"/>
      <c r="HK623" s="99"/>
      <c r="HL623" s="119"/>
      <c r="HR623" s="99"/>
      <c r="HS623" s="119"/>
      <c r="HY623" s="99"/>
      <c r="HZ623" s="119"/>
      <c r="IF623" s="99"/>
      <c r="IG623" s="119"/>
      <c r="IM623" s="99"/>
      <c r="IN623" s="119"/>
      <c r="IT623" s="99"/>
      <c r="IU623" s="119"/>
    </row>
    <row r="624" spans="1:256">
      <c r="A624" s="128" t="s">
        <v>1790</v>
      </c>
      <c r="B624" s="126" t="s">
        <v>1791</v>
      </c>
      <c r="C624" s="127">
        <v>351858510002</v>
      </c>
      <c r="D624" s="128" t="s">
        <v>1792</v>
      </c>
      <c r="E624" s="128" t="s">
        <v>1793</v>
      </c>
      <c r="F624" s="126" t="str">
        <f t="shared" si="31"/>
        <v>351858510002Psych</v>
      </c>
      <c r="G624" s="126" t="s">
        <v>809</v>
      </c>
      <c r="H624" s="128" t="s">
        <v>1021</v>
      </c>
      <c r="I624" s="126" t="s">
        <v>835</v>
      </c>
      <c r="J624" s="108">
        <v>140.66999999999999</v>
      </c>
      <c r="K624" s="129">
        <v>0.91819999999999991</v>
      </c>
      <c r="L624" s="126" t="s">
        <v>1247</v>
      </c>
      <c r="M624" s="126" t="s">
        <v>1245</v>
      </c>
      <c r="N624" s="130">
        <f t="shared" si="30"/>
        <v>133.77000000000001</v>
      </c>
      <c r="O624" s="130">
        <f t="shared" si="29"/>
        <v>133.77000000000001</v>
      </c>
      <c r="P624" s="126"/>
      <c r="Q624" s="126"/>
      <c r="R624" s="119"/>
      <c r="S624" s="119"/>
      <c r="W624" s="99"/>
      <c r="X624" s="119"/>
      <c r="AD624" s="99"/>
      <c r="AE624" s="119"/>
      <c r="AK624" s="99"/>
      <c r="AL624" s="119"/>
      <c r="AR624" s="99"/>
      <c r="AS624" s="119"/>
      <c r="AY624" s="99"/>
      <c r="AZ624" s="119"/>
      <c r="BF624" s="99"/>
      <c r="BG624" s="119"/>
      <c r="BM624" s="99"/>
      <c r="BN624" s="119"/>
      <c r="BT624" s="99"/>
      <c r="BU624" s="119"/>
      <c r="CA624" s="99"/>
      <c r="CB624" s="119"/>
      <c r="CH624" s="99"/>
      <c r="CI624" s="119"/>
      <c r="CO624" s="99"/>
      <c r="CP624" s="119"/>
      <c r="CV624" s="99"/>
      <c r="CW624" s="119"/>
      <c r="DC624" s="99"/>
      <c r="DD624" s="119"/>
      <c r="DJ624" s="99"/>
      <c r="DK624" s="119"/>
      <c r="DQ624" s="99"/>
      <c r="DR624" s="119"/>
      <c r="DX624" s="99"/>
      <c r="DY624" s="119"/>
      <c r="EE624" s="99"/>
      <c r="EF624" s="119"/>
      <c r="EL624" s="99"/>
      <c r="EM624" s="119"/>
      <c r="ES624" s="99"/>
      <c r="ET624" s="119"/>
      <c r="EZ624" s="99"/>
      <c r="FA624" s="119"/>
      <c r="FG624" s="99"/>
      <c r="FH624" s="119"/>
      <c r="FN624" s="99"/>
      <c r="FO624" s="119"/>
      <c r="FU624" s="99"/>
      <c r="FV624" s="119"/>
      <c r="GB624" s="99"/>
      <c r="GC624" s="119"/>
      <c r="GI624" s="99"/>
      <c r="GJ624" s="119"/>
      <c r="GP624" s="99"/>
      <c r="GQ624" s="119"/>
      <c r="GW624" s="99"/>
      <c r="GX624" s="119"/>
      <c r="HD624" s="99"/>
      <c r="HE624" s="119"/>
      <c r="HK624" s="99"/>
      <c r="HL624" s="119"/>
      <c r="HR624" s="99"/>
      <c r="HS624" s="119"/>
      <c r="HY624" s="99"/>
      <c r="HZ624" s="119"/>
      <c r="IF624" s="99"/>
      <c r="IG624" s="119"/>
      <c r="IM624" s="99"/>
      <c r="IN624" s="119"/>
      <c r="IT624" s="99"/>
      <c r="IU624" s="119"/>
    </row>
    <row r="625" spans="1:256">
      <c r="A625" s="128" t="s">
        <v>1790</v>
      </c>
      <c r="B625" s="126" t="s">
        <v>1791</v>
      </c>
      <c r="C625" s="127">
        <v>351858510002</v>
      </c>
      <c r="D625" s="128" t="s">
        <v>1792</v>
      </c>
      <c r="E625" s="128" t="s">
        <v>1793</v>
      </c>
      <c r="F625" s="126" t="str">
        <f t="shared" si="31"/>
        <v>351858510002Psych</v>
      </c>
      <c r="G625" s="126" t="s">
        <v>809</v>
      </c>
      <c r="H625" s="128" t="s">
        <v>1024</v>
      </c>
      <c r="I625" s="126" t="s">
        <v>835</v>
      </c>
      <c r="J625" s="108">
        <v>140.66999999999999</v>
      </c>
      <c r="K625" s="129">
        <v>0.91819999999999991</v>
      </c>
      <c r="L625" s="126" t="s">
        <v>1247</v>
      </c>
      <c r="M625" s="126" t="s">
        <v>1245</v>
      </c>
      <c r="N625" s="130">
        <f t="shared" si="30"/>
        <v>133.77000000000001</v>
      </c>
      <c r="O625" s="130">
        <f t="shared" si="29"/>
        <v>133.77000000000001</v>
      </c>
      <c r="P625" s="126"/>
      <c r="Q625" s="126"/>
      <c r="R625" s="119"/>
      <c r="S625" s="119"/>
      <c r="W625" s="99"/>
      <c r="X625" s="119"/>
      <c r="AD625" s="99"/>
      <c r="AE625" s="119"/>
      <c r="AK625" s="99"/>
      <c r="AL625" s="119"/>
      <c r="AR625" s="99"/>
      <c r="AS625" s="119"/>
      <c r="AY625" s="99"/>
      <c r="AZ625" s="119"/>
      <c r="BF625" s="99"/>
      <c r="BG625" s="119"/>
      <c r="BM625" s="99"/>
      <c r="BN625" s="119"/>
      <c r="BT625" s="99"/>
      <c r="BU625" s="119"/>
      <c r="CA625" s="99"/>
      <c r="CB625" s="119"/>
      <c r="CH625" s="99"/>
      <c r="CI625" s="119"/>
      <c r="CO625" s="99"/>
      <c r="CP625" s="119"/>
      <c r="CV625" s="99"/>
      <c r="CW625" s="119"/>
      <c r="DC625" s="99"/>
      <c r="DD625" s="119"/>
      <c r="DJ625" s="99"/>
      <c r="DK625" s="119"/>
      <c r="DQ625" s="99"/>
      <c r="DR625" s="119"/>
      <c r="DX625" s="99"/>
      <c r="DY625" s="119"/>
      <c r="EE625" s="99"/>
      <c r="EF625" s="119"/>
      <c r="EL625" s="99"/>
      <c r="EM625" s="119"/>
      <c r="ES625" s="99"/>
      <c r="ET625" s="119"/>
      <c r="EZ625" s="99"/>
      <c r="FA625" s="119"/>
      <c r="FG625" s="99"/>
      <c r="FH625" s="119"/>
      <c r="FN625" s="99"/>
      <c r="FO625" s="119"/>
      <c r="FU625" s="99"/>
      <c r="FV625" s="119"/>
      <c r="GB625" s="99"/>
      <c r="GC625" s="119"/>
      <c r="GI625" s="99"/>
      <c r="GJ625" s="119"/>
      <c r="GP625" s="99"/>
      <c r="GQ625" s="119"/>
      <c r="GW625" s="99"/>
      <c r="GX625" s="119"/>
      <c r="HD625" s="99"/>
      <c r="HE625" s="119"/>
      <c r="HK625" s="99"/>
      <c r="HL625" s="119"/>
      <c r="HR625" s="99"/>
      <c r="HS625" s="119"/>
      <c r="HY625" s="99"/>
      <c r="HZ625" s="119"/>
      <c r="IF625" s="99"/>
      <c r="IG625" s="119"/>
      <c r="IM625" s="99"/>
      <c r="IN625" s="119"/>
      <c r="IT625" s="99"/>
      <c r="IU625" s="119"/>
    </row>
    <row r="626" spans="1:256">
      <c r="A626" s="126" t="s">
        <v>822</v>
      </c>
      <c r="B626" s="126" t="s">
        <v>1294</v>
      </c>
      <c r="C626" s="127">
        <v>362169147003</v>
      </c>
      <c r="D626" s="126" t="s">
        <v>672</v>
      </c>
      <c r="E626" s="126" t="s">
        <v>1150</v>
      </c>
      <c r="F626" s="126" t="str">
        <f t="shared" si="31"/>
        <v>362169147003Acute</v>
      </c>
      <c r="G626" s="126" t="s">
        <v>549</v>
      </c>
      <c r="H626" s="126" t="s">
        <v>1018</v>
      </c>
      <c r="I626" s="126" t="s">
        <v>818</v>
      </c>
      <c r="J626" s="108">
        <v>363.8</v>
      </c>
      <c r="K626" s="129">
        <v>1.0425</v>
      </c>
      <c r="L626" s="126" t="s">
        <v>1247</v>
      </c>
      <c r="M626" s="126" t="s">
        <v>1245</v>
      </c>
      <c r="N626" s="130">
        <f t="shared" si="30"/>
        <v>373.08</v>
      </c>
      <c r="O626" s="130">
        <f t="shared" si="29"/>
        <v>369.02</v>
      </c>
      <c r="P626" s="126"/>
      <c r="Q626" s="126"/>
      <c r="R626" s="119"/>
      <c r="S626" s="119"/>
      <c r="W626" s="99"/>
      <c r="X626" s="119"/>
      <c r="AD626" s="99"/>
      <c r="AE626" s="119"/>
      <c r="AK626" s="99"/>
      <c r="AL626" s="119"/>
      <c r="AR626" s="99"/>
      <c r="AS626" s="119"/>
      <c r="AY626" s="99"/>
      <c r="AZ626" s="119"/>
      <c r="BF626" s="99"/>
      <c r="BG626" s="119"/>
      <c r="BM626" s="99"/>
      <c r="BN626" s="119"/>
      <c r="BT626" s="99"/>
      <c r="BU626" s="119"/>
      <c r="CA626" s="99"/>
      <c r="CB626" s="119"/>
      <c r="CH626" s="99"/>
      <c r="CI626" s="119"/>
      <c r="CO626" s="99"/>
      <c r="CP626" s="119"/>
      <c r="CV626" s="99"/>
      <c r="CW626" s="119"/>
      <c r="DC626" s="99"/>
      <c r="DD626" s="119"/>
      <c r="DJ626" s="99"/>
      <c r="DK626" s="119"/>
      <c r="DQ626" s="99"/>
      <c r="DR626" s="119"/>
      <c r="DX626" s="99"/>
      <c r="DY626" s="119"/>
      <c r="EE626" s="99"/>
      <c r="EF626" s="119"/>
      <c r="EL626" s="99"/>
      <c r="EM626" s="119"/>
      <c r="ES626" s="99"/>
      <c r="ET626" s="119"/>
      <c r="EZ626" s="99"/>
      <c r="FA626" s="119"/>
      <c r="FG626" s="99"/>
      <c r="FH626" s="119"/>
      <c r="FN626" s="99"/>
      <c r="FO626" s="119"/>
      <c r="FU626" s="99"/>
      <c r="FV626" s="119"/>
      <c r="GB626" s="99"/>
      <c r="GC626" s="119"/>
      <c r="GI626" s="99"/>
      <c r="GJ626" s="119"/>
      <c r="GP626" s="99"/>
      <c r="GQ626" s="119"/>
      <c r="GW626" s="99"/>
      <c r="GX626" s="119"/>
      <c r="HD626" s="99"/>
      <c r="HE626" s="119"/>
      <c r="HK626" s="99"/>
      <c r="HL626" s="119"/>
      <c r="HR626" s="99"/>
      <c r="HS626" s="119"/>
      <c r="HY626" s="99"/>
      <c r="HZ626" s="119"/>
      <c r="IF626" s="99"/>
      <c r="IG626" s="119"/>
      <c r="IM626" s="99"/>
      <c r="IN626" s="119"/>
      <c r="IT626" s="99"/>
      <c r="IU626" s="119"/>
    </row>
    <row r="627" spans="1:256">
      <c r="A627" s="126" t="s">
        <v>822</v>
      </c>
      <c r="B627" s="126" t="s">
        <v>1294</v>
      </c>
      <c r="C627" s="127">
        <v>362169147401</v>
      </c>
      <c r="D627" s="126" t="s">
        <v>672</v>
      </c>
      <c r="E627" s="126" t="s">
        <v>1150</v>
      </c>
      <c r="F627" s="126" t="str">
        <f t="shared" si="31"/>
        <v>362169147401Acute</v>
      </c>
      <c r="G627" s="126" t="s">
        <v>549</v>
      </c>
      <c r="H627" s="126" t="s">
        <v>1018</v>
      </c>
      <c r="I627" s="126" t="s">
        <v>818</v>
      </c>
      <c r="J627" s="108">
        <v>363.8</v>
      </c>
      <c r="K627" s="129">
        <v>1.0425</v>
      </c>
      <c r="L627" s="126" t="s">
        <v>1247</v>
      </c>
      <c r="M627" s="126" t="s">
        <v>1245</v>
      </c>
      <c r="N627" s="130">
        <f t="shared" si="30"/>
        <v>373.08</v>
      </c>
      <c r="O627" s="130">
        <f t="shared" si="29"/>
        <v>369.02</v>
      </c>
      <c r="P627" s="126"/>
      <c r="Q627" s="126"/>
      <c r="R627" s="119"/>
      <c r="S627" s="119"/>
      <c r="W627" s="99"/>
      <c r="X627" s="119"/>
      <c r="AD627" s="99"/>
      <c r="AE627" s="119"/>
      <c r="AK627" s="99"/>
      <c r="AL627" s="119"/>
      <c r="AR627" s="99"/>
      <c r="AS627" s="119"/>
      <c r="AY627" s="99"/>
      <c r="AZ627" s="119"/>
      <c r="BF627" s="99"/>
      <c r="BG627" s="119"/>
      <c r="BM627" s="99"/>
      <c r="BN627" s="119"/>
      <c r="BT627" s="99"/>
      <c r="BU627" s="119"/>
      <c r="CA627" s="99"/>
      <c r="CB627" s="119"/>
      <c r="CH627" s="99"/>
      <c r="CI627" s="119"/>
      <c r="CO627" s="99"/>
      <c r="CP627" s="119"/>
      <c r="CV627" s="99"/>
      <c r="CW627" s="119"/>
      <c r="DC627" s="99"/>
      <c r="DD627" s="119"/>
      <c r="DJ627" s="99"/>
      <c r="DK627" s="119"/>
      <c r="DQ627" s="99"/>
      <c r="DR627" s="119"/>
      <c r="DX627" s="99"/>
      <c r="DY627" s="119"/>
      <c r="EE627" s="99"/>
      <c r="EF627" s="119"/>
      <c r="EL627" s="99"/>
      <c r="EM627" s="119"/>
      <c r="ES627" s="99"/>
      <c r="ET627" s="119"/>
      <c r="EZ627" s="99"/>
      <c r="FA627" s="119"/>
      <c r="FG627" s="99"/>
      <c r="FH627" s="119"/>
      <c r="FN627" s="99"/>
      <c r="FO627" s="119"/>
      <c r="FU627" s="99"/>
      <c r="FV627" s="119"/>
      <c r="GB627" s="99"/>
      <c r="GC627" s="119"/>
      <c r="GI627" s="99"/>
      <c r="GJ627" s="119"/>
      <c r="GP627" s="99"/>
      <c r="GQ627" s="119"/>
      <c r="GW627" s="99"/>
      <c r="GX627" s="119"/>
      <c r="HD627" s="99"/>
      <c r="HE627" s="119"/>
      <c r="HK627" s="99"/>
      <c r="HL627" s="119"/>
      <c r="HR627" s="99"/>
      <c r="HS627" s="119"/>
      <c r="HY627" s="99"/>
      <c r="HZ627" s="119"/>
      <c r="IF627" s="99"/>
      <c r="IG627" s="119"/>
      <c r="IM627" s="99"/>
      <c r="IN627" s="119"/>
      <c r="IT627" s="99"/>
      <c r="IU627" s="119"/>
    </row>
    <row r="628" spans="1:256" s="174" customFormat="1">
      <c r="A628" s="168" t="s">
        <v>803</v>
      </c>
      <c r="B628" s="168" t="s">
        <v>1508</v>
      </c>
      <c r="C628" s="169">
        <v>376012895001</v>
      </c>
      <c r="D628" s="168" t="s">
        <v>721</v>
      </c>
      <c r="E628" s="168" t="s">
        <v>1193</v>
      </c>
      <c r="F628" s="168" t="str">
        <f t="shared" si="31"/>
        <v>376012895001CAH</v>
      </c>
      <c r="G628" s="168" t="s">
        <v>1155</v>
      </c>
      <c r="H628" s="168" t="s">
        <v>1018</v>
      </c>
      <c r="I628" s="168" t="s">
        <v>833</v>
      </c>
      <c r="J628" s="170">
        <v>573.91</v>
      </c>
      <c r="K628" s="171">
        <v>1</v>
      </c>
      <c r="L628" s="168" t="s">
        <v>1247</v>
      </c>
      <c r="M628" s="168" t="s">
        <v>1247</v>
      </c>
      <c r="N628" s="172">
        <f t="shared" si="30"/>
        <v>573.91</v>
      </c>
      <c r="O628" s="172">
        <f t="shared" si="29"/>
        <v>573.91</v>
      </c>
      <c r="P628" s="168"/>
      <c r="Q628" s="168"/>
      <c r="R628" s="173"/>
      <c r="S628" s="173"/>
      <c r="W628" s="175"/>
      <c r="X628" s="173"/>
      <c r="AD628" s="175"/>
      <c r="AE628" s="173"/>
      <c r="AK628" s="175"/>
      <c r="AL628" s="173"/>
      <c r="AR628" s="175"/>
      <c r="AS628" s="173"/>
      <c r="AY628" s="175"/>
      <c r="AZ628" s="173"/>
      <c r="BF628" s="175"/>
      <c r="BG628" s="173"/>
      <c r="BM628" s="175"/>
      <c r="BN628" s="173"/>
      <c r="BT628" s="175"/>
      <c r="BU628" s="173"/>
      <c r="CA628" s="175"/>
      <c r="CB628" s="173"/>
      <c r="CH628" s="175"/>
      <c r="CI628" s="173"/>
      <c r="CO628" s="175"/>
      <c r="CP628" s="173"/>
      <c r="CV628" s="175"/>
      <c r="CW628" s="173"/>
      <c r="DC628" s="175"/>
      <c r="DD628" s="173"/>
      <c r="DJ628" s="175"/>
      <c r="DK628" s="173"/>
      <c r="DQ628" s="175"/>
      <c r="DR628" s="173"/>
      <c r="DX628" s="175"/>
      <c r="DY628" s="173"/>
      <c r="EE628" s="175"/>
      <c r="EF628" s="173"/>
      <c r="EL628" s="175"/>
      <c r="EM628" s="173"/>
      <c r="ES628" s="175"/>
      <c r="ET628" s="173"/>
      <c r="EZ628" s="175"/>
      <c r="FA628" s="173"/>
      <c r="FG628" s="175"/>
      <c r="FH628" s="173"/>
      <c r="FN628" s="175"/>
      <c r="FO628" s="173"/>
      <c r="FU628" s="175"/>
      <c r="FV628" s="173"/>
      <c r="GB628" s="175"/>
      <c r="GC628" s="173"/>
      <c r="GI628" s="175"/>
      <c r="GJ628" s="173"/>
      <c r="GP628" s="175"/>
      <c r="GQ628" s="173"/>
      <c r="GW628" s="175"/>
      <c r="GX628" s="173"/>
      <c r="HD628" s="175"/>
      <c r="HE628" s="173"/>
      <c r="HK628" s="175"/>
      <c r="HL628" s="173"/>
      <c r="HR628" s="175"/>
      <c r="HS628" s="173"/>
      <c r="HY628" s="175"/>
      <c r="HZ628" s="173"/>
      <c r="IF628" s="175"/>
      <c r="IG628" s="173"/>
      <c r="IM628" s="175"/>
      <c r="IN628" s="173"/>
      <c r="IT628" s="175"/>
      <c r="IU628" s="173"/>
    </row>
    <row r="629" spans="1:256">
      <c r="A629" s="126" t="s">
        <v>803</v>
      </c>
      <c r="B629" s="126" t="s">
        <v>1508</v>
      </c>
      <c r="C629" s="127">
        <v>376012895401</v>
      </c>
      <c r="D629" s="126" t="s">
        <v>721</v>
      </c>
      <c r="E629" s="126" t="s">
        <v>1193</v>
      </c>
      <c r="F629" s="126" t="str">
        <f t="shared" si="31"/>
        <v>376012895401CAH</v>
      </c>
      <c r="G629" s="126" t="s">
        <v>1155</v>
      </c>
      <c r="H629" s="126" t="s">
        <v>1018</v>
      </c>
      <c r="I629" s="126" t="s">
        <v>833</v>
      </c>
      <c r="J629" s="108">
        <v>573.91</v>
      </c>
      <c r="K629" s="129">
        <v>1</v>
      </c>
      <c r="L629" s="126" t="s">
        <v>1247</v>
      </c>
      <c r="M629" s="126" t="s">
        <v>1247</v>
      </c>
      <c r="N629" s="130">
        <f t="shared" si="30"/>
        <v>573.91</v>
      </c>
      <c r="O629" s="130">
        <f t="shared" si="29"/>
        <v>573.91</v>
      </c>
      <c r="P629" s="126"/>
      <c r="Q629" s="126"/>
      <c r="R629" s="119"/>
      <c r="S629" s="119"/>
      <c r="W629" s="99"/>
      <c r="X629" s="119"/>
      <c r="AD629" s="99"/>
      <c r="AE629" s="119"/>
      <c r="AK629" s="99"/>
      <c r="AL629" s="119"/>
      <c r="AR629" s="99"/>
      <c r="AS629" s="119"/>
      <c r="AY629" s="99"/>
      <c r="AZ629" s="119"/>
      <c r="BF629" s="99"/>
      <c r="BG629" s="119"/>
      <c r="BM629" s="99"/>
      <c r="BN629" s="119"/>
      <c r="BT629" s="99"/>
      <c r="BU629" s="119"/>
      <c r="CA629" s="99"/>
      <c r="CB629" s="119"/>
      <c r="CH629" s="99"/>
      <c r="CI629" s="119"/>
      <c r="CO629" s="99"/>
      <c r="CP629" s="119"/>
      <c r="CV629" s="99"/>
      <c r="CW629" s="119"/>
      <c r="DC629" s="99"/>
      <c r="DD629" s="119"/>
      <c r="DJ629" s="99"/>
      <c r="DK629" s="119"/>
      <c r="DQ629" s="99"/>
      <c r="DR629" s="119"/>
      <c r="DX629" s="99"/>
      <c r="DY629" s="119"/>
      <c r="EE629" s="99"/>
      <c r="EF629" s="119"/>
      <c r="EL629" s="99"/>
      <c r="EM629" s="119"/>
      <c r="ES629" s="99"/>
      <c r="ET629" s="119"/>
      <c r="EZ629" s="99"/>
      <c r="FA629" s="119"/>
      <c r="FG629" s="99"/>
      <c r="FH629" s="119"/>
      <c r="FN629" s="99"/>
      <c r="FO629" s="119"/>
      <c r="FU629" s="99"/>
      <c r="FV629" s="119"/>
      <c r="GB629" s="99"/>
      <c r="GC629" s="119"/>
      <c r="GI629" s="99"/>
      <c r="GJ629" s="119"/>
      <c r="GP629" s="99"/>
      <c r="GQ629" s="119"/>
      <c r="GW629" s="99"/>
      <c r="GX629" s="119"/>
      <c r="HD629" s="99"/>
      <c r="HE629" s="119"/>
      <c r="HK629" s="99"/>
      <c r="HL629" s="119"/>
      <c r="HR629" s="99"/>
      <c r="HS629" s="119"/>
      <c r="HY629" s="99"/>
      <c r="HZ629" s="119"/>
      <c r="IF629" s="99"/>
      <c r="IG629" s="119"/>
      <c r="IM629" s="99"/>
      <c r="IN629" s="119"/>
      <c r="IT629" s="99"/>
      <c r="IU629" s="119"/>
    </row>
    <row r="630" spans="1:256">
      <c r="A630" s="126" t="s">
        <v>885</v>
      </c>
      <c r="B630" s="126" t="s">
        <v>1509</v>
      </c>
      <c r="C630" s="127">
        <v>370673512001</v>
      </c>
      <c r="D630" s="126" t="s">
        <v>626</v>
      </c>
      <c r="E630" s="126" t="s">
        <v>1101</v>
      </c>
      <c r="F630" s="126" t="str">
        <f t="shared" si="31"/>
        <v>370673512001Acute</v>
      </c>
      <c r="G630" s="126" t="s">
        <v>549</v>
      </c>
      <c r="H630" s="126" t="s">
        <v>1018</v>
      </c>
      <c r="I630" s="126" t="s">
        <v>833</v>
      </c>
      <c r="J630" s="108">
        <v>363.8</v>
      </c>
      <c r="K630" s="129">
        <v>0.8829999999999999</v>
      </c>
      <c r="L630" s="126" t="s">
        <v>1247</v>
      </c>
      <c r="M630" s="126" t="s">
        <v>1245</v>
      </c>
      <c r="N630" s="130">
        <f t="shared" si="30"/>
        <v>338.26</v>
      </c>
      <c r="O630" s="130">
        <f t="shared" si="29"/>
        <v>334.58</v>
      </c>
      <c r="P630" s="126"/>
      <c r="Q630" s="126"/>
      <c r="R630" s="119"/>
      <c r="S630" s="119"/>
      <c r="W630" s="99"/>
      <c r="X630" s="119"/>
      <c r="AD630" s="99"/>
      <c r="AE630" s="119"/>
      <c r="AK630" s="99"/>
      <c r="AL630" s="119"/>
      <c r="AR630" s="99"/>
      <c r="AS630" s="119"/>
      <c r="AY630" s="99"/>
      <c r="AZ630" s="119"/>
      <c r="BF630" s="99"/>
      <c r="BG630" s="119"/>
      <c r="BM630" s="99"/>
      <c r="BN630" s="119"/>
      <c r="BT630" s="99"/>
      <c r="BU630" s="119"/>
      <c r="CA630" s="99"/>
      <c r="CB630" s="119"/>
      <c r="CH630" s="99"/>
      <c r="CI630" s="119"/>
      <c r="CO630" s="99"/>
      <c r="CP630" s="119"/>
      <c r="CV630" s="99"/>
      <c r="CW630" s="119"/>
      <c r="DC630" s="99"/>
      <c r="DD630" s="119"/>
      <c r="DJ630" s="99"/>
      <c r="DK630" s="119"/>
      <c r="DQ630" s="99"/>
      <c r="DR630" s="119"/>
      <c r="DX630" s="99"/>
      <c r="DY630" s="119"/>
      <c r="EE630" s="99"/>
      <c r="EF630" s="119"/>
      <c r="EL630" s="99"/>
      <c r="EM630" s="119"/>
      <c r="ES630" s="99"/>
      <c r="ET630" s="119"/>
      <c r="EZ630" s="99"/>
      <c r="FA630" s="119"/>
      <c r="FG630" s="99"/>
      <c r="FH630" s="119"/>
      <c r="FN630" s="99"/>
      <c r="FO630" s="119"/>
      <c r="FU630" s="99"/>
      <c r="FV630" s="119"/>
      <c r="GB630" s="99"/>
      <c r="GC630" s="119"/>
      <c r="GI630" s="99"/>
      <c r="GJ630" s="119"/>
      <c r="GP630" s="99"/>
      <c r="GQ630" s="119"/>
      <c r="GW630" s="99"/>
      <c r="GX630" s="119"/>
      <c r="HD630" s="99"/>
      <c r="HE630" s="119"/>
      <c r="HK630" s="99"/>
      <c r="HL630" s="119"/>
      <c r="HR630" s="99"/>
      <c r="HS630" s="119"/>
      <c r="HY630" s="99"/>
      <c r="HZ630" s="119"/>
      <c r="IF630" s="99"/>
      <c r="IG630" s="119"/>
      <c r="IM630" s="99"/>
      <c r="IN630" s="119"/>
      <c r="IT630" s="99"/>
      <c r="IU630" s="119"/>
    </row>
    <row r="631" spans="1:256">
      <c r="A631" s="126" t="s">
        <v>885</v>
      </c>
      <c r="B631" s="126" t="s">
        <v>1509</v>
      </c>
      <c r="C631" s="127">
        <v>370673512401</v>
      </c>
      <c r="D631" s="126" t="s">
        <v>626</v>
      </c>
      <c r="E631" s="126" t="s">
        <v>1101</v>
      </c>
      <c r="F631" s="126" t="str">
        <f t="shared" si="31"/>
        <v>370673512401Acute</v>
      </c>
      <c r="G631" s="126" t="s">
        <v>549</v>
      </c>
      <c r="H631" s="126" t="s">
        <v>1018</v>
      </c>
      <c r="I631" s="126" t="s">
        <v>833</v>
      </c>
      <c r="J631" s="108">
        <v>363.8</v>
      </c>
      <c r="K631" s="129">
        <v>0.8829999999999999</v>
      </c>
      <c r="L631" s="126" t="s">
        <v>1247</v>
      </c>
      <c r="M631" s="126" t="s">
        <v>1245</v>
      </c>
      <c r="N631" s="130">
        <f t="shared" si="30"/>
        <v>338.26</v>
      </c>
      <c r="O631" s="130">
        <f t="shared" ref="O631:O692" si="32">ROUND(IF(G631="CAH",N631,IF(K631=1,N631,IF(H631="024",N631*0.98912,N631))),2)</f>
        <v>334.58</v>
      </c>
      <c r="P631" s="126"/>
      <c r="Q631" s="126"/>
      <c r="W631" s="99"/>
      <c r="X631" s="119"/>
      <c r="AD631" s="99"/>
      <c r="AE631" s="119"/>
      <c r="AK631" s="99"/>
      <c r="AL631" s="119"/>
      <c r="AR631" s="99"/>
      <c r="AS631" s="119"/>
      <c r="AY631" s="99"/>
      <c r="AZ631" s="119"/>
      <c r="BF631" s="99"/>
      <c r="BG631" s="119"/>
      <c r="BM631" s="99"/>
      <c r="BN631" s="119"/>
      <c r="BT631" s="99"/>
      <c r="BU631" s="119"/>
      <c r="CA631" s="99"/>
      <c r="CB631" s="119"/>
      <c r="CH631" s="99"/>
      <c r="CI631" s="119"/>
      <c r="CO631" s="99"/>
      <c r="CP631" s="119"/>
      <c r="CV631" s="99"/>
      <c r="CW631" s="119"/>
      <c r="DC631" s="99"/>
      <c r="DD631" s="119"/>
      <c r="DJ631" s="99"/>
      <c r="DK631" s="119"/>
      <c r="DQ631" s="99"/>
      <c r="DR631" s="119"/>
      <c r="DX631" s="99"/>
      <c r="DY631" s="119"/>
      <c r="EE631" s="99"/>
      <c r="EF631" s="119"/>
      <c r="EL631" s="99"/>
      <c r="EM631" s="119"/>
      <c r="ES631" s="99"/>
      <c r="ET631" s="119"/>
      <c r="EZ631" s="99"/>
      <c r="FA631" s="119"/>
      <c r="FG631" s="99"/>
      <c r="FH631" s="119"/>
      <c r="FN631" s="99"/>
      <c r="FO631" s="119"/>
      <c r="FU631" s="99"/>
      <c r="FV631" s="119"/>
      <c r="GB631" s="99"/>
      <c r="GC631" s="119"/>
      <c r="GI631" s="99"/>
      <c r="GJ631" s="119"/>
      <c r="GP631" s="99"/>
      <c r="GQ631" s="119"/>
      <c r="GW631" s="99"/>
      <c r="GX631" s="119"/>
      <c r="HD631" s="99"/>
      <c r="HE631" s="119"/>
      <c r="HK631" s="99"/>
      <c r="HL631" s="119"/>
      <c r="HR631" s="99"/>
      <c r="HS631" s="119"/>
      <c r="HY631" s="99"/>
      <c r="HZ631" s="119"/>
      <c r="IF631" s="99"/>
      <c r="IG631" s="119"/>
      <c r="IM631" s="99"/>
      <c r="IN631" s="119"/>
      <c r="IT631" s="99"/>
      <c r="IU631" s="119"/>
    </row>
    <row r="632" spans="1:256">
      <c r="A632" s="126" t="s">
        <v>1008</v>
      </c>
      <c r="B632" s="126" t="s">
        <v>1510</v>
      </c>
      <c r="C632" s="127">
        <v>203978521001</v>
      </c>
      <c r="D632" s="126" t="s">
        <v>566</v>
      </c>
      <c r="E632" s="126" t="s">
        <v>1036</v>
      </c>
      <c r="F632" s="126" t="str">
        <f t="shared" si="31"/>
        <v>203978521001Acute</v>
      </c>
      <c r="G632" s="126" t="s">
        <v>549</v>
      </c>
      <c r="H632" s="126" t="s">
        <v>1018</v>
      </c>
      <c r="I632" s="126" t="s">
        <v>856</v>
      </c>
      <c r="J632" s="108">
        <v>363.8</v>
      </c>
      <c r="K632" s="129">
        <v>1.0425</v>
      </c>
      <c r="L632" s="126" t="s">
        <v>1247</v>
      </c>
      <c r="M632" s="126" t="s">
        <v>1245</v>
      </c>
      <c r="N632" s="130">
        <f t="shared" si="30"/>
        <v>373.08</v>
      </c>
      <c r="O632" s="130">
        <f t="shared" si="32"/>
        <v>369.02</v>
      </c>
      <c r="P632" s="126"/>
      <c r="Q632" s="126"/>
      <c r="W632" s="99"/>
      <c r="X632" s="119"/>
      <c r="AD632" s="99"/>
      <c r="AE632" s="119"/>
      <c r="AK632" s="99"/>
      <c r="AL632" s="119"/>
      <c r="AR632" s="99"/>
      <c r="AS632" s="119"/>
      <c r="AY632" s="99"/>
      <c r="AZ632" s="119"/>
      <c r="BF632" s="99"/>
      <c r="BG632" s="119"/>
      <c r="BM632" s="99"/>
      <c r="BN632" s="119"/>
      <c r="BT632" s="99"/>
      <c r="BU632" s="119"/>
      <c r="CA632" s="99"/>
      <c r="CB632" s="119"/>
      <c r="CH632" s="99"/>
      <c r="CI632" s="119"/>
      <c r="CO632" s="99"/>
      <c r="CP632" s="119"/>
      <c r="CV632" s="99"/>
      <c r="CW632" s="119"/>
      <c r="DC632" s="99"/>
      <c r="DD632" s="119"/>
      <c r="DJ632" s="99"/>
      <c r="DK632" s="119"/>
      <c r="DQ632" s="99"/>
      <c r="DR632" s="119"/>
      <c r="DX632" s="99"/>
      <c r="DY632" s="119"/>
      <c r="EE632" s="99"/>
      <c r="EF632" s="119"/>
      <c r="EL632" s="99"/>
      <c r="EM632" s="119"/>
      <c r="ES632" s="99"/>
      <c r="ET632" s="119"/>
      <c r="EZ632" s="99"/>
      <c r="FA632" s="119"/>
      <c r="FG632" s="99"/>
      <c r="FH632" s="119"/>
      <c r="FN632" s="99"/>
      <c r="FO632" s="119"/>
      <c r="FU632" s="99"/>
      <c r="FV632" s="119"/>
      <c r="GB632" s="99"/>
      <c r="GC632" s="119"/>
      <c r="GI632" s="99"/>
      <c r="GJ632" s="119"/>
      <c r="GP632" s="99"/>
      <c r="GQ632" s="119"/>
      <c r="GW632" s="99"/>
      <c r="GX632" s="119"/>
      <c r="HD632" s="99"/>
      <c r="HE632" s="119"/>
      <c r="HK632" s="99"/>
      <c r="HL632" s="119"/>
      <c r="HR632" s="99"/>
      <c r="HS632" s="119"/>
      <c r="HY632" s="99"/>
      <c r="HZ632" s="119"/>
      <c r="IF632" s="99"/>
      <c r="IG632" s="119"/>
      <c r="IM632" s="99"/>
      <c r="IN632" s="119"/>
      <c r="IT632" s="99"/>
      <c r="IU632" s="119"/>
    </row>
    <row r="633" spans="1:256">
      <c r="A633" s="126" t="s">
        <v>1008</v>
      </c>
      <c r="B633" s="126" t="s">
        <v>1510</v>
      </c>
      <c r="C633" s="127">
        <v>203978521001</v>
      </c>
      <c r="D633" s="126" t="s">
        <v>566</v>
      </c>
      <c r="E633" s="126" t="s">
        <v>1036</v>
      </c>
      <c r="F633" s="126" t="str">
        <f t="shared" si="31"/>
        <v>203978521001Psych</v>
      </c>
      <c r="G633" s="126" t="s">
        <v>809</v>
      </c>
      <c r="H633" s="126" t="s">
        <v>1021</v>
      </c>
      <c r="I633" s="126" t="s">
        <v>856</v>
      </c>
      <c r="J633" s="108">
        <v>140.66999999999999</v>
      </c>
      <c r="K633" s="129">
        <v>1.0425</v>
      </c>
      <c r="L633" s="126" t="s">
        <v>1247</v>
      </c>
      <c r="M633" s="126" t="s">
        <v>1245</v>
      </c>
      <c r="N633" s="130">
        <f t="shared" si="30"/>
        <v>144.26</v>
      </c>
      <c r="O633" s="130">
        <f t="shared" si="32"/>
        <v>144.26</v>
      </c>
      <c r="P633" s="126"/>
      <c r="Q633" s="126"/>
      <c r="W633" s="99"/>
      <c r="X633" s="119"/>
      <c r="AD633" s="99"/>
      <c r="AE633" s="119"/>
      <c r="AK633" s="99"/>
      <c r="AL633" s="119"/>
      <c r="AR633" s="99"/>
      <c r="AS633" s="119"/>
      <c r="AY633" s="99"/>
      <c r="AZ633" s="119"/>
      <c r="BF633" s="99"/>
      <c r="BG633" s="119"/>
      <c r="BM633" s="99"/>
      <c r="BN633" s="119"/>
      <c r="BT633" s="99"/>
      <c r="BU633" s="119"/>
      <c r="CA633" s="99"/>
      <c r="CB633" s="119"/>
      <c r="CH633" s="99"/>
      <c r="CI633" s="119"/>
      <c r="CO633" s="99"/>
      <c r="CP633" s="119"/>
      <c r="CV633" s="99"/>
      <c r="CW633" s="119"/>
      <c r="DC633" s="99"/>
      <c r="DD633" s="119"/>
      <c r="DJ633" s="99"/>
      <c r="DK633" s="119"/>
      <c r="DQ633" s="99"/>
      <c r="DR633" s="119"/>
      <c r="DX633" s="99"/>
      <c r="DY633" s="119"/>
      <c r="EE633" s="99"/>
      <c r="EF633" s="119"/>
      <c r="EL633" s="99"/>
      <c r="EM633" s="119"/>
      <c r="ES633" s="99"/>
      <c r="ET633" s="119"/>
      <c r="EZ633" s="99"/>
      <c r="FA633" s="119"/>
      <c r="FG633" s="99"/>
      <c r="FH633" s="119"/>
      <c r="FN633" s="99"/>
      <c r="FO633" s="119"/>
      <c r="FU633" s="99"/>
      <c r="FV633" s="119"/>
      <c r="GB633" s="99"/>
      <c r="GC633" s="119"/>
      <c r="GI633" s="99"/>
      <c r="GJ633" s="119"/>
      <c r="GP633" s="99"/>
      <c r="GQ633" s="119"/>
      <c r="GW633" s="99"/>
      <c r="GX633" s="119"/>
      <c r="HD633" s="99"/>
      <c r="HE633" s="119"/>
      <c r="HK633" s="99"/>
      <c r="HL633" s="119"/>
      <c r="HR633" s="99"/>
      <c r="HS633" s="119"/>
      <c r="HY633" s="99"/>
      <c r="HZ633" s="119"/>
      <c r="IF633" s="99"/>
      <c r="IG633" s="119"/>
      <c r="IM633" s="99"/>
      <c r="IN633" s="119"/>
      <c r="IT633" s="99"/>
      <c r="IU633" s="119"/>
    </row>
    <row r="634" spans="1:256">
      <c r="A634" s="126" t="s">
        <v>1008</v>
      </c>
      <c r="B634" s="126" t="s">
        <v>1510</v>
      </c>
      <c r="C634" s="127">
        <v>203978521001</v>
      </c>
      <c r="D634" s="126" t="s">
        <v>566</v>
      </c>
      <c r="E634" s="126" t="s">
        <v>1036</v>
      </c>
      <c r="F634" s="126" t="str">
        <f t="shared" si="31"/>
        <v>203978521001Psych</v>
      </c>
      <c r="G634" s="126" t="s">
        <v>809</v>
      </c>
      <c r="H634" s="126" t="s">
        <v>1024</v>
      </c>
      <c r="I634" s="126" t="s">
        <v>856</v>
      </c>
      <c r="J634" s="108">
        <v>140.66999999999999</v>
      </c>
      <c r="K634" s="129">
        <v>1.0425</v>
      </c>
      <c r="L634" s="126" t="s">
        <v>1247</v>
      </c>
      <c r="M634" s="126" t="s">
        <v>1245</v>
      </c>
      <c r="N634" s="130">
        <f t="shared" si="30"/>
        <v>144.26</v>
      </c>
      <c r="O634" s="130">
        <f t="shared" si="32"/>
        <v>144.26</v>
      </c>
      <c r="P634" s="126"/>
      <c r="Q634" s="126"/>
      <c r="W634" s="99"/>
      <c r="X634" s="119"/>
      <c r="AD634" s="99"/>
      <c r="AE634" s="119"/>
      <c r="AK634" s="99"/>
      <c r="AL634" s="119"/>
      <c r="AR634" s="99"/>
      <c r="AS634" s="119"/>
      <c r="AY634" s="99"/>
      <c r="AZ634" s="119"/>
      <c r="BF634" s="99"/>
      <c r="BG634" s="119"/>
      <c r="BM634" s="99"/>
      <c r="BN634" s="119"/>
      <c r="BT634" s="99"/>
      <c r="BU634" s="119"/>
      <c r="CA634" s="99"/>
      <c r="CB634" s="119"/>
      <c r="CH634" s="99"/>
      <c r="CI634" s="119"/>
      <c r="CO634" s="99"/>
      <c r="CP634" s="119"/>
      <c r="CV634" s="99"/>
      <c r="CW634" s="119"/>
      <c r="DC634" s="99"/>
      <c r="DD634" s="119"/>
      <c r="DJ634" s="99"/>
      <c r="DK634" s="119"/>
      <c r="DQ634" s="99"/>
      <c r="DR634" s="119"/>
      <c r="DX634" s="99"/>
      <c r="DY634" s="119"/>
      <c r="EE634" s="99"/>
      <c r="EF634" s="119"/>
      <c r="EL634" s="99"/>
      <c r="EM634" s="119"/>
      <c r="ES634" s="99"/>
      <c r="ET634" s="119"/>
      <c r="EZ634" s="99"/>
      <c r="FA634" s="119"/>
      <c r="FG634" s="99"/>
      <c r="FH634" s="119"/>
      <c r="FN634" s="99"/>
      <c r="FO634" s="119"/>
      <c r="FU634" s="99"/>
      <c r="FV634" s="119"/>
      <c r="GB634" s="99"/>
      <c r="GC634" s="119"/>
      <c r="GI634" s="99"/>
      <c r="GJ634" s="119"/>
      <c r="GP634" s="99"/>
      <c r="GQ634" s="119"/>
      <c r="GW634" s="99"/>
      <c r="GX634" s="119"/>
      <c r="HD634" s="99"/>
      <c r="HE634" s="119"/>
      <c r="HK634" s="99"/>
      <c r="HL634" s="119"/>
      <c r="HR634" s="99"/>
      <c r="HS634" s="119"/>
      <c r="HY634" s="99"/>
      <c r="HZ634" s="119"/>
      <c r="IF634" s="99"/>
      <c r="IG634" s="119"/>
      <c r="IM634" s="99"/>
      <c r="IN634" s="119"/>
      <c r="IT634" s="99"/>
      <c r="IU634" s="119"/>
    </row>
    <row r="635" spans="1:256">
      <c r="A635" s="126" t="s">
        <v>1008</v>
      </c>
      <c r="B635" s="126" t="s">
        <v>1510</v>
      </c>
      <c r="C635" s="127">
        <v>203978521401</v>
      </c>
      <c r="D635" s="126" t="s">
        <v>566</v>
      </c>
      <c r="E635" s="126" t="s">
        <v>1036</v>
      </c>
      <c r="F635" s="126" t="str">
        <f t="shared" si="31"/>
        <v>203978521401Acute</v>
      </c>
      <c r="G635" s="126" t="s">
        <v>549</v>
      </c>
      <c r="H635" s="126" t="s">
        <v>1018</v>
      </c>
      <c r="I635" s="126" t="s">
        <v>856</v>
      </c>
      <c r="J635" s="108">
        <v>363.8</v>
      </c>
      <c r="K635" s="129">
        <v>1.0425</v>
      </c>
      <c r="L635" s="126" t="s">
        <v>1247</v>
      </c>
      <c r="M635" s="126" t="s">
        <v>1245</v>
      </c>
      <c r="N635" s="130">
        <f t="shared" si="30"/>
        <v>373.08</v>
      </c>
      <c r="O635" s="130">
        <f t="shared" si="32"/>
        <v>369.02</v>
      </c>
      <c r="P635" s="126"/>
      <c r="Q635" s="126"/>
      <c r="W635" s="99"/>
      <c r="X635" s="119"/>
      <c r="AD635" s="99"/>
      <c r="AE635" s="119"/>
      <c r="AK635" s="99"/>
      <c r="AL635" s="119"/>
      <c r="AR635" s="99"/>
      <c r="AS635" s="119"/>
      <c r="AY635" s="99"/>
      <c r="AZ635" s="119"/>
      <c r="BF635" s="99"/>
      <c r="BG635" s="119"/>
      <c r="BM635" s="99"/>
      <c r="BN635" s="119"/>
      <c r="BT635" s="99"/>
      <c r="BU635" s="119"/>
      <c r="CA635" s="99"/>
      <c r="CB635" s="119"/>
      <c r="CH635" s="99"/>
      <c r="CI635" s="119"/>
      <c r="CO635" s="99"/>
      <c r="CP635" s="119"/>
      <c r="CV635" s="99"/>
      <c r="CW635" s="119"/>
      <c r="DC635" s="99"/>
      <c r="DD635" s="119"/>
      <c r="DJ635" s="99"/>
      <c r="DK635" s="119"/>
      <c r="DQ635" s="99"/>
      <c r="DR635" s="119"/>
      <c r="DX635" s="99"/>
      <c r="DY635" s="119"/>
      <c r="EE635" s="99"/>
      <c r="EF635" s="119"/>
      <c r="EL635" s="99"/>
      <c r="EM635" s="119"/>
      <c r="ES635" s="99"/>
      <c r="ET635" s="119"/>
      <c r="EZ635" s="99"/>
      <c r="FA635" s="119"/>
      <c r="FG635" s="99"/>
      <c r="FH635" s="119"/>
      <c r="FN635" s="99"/>
      <c r="FO635" s="119"/>
      <c r="FU635" s="99"/>
      <c r="FV635" s="119"/>
      <c r="GB635" s="99"/>
      <c r="GC635" s="119"/>
      <c r="GI635" s="99"/>
      <c r="GJ635" s="119"/>
      <c r="GP635" s="99"/>
      <c r="GQ635" s="119"/>
      <c r="GW635" s="99"/>
      <c r="GX635" s="119"/>
      <c r="HD635" s="99"/>
      <c r="HE635" s="119"/>
      <c r="HK635" s="99"/>
      <c r="HL635" s="119"/>
      <c r="HR635" s="99"/>
      <c r="HS635" s="119"/>
      <c r="HY635" s="99"/>
      <c r="HZ635" s="119"/>
      <c r="IF635" s="99"/>
      <c r="IG635" s="119"/>
      <c r="IM635" s="99"/>
      <c r="IN635" s="119"/>
      <c r="IT635" s="99"/>
      <c r="IU635" s="119"/>
    </row>
    <row r="636" spans="1:256">
      <c r="A636" s="126" t="s">
        <v>1008</v>
      </c>
      <c r="B636" s="126" t="s">
        <v>1510</v>
      </c>
      <c r="C636" s="127">
        <v>362412658001</v>
      </c>
      <c r="D636" s="126" t="s">
        <v>566</v>
      </c>
      <c r="E636" s="126" t="s">
        <v>1036</v>
      </c>
      <c r="F636" s="126" t="str">
        <f t="shared" si="31"/>
        <v>362412658001Acute</v>
      </c>
      <c r="G636" s="126" t="s">
        <v>549</v>
      </c>
      <c r="H636" s="126" t="s">
        <v>1018</v>
      </c>
      <c r="I636" s="126" t="s">
        <v>856</v>
      </c>
      <c r="J636" s="108">
        <v>363.8</v>
      </c>
      <c r="K636" s="129">
        <v>1.0425</v>
      </c>
      <c r="L636" s="126" t="s">
        <v>1247</v>
      </c>
      <c r="M636" s="126" t="s">
        <v>1245</v>
      </c>
      <c r="N636" s="130">
        <f t="shared" si="30"/>
        <v>373.08</v>
      </c>
      <c r="O636" s="130">
        <f t="shared" si="32"/>
        <v>369.02</v>
      </c>
      <c r="P636" s="126"/>
      <c r="Q636" s="126"/>
      <c r="W636" s="99"/>
    </row>
    <row r="637" spans="1:256">
      <c r="A637" s="126" t="s">
        <v>1008</v>
      </c>
      <c r="B637" s="126" t="s">
        <v>1510</v>
      </c>
      <c r="C637" s="127">
        <v>362953885012</v>
      </c>
      <c r="D637" s="126" t="s">
        <v>566</v>
      </c>
      <c r="E637" s="126" t="s">
        <v>1036</v>
      </c>
      <c r="F637" s="126" t="str">
        <f t="shared" si="31"/>
        <v>362953885012Acute</v>
      </c>
      <c r="G637" s="126" t="s">
        <v>549</v>
      </c>
      <c r="H637" s="126" t="s">
        <v>1018</v>
      </c>
      <c r="I637" s="126" t="s">
        <v>856</v>
      </c>
      <c r="J637" s="108">
        <v>363.8</v>
      </c>
      <c r="K637" s="129">
        <v>1.0425</v>
      </c>
      <c r="L637" s="126" t="s">
        <v>1247</v>
      </c>
      <c r="M637" s="126" t="s">
        <v>1245</v>
      </c>
      <c r="N637" s="130">
        <f t="shared" si="30"/>
        <v>373.08</v>
      </c>
      <c r="O637" s="130">
        <f t="shared" si="32"/>
        <v>369.02</v>
      </c>
      <c r="P637" s="126"/>
      <c r="Q637" s="126"/>
      <c r="W637" s="99"/>
    </row>
    <row r="638" spans="1:256">
      <c r="A638" s="126" t="s">
        <v>1008</v>
      </c>
      <c r="B638" s="126" t="s">
        <v>1510</v>
      </c>
      <c r="C638" s="127">
        <v>362953885412</v>
      </c>
      <c r="D638" s="126" t="s">
        <v>566</v>
      </c>
      <c r="E638" s="126" t="s">
        <v>1036</v>
      </c>
      <c r="F638" s="126" t="str">
        <f t="shared" si="31"/>
        <v>362953885412Acute</v>
      </c>
      <c r="G638" s="126" t="s">
        <v>549</v>
      </c>
      <c r="H638" s="126" t="s">
        <v>1018</v>
      </c>
      <c r="I638" s="126" t="s">
        <v>856</v>
      </c>
      <c r="J638" s="108">
        <v>363.8</v>
      </c>
      <c r="K638" s="129">
        <v>1.0425</v>
      </c>
      <c r="L638" s="126" t="s">
        <v>1247</v>
      </c>
      <c r="M638" s="126" t="s">
        <v>1245</v>
      </c>
      <c r="N638" s="130">
        <f t="shared" si="30"/>
        <v>373.08</v>
      </c>
      <c r="O638" s="130">
        <f t="shared" si="32"/>
        <v>369.02</v>
      </c>
      <c r="P638" s="126"/>
      <c r="Q638" s="126"/>
      <c r="W638" s="99"/>
    </row>
    <row r="639" spans="1:256">
      <c r="A639" s="126" t="s">
        <v>1008</v>
      </c>
      <c r="B639" s="126" t="s">
        <v>1510</v>
      </c>
      <c r="C639" s="127">
        <v>363885694001</v>
      </c>
      <c r="D639" s="126" t="s">
        <v>566</v>
      </c>
      <c r="E639" s="126" t="s">
        <v>1036</v>
      </c>
      <c r="F639" s="126" t="str">
        <f t="shared" si="31"/>
        <v>363885694001Acute</v>
      </c>
      <c r="G639" s="126" t="s">
        <v>549</v>
      </c>
      <c r="H639" s="126" t="s">
        <v>1018</v>
      </c>
      <c r="I639" s="126" t="s">
        <v>856</v>
      </c>
      <c r="J639" s="108">
        <v>363.8</v>
      </c>
      <c r="K639" s="129">
        <v>1.0425</v>
      </c>
      <c r="L639" s="126" t="s">
        <v>1247</v>
      </c>
      <c r="M639" s="126" t="s">
        <v>1245</v>
      </c>
      <c r="N639" s="130">
        <f t="shared" si="30"/>
        <v>373.08</v>
      </c>
      <c r="O639" s="130">
        <f t="shared" si="32"/>
        <v>369.02</v>
      </c>
      <c r="P639" s="126"/>
      <c r="Q639" s="126"/>
      <c r="W639" s="99"/>
    </row>
    <row r="640" spans="1:256">
      <c r="A640" s="126" t="s">
        <v>1008</v>
      </c>
      <c r="B640" s="126" t="s">
        <v>1510</v>
      </c>
      <c r="C640" s="127">
        <v>363885694401</v>
      </c>
      <c r="D640" s="126" t="s">
        <v>566</v>
      </c>
      <c r="E640" s="126" t="s">
        <v>1036</v>
      </c>
      <c r="F640" s="126" t="str">
        <f t="shared" si="31"/>
        <v>363885694401Acute</v>
      </c>
      <c r="G640" s="126" t="s">
        <v>549</v>
      </c>
      <c r="H640" s="126" t="s">
        <v>1018</v>
      </c>
      <c r="I640" s="126" t="s">
        <v>856</v>
      </c>
      <c r="J640" s="108">
        <v>363.8</v>
      </c>
      <c r="K640" s="129">
        <v>1.0425</v>
      </c>
      <c r="L640" s="126" t="s">
        <v>1247</v>
      </c>
      <c r="M640" s="126" t="s">
        <v>1245</v>
      </c>
      <c r="N640" s="130">
        <f t="shared" si="30"/>
        <v>373.08</v>
      </c>
      <c r="O640" s="130">
        <f t="shared" si="32"/>
        <v>369.02</v>
      </c>
      <c r="P640" s="126"/>
      <c r="Q640" s="126"/>
      <c r="T640" s="119"/>
      <c r="U640" s="119"/>
      <c r="V640" s="119"/>
      <c r="W640" s="119"/>
      <c r="X640" s="119"/>
      <c r="Y640" s="119"/>
      <c r="Z640" s="119"/>
      <c r="AA640" s="119"/>
      <c r="AB640" s="119"/>
      <c r="AC640" s="119"/>
      <c r="AD640" s="119"/>
      <c r="AE640" s="119"/>
      <c r="AF640" s="119"/>
      <c r="AG640" s="119"/>
      <c r="AH640" s="119"/>
      <c r="AI640" s="119"/>
      <c r="AJ640" s="119"/>
      <c r="AK640" s="119"/>
      <c r="AL640" s="119"/>
      <c r="AM640" s="119"/>
      <c r="AN640" s="119"/>
      <c r="AO640" s="119"/>
      <c r="AP640" s="119"/>
      <c r="AQ640" s="119"/>
      <c r="AR640" s="119"/>
      <c r="AS640" s="119"/>
      <c r="AT640" s="119"/>
      <c r="AU640" s="119"/>
      <c r="AV640" s="119"/>
      <c r="AW640" s="119"/>
      <c r="AX640" s="119"/>
      <c r="AY640" s="119"/>
      <c r="AZ640" s="119"/>
      <c r="BA640" s="119"/>
      <c r="BB640" s="119"/>
      <c r="BC640" s="119"/>
      <c r="BD640" s="119"/>
      <c r="BE640" s="119"/>
      <c r="BF640" s="119"/>
      <c r="BG640" s="119"/>
      <c r="BH640" s="119"/>
      <c r="BI640" s="119"/>
      <c r="BJ640" s="119"/>
      <c r="BK640" s="119"/>
      <c r="BL640" s="119"/>
      <c r="BM640" s="119"/>
      <c r="BN640" s="119"/>
      <c r="BO640" s="119"/>
      <c r="BP640" s="119"/>
      <c r="BQ640" s="119"/>
      <c r="BR640" s="119"/>
      <c r="BS640" s="119"/>
      <c r="BT640" s="119"/>
      <c r="BU640" s="119"/>
      <c r="BV640" s="119"/>
      <c r="BW640" s="119"/>
      <c r="BX640" s="119"/>
      <c r="BY640" s="119"/>
      <c r="BZ640" s="119"/>
      <c r="CA640" s="119"/>
      <c r="CB640" s="119"/>
      <c r="CC640" s="119"/>
      <c r="CD640" s="119"/>
      <c r="CE640" s="119"/>
      <c r="CF640" s="119"/>
      <c r="CG640" s="119"/>
      <c r="CH640" s="119"/>
      <c r="CI640" s="119"/>
      <c r="CJ640" s="119"/>
      <c r="CK640" s="119"/>
      <c r="CL640" s="119"/>
      <c r="CM640" s="119"/>
      <c r="CN640" s="119"/>
      <c r="CO640" s="119"/>
      <c r="CP640" s="119"/>
      <c r="CQ640" s="119"/>
      <c r="CR640" s="119"/>
      <c r="CS640" s="119"/>
      <c r="CT640" s="119"/>
      <c r="CU640" s="119"/>
      <c r="CV640" s="119"/>
      <c r="CW640" s="119"/>
      <c r="CX640" s="119"/>
      <c r="CY640" s="119"/>
      <c r="CZ640" s="119"/>
      <c r="DA640" s="119"/>
      <c r="DB640" s="119"/>
      <c r="DC640" s="119"/>
      <c r="DD640" s="119"/>
      <c r="DE640" s="119"/>
      <c r="DF640" s="119"/>
      <c r="DG640" s="119"/>
      <c r="DH640" s="119"/>
      <c r="DI640" s="119"/>
      <c r="DJ640" s="119"/>
      <c r="DK640" s="119"/>
      <c r="DL640" s="119"/>
      <c r="DM640" s="119"/>
      <c r="DN640" s="119"/>
      <c r="DO640" s="119"/>
      <c r="DP640" s="119"/>
      <c r="DQ640" s="119"/>
      <c r="DR640" s="119"/>
      <c r="DS640" s="119"/>
      <c r="DT640" s="119"/>
      <c r="DU640" s="119"/>
      <c r="DV640" s="119"/>
      <c r="DW640" s="119"/>
      <c r="DX640" s="119"/>
      <c r="DY640" s="119"/>
      <c r="DZ640" s="119"/>
      <c r="EA640" s="119"/>
      <c r="EB640" s="119"/>
      <c r="EC640" s="119"/>
      <c r="ED640" s="119"/>
      <c r="EE640" s="119"/>
      <c r="EF640" s="119"/>
      <c r="EG640" s="119"/>
      <c r="EH640" s="119"/>
      <c r="EI640" s="119"/>
      <c r="EJ640" s="119"/>
      <c r="EK640" s="119"/>
      <c r="EL640" s="119"/>
      <c r="EM640" s="119"/>
      <c r="EN640" s="119"/>
      <c r="EO640" s="119"/>
      <c r="EP640" s="119"/>
      <c r="EQ640" s="119"/>
      <c r="ER640" s="119"/>
      <c r="ES640" s="119"/>
      <c r="ET640" s="119"/>
      <c r="EU640" s="119"/>
      <c r="EV640" s="119"/>
      <c r="EW640" s="119"/>
      <c r="EX640" s="119"/>
      <c r="EY640" s="119"/>
      <c r="EZ640" s="119"/>
      <c r="FA640" s="119"/>
      <c r="FB640" s="119"/>
      <c r="FC640" s="119"/>
      <c r="FD640" s="119"/>
      <c r="FE640" s="119"/>
      <c r="FF640" s="119"/>
      <c r="FG640" s="119"/>
      <c r="FH640" s="119"/>
      <c r="FI640" s="119"/>
      <c r="FJ640" s="119"/>
      <c r="FK640" s="119"/>
      <c r="FL640" s="119"/>
      <c r="FM640" s="119"/>
      <c r="FN640" s="119"/>
      <c r="FO640" s="119"/>
      <c r="FP640" s="119"/>
      <c r="FQ640" s="119"/>
      <c r="FR640" s="119"/>
      <c r="FS640" s="119"/>
      <c r="FT640" s="119"/>
      <c r="FU640" s="119"/>
      <c r="FV640" s="119"/>
      <c r="FW640" s="119"/>
      <c r="FX640" s="119"/>
      <c r="FY640" s="119"/>
      <c r="FZ640" s="119"/>
      <c r="GA640" s="119"/>
      <c r="GB640" s="119"/>
      <c r="GC640" s="119"/>
      <c r="GD640" s="119"/>
      <c r="GE640" s="119"/>
      <c r="GF640" s="119"/>
      <c r="GG640" s="119"/>
      <c r="GH640" s="119"/>
      <c r="GI640" s="119"/>
      <c r="GJ640" s="119"/>
      <c r="GK640" s="119"/>
      <c r="GL640" s="119"/>
      <c r="GM640" s="119"/>
      <c r="GN640" s="119"/>
      <c r="GO640" s="119"/>
      <c r="GP640" s="119"/>
      <c r="GQ640" s="119"/>
      <c r="GR640" s="119"/>
      <c r="GS640" s="119"/>
      <c r="GT640" s="119"/>
      <c r="GU640" s="119"/>
      <c r="GV640" s="119"/>
      <c r="GW640" s="119"/>
      <c r="GX640" s="119"/>
      <c r="GY640" s="119"/>
      <c r="GZ640" s="119"/>
      <c r="HA640" s="119"/>
      <c r="HB640" s="119"/>
      <c r="HC640" s="119"/>
      <c r="HD640" s="119"/>
      <c r="HE640" s="119"/>
      <c r="HF640" s="119"/>
      <c r="HG640" s="119"/>
      <c r="HH640" s="119"/>
      <c r="HI640" s="119"/>
      <c r="HJ640" s="119"/>
      <c r="HK640" s="119"/>
      <c r="HL640" s="119"/>
      <c r="HM640" s="119"/>
      <c r="HN640" s="119"/>
      <c r="HO640" s="119"/>
      <c r="HP640" s="119"/>
      <c r="HQ640" s="119"/>
      <c r="HR640" s="119"/>
      <c r="HS640" s="119"/>
      <c r="HT640" s="119"/>
      <c r="HU640" s="119"/>
      <c r="HV640" s="119"/>
      <c r="HW640" s="119"/>
      <c r="HX640" s="119"/>
      <c r="HY640" s="119"/>
      <c r="HZ640" s="119"/>
      <c r="IA640" s="119"/>
      <c r="IB640" s="119"/>
      <c r="IC640" s="119"/>
      <c r="ID640" s="119"/>
      <c r="IE640" s="119"/>
      <c r="IF640" s="119"/>
      <c r="IG640" s="119"/>
      <c r="IH640" s="119"/>
      <c r="II640" s="119"/>
      <c r="IJ640" s="119"/>
      <c r="IK640" s="119"/>
      <c r="IL640" s="119"/>
      <c r="IM640" s="119"/>
      <c r="IN640" s="119"/>
      <c r="IO640" s="119"/>
      <c r="IP640" s="119"/>
      <c r="IQ640" s="119"/>
      <c r="IR640" s="119"/>
      <c r="IS640" s="119"/>
      <c r="IT640" s="119"/>
      <c r="IU640" s="119"/>
      <c r="IV640" s="119"/>
    </row>
    <row r="641" spans="1:256">
      <c r="A641" s="126" t="s">
        <v>1008</v>
      </c>
      <c r="B641" s="126" t="s">
        <v>1510</v>
      </c>
      <c r="C641" s="127">
        <v>364195126003</v>
      </c>
      <c r="D641" s="126" t="s">
        <v>566</v>
      </c>
      <c r="E641" s="126" t="s">
        <v>1036</v>
      </c>
      <c r="F641" s="126" t="str">
        <f t="shared" si="31"/>
        <v>364195126003Acute</v>
      </c>
      <c r="G641" s="126" t="s">
        <v>549</v>
      </c>
      <c r="H641" s="126" t="s">
        <v>1018</v>
      </c>
      <c r="I641" s="126" t="s">
        <v>856</v>
      </c>
      <c r="J641" s="108">
        <v>363.8</v>
      </c>
      <c r="K641" s="129">
        <v>1.0425</v>
      </c>
      <c r="L641" s="126" t="s">
        <v>1247</v>
      </c>
      <c r="M641" s="126" t="s">
        <v>1245</v>
      </c>
      <c r="N641" s="130">
        <f t="shared" si="30"/>
        <v>373.08</v>
      </c>
      <c r="O641" s="130">
        <f t="shared" si="32"/>
        <v>369.02</v>
      </c>
      <c r="P641" s="126"/>
      <c r="Q641" s="126"/>
      <c r="T641" s="119"/>
      <c r="U641" s="119"/>
      <c r="V641" s="119"/>
      <c r="W641" s="119"/>
      <c r="X641" s="119"/>
      <c r="Y641" s="119"/>
      <c r="Z641" s="119"/>
      <c r="AA641" s="119"/>
      <c r="AB641" s="119"/>
      <c r="AC641" s="119"/>
      <c r="AD641" s="119"/>
      <c r="AE641" s="119"/>
      <c r="AF641" s="119"/>
      <c r="AG641" s="119"/>
      <c r="AH641" s="119"/>
      <c r="AI641" s="119"/>
      <c r="AJ641" s="119"/>
      <c r="AK641" s="119"/>
      <c r="AL641" s="119"/>
      <c r="AM641" s="119"/>
      <c r="AN641" s="119"/>
      <c r="AO641" s="119"/>
      <c r="AP641" s="119"/>
      <c r="AQ641" s="119"/>
      <c r="AR641" s="119"/>
      <c r="AS641" s="119"/>
      <c r="AT641" s="119"/>
      <c r="AU641" s="119"/>
      <c r="AV641" s="119"/>
      <c r="AW641" s="119"/>
      <c r="AX641" s="119"/>
      <c r="AY641" s="119"/>
      <c r="AZ641" s="119"/>
      <c r="BA641" s="119"/>
      <c r="BB641" s="119"/>
      <c r="BC641" s="119"/>
      <c r="BD641" s="119"/>
      <c r="BE641" s="119"/>
      <c r="BF641" s="119"/>
      <c r="BG641" s="119"/>
      <c r="BH641" s="119"/>
      <c r="BI641" s="119"/>
      <c r="BJ641" s="119"/>
      <c r="BK641" s="119"/>
      <c r="BL641" s="119"/>
      <c r="BM641" s="119"/>
      <c r="BN641" s="119"/>
      <c r="BO641" s="119"/>
      <c r="BP641" s="119"/>
      <c r="BQ641" s="119"/>
      <c r="BR641" s="119"/>
      <c r="BS641" s="119"/>
      <c r="BT641" s="119"/>
      <c r="BU641" s="119"/>
      <c r="BV641" s="119"/>
      <c r="BW641" s="119"/>
      <c r="BX641" s="119"/>
      <c r="BY641" s="119"/>
      <c r="BZ641" s="119"/>
      <c r="CA641" s="119"/>
      <c r="CB641" s="119"/>
      <c r="CC641" s="119"/>
      <c r="CD641" s="119"/>
      <c r="CE641" s="119"/>
      <c r="CF641" s="119"/>
      <c r="CG641" s="119"/>
      <c r="CH641" s="119"/>
      <c r="CI641" s="119"/>
      <c r="CJ641" s="119"/>
      <c r="CK641" s="119"/>
      <c r="CL641" s="119"/>
      <c r="CM641" s="119"/>
      <c r="CN641" s="119"/>
      <c r="CO641" s="119"/>
      <c r="CP641" s="119"/>
      <c r="CQ641" s="119"/>
      <c r="CR641" s="119"/>
      <c r="CS641" s="119"/>
      <c r="CT641" s="119"/>
      <c r="CU641" s="119"/>
      <c r="CV641" s="119"/>
      <c r="CW641" s="119"/>
      <c r="CX641" s="119"/>
      <c r="CY641" s="119"/>
      <c r="CZ641" s="119"/>
      <c r="DA641" s="119"/>
      <c r="DB641" s="119"/>
      <c r="DC641" s="119"/>
      <c r="DD641" s="119"/>
      <c r="DE641" s="119"/>
      <c r="DF641" s="119"/>
      <c r="DG641" s="119"/>
      <c r="DH641" s="119"/>
      <c r="DI641" s="119"/>
      <c r="DJ641" s="119"/>
      <c r="DK641" s="119"/>
      <c r="DL641" s="119"/>
      <c r="DM641" s="119"/>
      <c r="DN641" s="119"/>
      <c r="DO641" s="119"/>
      <c r="DP641" s="119"/>
      <c r="DQ641" s="119"/>
      <c r="DR641" s="119"/>
      <c r="DS641" s="119"/>
      <c r="DT641" s="119"/>
      <c r="DU641" s="119"/>
      <c r="DV641" s="119"/>
      <c r="DW641" s="119"/>
      <c r="DX641" s="119"/>
      <c r="DY641" s="119"/>
      <c r="DZ641" s="119"/>
      <c r="EA641" s="119"/>
      <c r="EB641" s="119"/>
      <c r="EC641" s="119"/>
      <c r="ED641" s="119"/>
      <c r="EE641" s="119"/>
      <c r="EF641" s="119"/>
      <c r="EG641" s="119"/>
      <c r="EH641" s="119"/>
      <c r="EI641" s="119"/>
      <c r="EJ641" s="119"/>
      <c r="EK641" s="119"/>
      <c r="EL641" s="119"/>
      <c r="EM641" s="119"/>
      <c r="EN641" s="119"/>
      <c r="EO641" s="119"/>
      <c r="EP641" s="119"/>
      <c r="EQ641" s="119"/>
      <c r="ER641" s="119"/>
      <c r="ES641" s="119"/>
      <c r="ET641" s="119"/>
      <c r="EU641" s="119"/>
      <c r="EV641" s="119"/>
      <c r="EW641" s="119"/>
      <c r="EX641" s="119"/>
      <c r="EY641" s="119"/>
      <c r="EZ641" s="119"/>
      <c r="FA641" s="119"/>
      <c r="FB641" s="119"/>
      <c r="FC641" s="119"/>
      <c r="FD641" s="119"/>
      <c r="FE641" s="119"/>
      <c r="FF641" s="119"/>
      <c r="FG641" s="119"/>
      <c r="FH641" s="119"/>
      <c r="FI641" s="119"/>
      <c r="FJ641" s="119"/>
      <c r="FK641" s="119"/>
      <c r="FL641" s="119"/>
      <c r="FM641" s="119"/>
      <c r="FN641" s="119"/>
      <c r="FO641" s="119"/>
      <c r="FP641" s="119"/>
      <c r="FQ641" s="119"/>
      <c r="FR641" s="119"/>
      <c r="FS641" s="119"/>
      <c r="FT641" s="119"/>
      <c r="FU641" s="119"/>
      <c r="FV641" s="119"/>
      <c r="FW641" s="119"/>
      <c r="FX641" s="119"/>
      <c r="FY641" s="119"/>
      <c r="FZ641" s="119"/>
      <c r="GA641" s="119"/>
      <c r="GB641" s="119"/>
      <c r="GC641" s="119"/>
      <c r="GD641" s="119"/>
      <c r="GE641" s="119"/>
      <c r="GF641" s="119"/>
      <c r="GG641" s="119"/>
      <c r="GH641" s="119"/>
      <c r="GI641" s="119"/>
      <c r="GJ641" s="119"/>
      <c r="GK641" s="119"/>
      <c r="GL641" s="119"/>
      <c r="GM641" s="119"/>
      <c r="GN641" s="119"/>
      <c r="GO641" s="119"/>
      <c r="GP641" s="119"/>
      <c r="GQ641" s="119"/>
      <c r="GR641" s="119"/>
      <c r="GS641" s="119"/>
      <c r="GT641" s="119"/>
      <c r="GU641" s="119"/>
      <c r="GV641" s="119"/>
      <c r="GW641" s="119"/>
      <c r="GX641" s="119"/>
      <c r="GY641" s="119"/>
      <c r="GZ641" s="119"/>
      <c r="HA641" s="119"/>
      <c r="HB641" s="119"/>
      <c r="HC641" s="119"/>
      <c r="HD641" s="119"/>
      <c r="HE641" s="119"/>
      <c r="HF641" s="119"/>
      <c r="HG641" s="119"/>
      <c r="HH641" s="119"/>
      <c r="HI641" s="119"/>
      <c r="HJ641" s="119"/>
      <c r="HK641" s="119"/>
      <c r="HL641" s="119"/>
      <c r="HM641" s="119"/>
      <c r="HN641" s="119"/>
      <c r="HO641" s="119"/>
      <c r="HP641" s="119"/>
      <c r="HQ641" s="119"/>
      <c r="HR641" s="119"/>
      <c r="HS641" s="119"/>
      <c r="HT641" s="119"/>
      <c r="HU641" s="119"/>
      <c r="HV641" s="119"/>
      <c r="HW641" s="119"/>
      <c r="HX641" s="119"/>
      <c r="HY641" s="119"/>
      <c r="HZ641" s="119"/>
      <c r="IA641" s="119"/>
      <c r="IB641" s="119"/>
      <c r="IC641" s="119"/>
      <c r="ID641" s="119"/>
      <c r="IE641" s="119"/>
      <c r="IF641" s="119"/>
      <c r="IG641" s="119"/>
      <c r="IH641" s="119"/>
      <c r="II641" s="119"/>
      <c r="IJ641" s="119"/>
      <c r="IK641" s="119"/>
      <c r="IL641" s="119"/>
      <c r="IM641" s="119"/>
      <c r="IN641" s="119"/>
      <c r="IO641" s="119"/>
      <c r="IP641" s="119"/>
      <c r="IQ641" s="119"/>
      <c r="IR641" s="119"/>
      <c r="IS641" s="119"/>
      <c r="IT641" s="119"/>
      <c r="IU641" s="119"/>
      <c r="IV641" s="119"/>
    </row>
    <row r="642" spans="1:256">
      <c r="A642" s="126" t="s">
        <v>1008</v>
      </c>
      <c r="B642" s="126" t="s">
        <v>1510</v>
      </c>
      <c r="C642" s="127">
        <v>364195126403</v>
      </c>
      <c r="D642" s="126" t="s">
        <v>566</v>
      </c>
      <c r="E642" s="126" t="s">
        <v>1036</v>
      </c>
      <c r="F642" s="126" t="str">
        <f t="shared" si="31"/>
        <v>364195126403Acute</v>
      </c>
      <c r="G642" s="126" t="s">
        <v>549</v>
      </c>
      <c r="H642" s="126" t="s">
        <v>1018</v>
      </c>
      <c r="I642" s="126" t="s">
        <v>856</v>
      </c>
      <c r="J642" s="108">
        <v>363.8</v>
      </c>
      <c r="K642" s="129">
        <v>1.0425</v>
      </c>
      <c r="L642" s="126" t="s">
        <v>1247</v>
      </c>
      <c r="M642" s="126" t="s">
        <v>1245</v>
      </c>
      <c r="N642" s="130">
        <f t="shared" ref="N642:N705" si="33">ROUND(IF(L642="YES",(((J642*60%*K642)+(J642*40%))+(((J642*60%*K642)+(J642*40%))*0.3218)),((J642*60%*K642)+(J642*40%))),2)</f>
        <v>373.08</v>
      </c>
      <c r="O642" s="130">
        <f t="shared" si="32"/>
        <v>369.02</v>
      </c>
      <c r="P642" s="126"/>
      <c r="Q642" s="126"/>
      <c r="T642" s="119"/>
      <c r="U642" s="119"/>
      <c r="V642" s="119"/>
      <c r="W642" s="119"/>
      <c r="X642" s="119"/>
      <c r="Y642" s="119"/>
      <c r="Z642" s="119"/>
      <c r="AA642" s="119"/>
      <c r="AB642" s="119"/>
      <c r="AC642" s="119"/>
      <c r="AD642" s="119"/>
      <c r="AE642" s="119"/>
      <c r="AF642" s="119"/>
      <c r="AG642" s="119"/>
      <c r="AH642" s="119"/>
      <c r="AI642" s="119"/>
      <c r="AJ642" s="119"/>
      <c r="AK642" s="119"/>
      <c r="AL642" s="119"/>
      <c r="AM642" s="119"/>
      <c r="AN642" s="119"/>
      <c r="AO642" s="119"/>
      <c r="AP642" s="119"/>
      <c r="AQ642" s="119"/>
      <c r="AR642" s="119"/>
      <c r="AS642" s="119"/>
      <c r="AT642" s="119"/>
      <c r="AU642" s="119"/>
      <c r="AV642" s="119"/>
      <c r="AW642" s="119"/>
      <c r="AX642" s="119"/>
      <c r="AY642" s="119"/>
      <c r="AZ642" s="119"/>
      <c r="BA642" s="119"/>
      <c r="BB642" s="119"/>
      <c r="BC642" s="119"/>
      <c r="BD642" s="119"/>
      <c r="BE642" s="119"/>
      <c r="BF642" s="119"/>
      <c r="BG642" s="119"/>
      <c r="BH642" s="119"/>
      <c r="BI642" s="119"/>
      <c r="BJ642" s="119"/>
      <c r="BK642" s="119"/>
      <c r="BL642" s="119"/>
      <c r="BM642" s="119"/>
      <c r="BN642" s="119"/>
      <c r="BO642" s="119"/>
      <c r="BP642" s="119"/>
      <c r="BQ642" s="119"/>
      <c r="BR642" s="119"/>
      <c r="BS642" s="119"/>
      <c r="BT642" s="119"/>
      <c r="BU642" s="119"/>
      <c r="BV642" s="119"/>
      <c r="BW642" s="119"/>
      <c r="BX642" s="119"/>
      <c r="BY642" s="119"/>
      <c r="BZ642" s="119"/>
      <c r="CA642" s="119"/>
      <c r="CB642" s="119"/>
      <c r="CC642" s="119"/>
      <c r="CD642" s="119"/>
      <c r="CE642" s="119"/>
      <c r="CF642" s="119"/>
      <c r="CG642" s="119"/>
      <c r="CH642" s="119"/>
      <c r="CI642" s="119"/>
      <c r="CJ642" s="119"/>
      <c r="CK642" s="119"/>
      <c r="CL642" s="119"/>
      <c r="CM642" s="119"/>
      <c r="CN642" s="119"/>
      <c r="CO642" s="119"/>
      <c r="CP642" s="119"/>
      <c r="CQ642" s="119"/>
      <c r="CR642" s="119"/>
      <c r="CS642" s="119"/>
      <c r="CT642" s="119"/>
      <c r="CU642" s="119"/>
      <c r="CV642" s="119"/>
      <c r="CW642" s="119"/>
      <c r="CX642" s="119"/>
      <c r="CY642" s="119"/>
      <c r="CZ642" s="119"/>
      <c r="DA642" s="119"/>
      <c r="DB642" s="119"/>
      <c r="DC642" s="119"/>
      <c r="DD642" s="119"/>
      <c r="DE642" s="119"/>
      <c r="DF642" s="119"/>
      <c r="DG642" s="119"/>
      <c r="DH642" s="119"/>
      <c r="DI642" s="119"/>
      <c r="DJ642" s="119"/>
      <c r="DK642" s="119"/>
      <c r="DL642" s="119"/>
      <c r="DM642" s="119"/>
      <c r="DN642" s="119"/>
      <c r="DO642" s="119"/>
      <c r="DP642" s="119"/>
      <c r="DQ642" s="119"/>
      <c r="DR642" s="119"/>
      <c r="DS642" s="119"/>
      <c r="DT642" s="119"/>
      <c r="DU642" s="119"/>
      <c r="DV642" s="119"/>
      <c r="DW642" s="119"/>
      <c r="DX642" s="119"/>
      <c r="DY642" s="119"/>
      <c r="DZ642" s="119"/>
      <c r="EA642" s="119"/>
      <c r="EB642" s="119"/>
      <c r="EC642" s="119"/>
      <c r="ED642" s="119"/>
      <c r="EE642" s="119"/>
      <c r="EF642" s="119"/>
      <c r="EG642" s="119"/>
      <c r="EH642" s="119"/>
      <c r="EI642" s="119"/>
      <c r="EJ642" s="119"/>
      <c r="EK642" s="119"/>
      <c r="EL642" s="119"/>
      <c r="EM642" s="119"/>
      <c r="EN642" s="119"/>
      <c r="EO642" s="119"/>
      <c r="EP642" s="119"/>
      <c r="EQ642" s="119"/>
      <c r="ER642" s="119"/>
      <c r="ES642" s="119"/>
      <c r="ET642" s="119"/>
      <c r="EU642" s="119"/>
      <c r="EV642" s="119"/>
      <c r="EW642" s="119"/>
      <c r="EX642" s="119"/>
      <c r="EY642" s="119"/>
      <c r="EZ642" s="119"/>
      <c r="FA642" s="119"/>
      <c r="FB642" s="119"/>
      <c r="FC642" s="119"/>
      <c r="FD642" s="119"/>
      <c r="FE642" s="119"/>
      <c r="FF642" s="119"/>
      <c r="FG642" s="119"/>
      <c r="FH642" s="119"/>
      <c r="FI642" s="119"/>
      <c r="FJ642" s="119"/>
      <c r="FK642" s="119"/>
      <c r="FL642" s="119"/>
      <c r="FM642" s="119"/>
      <c r="FN642" s="119"/>
      <c r="FO642" s="119"/>
      <c r="FP642" s="119"/>
      <c r="FQ642" s="119"/>
      <c r="FR642" s="119"/>
      <c r="FS642" s="119"/>
      <c r="FT642" s="119"/>
      <c r="FU642" s="119"/>
      <c r="FV642" s="119"/>
      <c r="FW642" s="119"/>
      <c r="FX642" s="119"/>
      <c r="FY642" s="119"/>
      <c r="FZ642" s="119"/>
      <c r="GA642" s="119"/>
      <c r="GB642" s="119"/>
      <c r="GC642" s="119"/>
      <c r="GD642" s="119"/>
      <c r="GE642" s="119"/>
      <c r="GF642" s="119"/>
      <c r="GG642" s="119"/>
      <c r="GH642" s="119"/>
      <c r="GI642" s="119"/>
      <c r="GJ642" s="119"/>
      <c r="GK642" s="119"/>
      <c r="GL642" s="119"/>
      <c r="GM642" s="119"/>
      <c r="GN642" s="119"/>
      <c r="GO642" s="119"/>
      <c r="GP642" s="119"/>
      <c r="GQ642" s="119"/>
      <c r="GR642" s="119"/>
      <c r="GS642" s="119"/>
      <c r="GT642" s="119"/>
      <c r="GU642" s="119"/>
      <c r="GV642" s="119"/>
      <c r="GW642" s="119"/>
      <c r="GX642" s="119"/>
      <c r="GY642" s="119"/>
      <c r="GZ642" s="119"/>
      <c r="HA642" s="119"/>
      <c r="HB642" s="119"/>
      <c r="HC642" s="119"/>
      <c r="HD642" s="119"/>
      <c r="HE642" s="119"/>
      <c r="HF642" s="119"/>
      <c r="HG642" s="119"/>
      <c r="HH642" s="119"/>
      <c r="HI642" s="119"/>
      <c r="HJ642" s="119"/>
      <c r="HK642" s="119"/>
      <c r="HL642" s="119"/>
      <c r="HM642" s="119"/>
      <c r="HN642" s="119"/>
      <c r="HO642" s="119"/>
      <c r="HP642" s="119"/>
      <c r="HQ642" s="119"/>
      <c r="HR642" s="119"/>
      <c r="HS642" s="119"/>
      <c r="HT642" s="119"/>
      <c r="HU642" s="119"/>
      <c r="HV642" s="119"/>
      <c r="HW642" s="119"/>
      <c r="HX642" s="119"/>
      <c r="HY642" s="119"/>
      <c r="HZ642" s="119"/>
      <c r="IA642" s="119"/>
      <c r="IB642" s="119"/>
      <c r="IC642" s="119"/>
      <c r="ID642" s="119"/>
      <c r="IE642" s="119"/>
      <c r="IF642" s="119"/>
      <c r="IG642" s="119"/>
      <c r="IH642" s="119"/>
      <c r="II642" s="119"/>
      <c r="IJ642" s="119"/>
      <c r="IK642" s="119"/>
      <c r="IL642" s="119"/>
      <c r="IM642" s="119"/>
      <c r="IN642" s="119"/>
      <c r="IO642" s="119"/>
      <c r="IP642" s="119"/>
      <c r="IQ642" s="119"/>
      <c r="IR642" s="119"/>
      <c r="IS642" s="119"/>
      <c r="IT642" s="119"/>
      <c r="IU642" s="119"/>
      <c r="IV642" s="119"/>
    </row>
    <row r="643" spans="1:256">
      <c r="A643" s="126" t="s">
        <v>1007</v>
      </c>
      <c r="B643" s="126" t="s">
        <v>1511</v>
      </c>
      <c r="C643" s="127">
        <v>203978521002</v>
      </c>
      <c r="D643" s="126" t="s">
        <v>589</v>
      </c>
      <c r="E643" s="126" t="s">
        <v>1062</v>
      </c>
      <c r="F643" s="126" t="str">
        <f t="shared" si="31"/>
        <v>203978521002Acute</v>
      </c>
      <c r="G643" s="126" t="s">
        <v>549</v>
      </c>
      <c r="H643" s="126" t="s">
        <v>1018</v>
      </c>
      <c r="I643" s="126" t="s">
        <v>856</v>
      </c>
      <c r="J643" s="108">
        <v>363.8</v>
      </c>
      <c r="K643" s="129">
        <v>1.0425</v>
      </c>
      <c r="L643" s="126" t="s">
        <v>1247</v>
      </c>
      <c r="M643" s="126" t="s">
        <v>1245</v>
      </c>
      <c r="N643" s="130">
        <f t="shared" si="33"/>
        <v>373.08</v>
      </c>
      <c r="O643" s="130">
        <f t="shared" si="32"/>
        <v>369.02</v>
      </c>
      <c r="P643" s="126"/>
      <c r="Q643" s="126"/>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19"/>
      <c r="AY643" s="119"/>
      <c r="AZ643" s="119"/>
      <c r="BA643" s="119"/>
      <c r="BB643" s="119"/>
      <c r="BC643" s="119"/>
      <c r="BD643" s="119"/>
      <c r="BE643" s="119"/>
      <c r="BF643" s="119"/>
      <c r="BG643" s="119"/>
      <c r="BH643" s="119"/>
      <c r="BI643" s="119"/>
      <c r="BJ643" s="119"/>
      <c r="BK643" s="119"/>
      <c r="BL643" s="119"/>
      <c r="BM643" s="119"/>
      <c r="BN643" s="119"/>
      <c r="BO643" s="119"/>
      <c r="BP643" s="119"/>
      <c r="BQ643" s="119"/>
      <c r="BR643" s="119"/>
      <c r="BS643" s="119"/>
      <c r="BT643" s="119"/>
      <c r="BU643" s="119"/>
      <c r="BV643" s="119"/>
      <c r="BW643" s="119"/>
      <c r="BX643" s="119"/>
      <c r="BY643" s="119"/>
      <c r="BZ643" s="119"/>
      <c r="CA643" s="119"/>
      <c r="CB643" s="119"/>
      <c r="CC643" s="119"/>
      <c r="CD643" s="119"/>
      <c r="CE643" s="119"/>
      <c r="CF643" s="119"/>
      <c r="CG643" s="119"/>
      <c r="CH643" s="119"/>
      <c r="CI643" s="119"/>
      <c r="CJ643" s="119"/>
      <c r="CK643" s="119"/>
      <c r="CL643" s="119"/>
      <c r="CM643" s="119"/>
      <c r="CN643" s="119"/>
      <c r="CO643" s="119"/>
      <c r="CP643" s="119"/>
      <c r="CQ643" s="119"/>
      <c r="CR643" s="119"/>
      <c r="CS643" s="119"/>
      <c r="CT643" s="119"/>
      <c r="CU643" s="119"/>
      <c r="CV643" s="119"/>
      <c r="CW643" s="119"/>
      <c r="CX643" s="119"/>
      <c r="CY643" s="119"/>
      <c r="CZ643" s="119"/>
      <c r="DA643" s="119"/>
      <c r="DB643" s="119"/>
      <c r="DC643" s="119"/>
      <c r="DD643" s="119"/>
      <c r="DE643" s="119"/>
      <c r="DF643" s="119"/>
      <c r="DG643" s="119"/>
      <c r="DH643" s="119"/>
      <c r="DI643" s="119"/>
      <c r="DJ643" s="119"/>
      <c r="DK643" s="119"/>
      <c r="DL643" s="119"/>
      <c r="DM643" s="119"/>
      <c r="DN643" s="119"/>
      <c r="DO643" s="119"/>
      <c r="DP643" s="119"/>
      <c r="DQ643" s="119"/>
      <c r="DR643" s="119"/>
      <c r="DS643" s="119"/>
      <c r="DT643" s="119"/>
      <c r="DU643" s="119"/>
      <c r="DV643" s="119"/>
      <c r="DW643" s="119"/>
      <c r="DX643" s="119"/>
      <c r="DY643" s="119"/>
      <c r="DZ643" s="119"/>
      <c r="EA643" s="119"/>
      <c r="EB643" s="119"/>
      <c r="EC643" s="119"/>
      <c r="ED643" s="119"/>
      <c r="EE643" s="119"/>
      <c r="EF643" s="119"/>
      <c r="EG643" s="119"/>
      <c r="EH643" s="119"/>
      <c r="EI643" s="119"/>
      <c r="EJ643" s="119"/>
      <c r="EK643" s="119"/>
      <c r="EL643" s="119"/>
      <c r="EM643" s="119"/>
      <c r="EN643" s="119"/>
      <c r="EO643" s="119"/>
      <c r="EP643" s="119"/>
      <c r="EQ643" s="119"/>
      <c r="ER643" s="119"/>
      <c r="ES643" s="119"/>
      <c r="ET643" s="119"/>
      <c r="EU643" s="119"/>
      <c r="EV643" s="119"/>
      <c r="EW643" s="119"/>
      <c r="EX643" s="119"/>
      <c r="EY643" s="119"/>
      <c r="EZ643" s="119"/>
      <c r="FA643" s="119"/>
      <c r="FB643" s="119"/>
      <c r="FC643" s="119"/>
      <c r="FD643" s="119"/>
      <c r="FE643" s="119"/>
      <c r="FF643" s="119"/>
      <c r="FG643" s="119"/>
      <c r="FH643" s="119"/>
      <c r="FI643" s="119"/>
      <c r="FJ643" s="119"/>
      <c r="FK643" s="119"/>
      <c r="FL643" s="119"/>
      <c r="FM643" s="119"/>
      <c r="FN643" s="119"/>
      <c r="FO643" s="119"/>
      <c r="FP643" s="119"/>
      <c r="FQ643" s="119"/>
      <c r="FR643" s="119"/>
      <c r="FS643" s="119"/>
      <c r="FT643" s="119"/>
      <c r="FU643" s="119"/>
      <c r="FV643" s="119"/>
      <c r="FW643" s="119"/>
      <c r="FX643" s="119"/>
      <c r="FY643" s="119"/>
      <c r="FZ643" s="119"/>
      <c r="GA643" s="119"/>
      <c r="GB643" s="119"/>
      <c r="GC643" s="119"/>
      <c r="GD643" s="119"/>
      <c r="GE643" s="119"/>
      <c r="GF643" s="119"/>
      <c r="GG643" s="119"/>
      <c r="GH643" s="119"/>
      <c r="GI643" s="119"/>
      <c r="GJ643" s="119"/>
      <c r="GK643" s="119"/>
      <c r="GL643" s="119"/>
      <c r="GM643" s="119"/>
      <c r="GN643" s="119"/>
      <c r="GO643" s="119"/>
      <c r="GP643" s="119"/>
      <c r="GQ643" s="119"/>
      <c r="GR643" s="119"/>
      <c r="GS643" s="119"/>
      <c r="GT643" s="119"/>
      <c r="GU643" s="119"/>
      <c r="GV643" s="119"/>
      <c r="GW643" s="119"/>
      <c r="GX643" s="119"/>
      <c r="GY643" s="119"/>
      <c r="GZ643" s="119"/>
      <c r="HA643" s="119"/>
      <c r="HB643" s="119"/>
      <c r="HC643" s="119"/>
      <c r="HD643" s="119"/>
      <c r="HE643" s="119"/>
      <c r="HF643" s="119"/>
      <c r="HG643" s="119"/>
      <c r="HH643" s="119"/>
      <c r="HI643" s="119"/>
      <c r="HJ643" s="119"/>
      <c r="HK643" s="119"/>
      <c r="HL643" s="119"/>
      <c r="HM643" s="119"/>
      <c r="HN643" s="119"/>
      <c r="HO643" s="119"/>
      <c r="HP643" s="119"/>
      <c r="HQ643" s="119"/>
      <c r="HR643" s="119"/>
      <c r="HS643" s="119"/>
      <c r="HT643" s="119"/>
      <c r="HU643" s="119"/>
      <c r="HV643" s="119"/>
      <c r="HW643" s="119"/>
      <c r="HX643" s="119"/>
      <c r="HY643" s="119"/>
      <c r="HZ643" s="119"/>
      <c r="IA643" s="119"/>
      <c r="IB643" s="119"/>
      <c r="IC643" s="119"/>
      <c r="ID643" s="119"/>
      <c r="IE643" s="119"/>
      <c r="IF643" s="119"/>
      <c r="IG643" s="119"/>
      <c r="IH643" s="119"/>
      <c r="II643" s="119"/>
      <c r="IJ643" s="119"/>
      <c r="IK643" s="119"/>
      <c r="IL643" s="119"/>
      <c r="IM643" s="119"/>
      <c r="IN643" s="119"/>
      <c r="IO643" s="119"/>
      <c r="IP643" s="119"/>
      <c r="IQ643" s="119"/>
      <c r="IR643" s="119"/>
      <c r="IS643" s="119"/>
      <c r="IT643" s="119"/>
      <c r="IU643" s="119"/>
      <c r="IV643" s="119"/>
    </row>
    <row r="644" spans="1:256">
      <c r="A644" s="126" t="s">
        <v>1007</v>
      </c>
      <c r="B644" s="126" t="s">
        <v>1511</v>
      </c>
      <c r="C644" s="127">
        <v>203978521002</v>
      </c>
      <c r="D644" s="126" t="s">
        <v>589</v>
      </c>
      <c r="E644" s="126" t="s">
        <v>1062</v>
      </c>
      <c r="F644" s="126" t="str">
        <f t="shared" si="31"/>
        <v>203978521002Psych</v>
      </c>
      <c r="G644" s="126" t="s">
        <v>809</v>
      </c>
      <c r="H644" s="128" t="s">
        <v>1024</v>
      </c>
      <c r="I644" s="126" t="s">
        <v>856</v>
      </c>
      <c r="J644" s="108">
        <v>140.66999999999999</v>
      </c>
      <c r="K644" s="129">
        <v>1.0425</v>
      </c>
      <c r="L644" s="126" t="s">
        <v>1247</v>
      </c>
      <c r="M644" s="126" t="s">
        <v>1245</v>
      </c>
      <c r="N644" s="130">
        <f t="shared" si="33"/>
        <v>144.26</v>
      </c>
      <c r="O644" s="130">
        <f t="shared" si="32"/>
        <v>144.26</v>
      </c>
      <c r="P644" s="126"/>
      <c r="Q644" s="126"/>
      <c r="W644" s="99"/>
    </row>
    <row r="645" spans="1:256">
      <c r="A645" s="126" t="s">
        <v>1007</v>
      </c>
      <c r="B645" s="126" t="s">
        <v>1511</v>
      </c>
      <c r="C645" s="127">
        <v>203978521002</v>
      </c>
      <c r="D645" s="126" t="s">
        <v>589</v>
      </c>
      <c r="E645" s="126" t="s">
        <v>1062</v>
      </c>
      <c r="F645" s="126" t="str">
        <f t="shared" si="31"/>
        <v>203978521002Rehab</v>
      </c>
      <c r="G645" s="126" t="s">
        <v>9</v>
      </c>
      <c r="H645" s="128" t="s">
        <v>1025</v>
      </c>
      <c r="I645" s="126" t="s">
        <v>856</v>
      </c>
      <c r="J645" s="108">
        <v>265</v>
      </c>
      <c r="K645" s="129">
        <v>1.0425</v>
      </c>
      <c r="L645" s="126" t="s">
        <v>1247</v>
      </c>
      <c r="M645" s="126" t="s">
        <v>1245</v>
      </c>
      <c r="N645" s="130">
        <f t="shared" si="33"/>
        <v>271.76</v>
      </c>
      <c r="O645" s="130">
        <f t="shared" si="32"/>
        <v>271.76</v>
      </c>
      <c r="P645" s="126"/>
      <c r="Q645" s="126"/>
      <c r="W645" s="99"/>
    </row>
    <row r="646" spans="1:256">
      <c r="A646" s="126" t="s">
        <v>1007</v>
      </c>
      <c r="B646" s="126" t="s">
        <v>1511</v>
      </c>
      <c r="C646" s="127">
        <v>203978521402</v>
      </c>
      <c r="D646" s="126" t="s">
        <v>589</v>
      </c>
      <c r="E646" s="126" t="s">
        <v>1062</v>
      </c>
      <c r="F646" s="126" t="str">
        <f t="shared" si="31"/>
        <v>203978521402Acute</v>
      </c>
      <c r="G646" s="126" t="s">
        <v>549</v>
      </c>
      <c r="H646" s="126" t="s">
        <v>1018</v>
      </c>
      <c r="I646" s="126" t="s">
        <v>856</v>
      </c>
      <c r="J646" s="108">
        <v>363.8</v>
      </c>
      <c r="K646" s="129">
        <v>1.0425</v>
      </c>
      <c r="L646" s="126" t="s">
        <v>1247</v>
      </c>
      <c r="M646" s="126" t="s">
        <v>1245</v>
      </c>
      <c r="N646" s="130">
        <f t="shared" si="33"/>
        <v>373.08</v>
      </c>
      <c r="O646" s="130">
        <f t="shared" si="32"/>
        <v>369.02</v>
      </c>
      <c r="P646" s="126"/>
      <c r="Q646" s="126"/>
      <c r="W646" s="99"/>
    </row>
    <row r="647" spans="1:256">
      <c r="A647" s="126" t="s">
        <v>1007</v>
      </c>
      <c r="B647" s="126" t="s">
        <v>1511</v>
      </c>
      <c r="C647" s="127">
        <v>362183819001</v>
      </c>
      <c r="D647" s="126" t="s">
        <v>589</v>
      </c>
      <c r="E647" s="126" t="s">
        <v>1062</v>
      </c>
      <c r="F647" s="126" t="str">
        <f t="shared" si="31"/>
        <v>362183819001Acute</v>
      </c>
      <c r="G647" s="126" t="s">
        <v>549</v>
      </c>
      <c r="H647" s="126" t="s">
        <v>1018</v>
      </c>
      <c r="I647" s="126" t="s">
        <v>856</v>
      </c>
      <c r="J647" s="108">
        <v>363.8</v>
      </c>
      <c r="K647" s="129">
        <v>1.0425</v>
      </c>
      <c r="L647" s="126" t="s">
        <v>1247</v>
      </c>
      <c r="M647" s="126" t="s">
        <v>1245</v>
      </c>
      <c r="N647" s="130">
        <f t="shared" si="33"/>
        <v>373.08</v>
      </c>
      <c r="O647" s="130">
        <f t="shared" si="32"/>
        <v>369.02</v>
      </c>
      <c r="P647" s="126"/>
      <c r="Q647" s="126"/>
      <c r="W647" s="99"/>
    </row>
    <row r="648" spans="1:256">
      <c r="A648" s="126" t="s">
        <v>1007</v>
      </c>
      <c r="B648" s="126" t="s">
        <v>1511</v>
      </c>
      <c r="C648" s="127">
        <v>362183819401</v>
      </c>
      <c r="D648" s="126" t="s">
        <v>589</v>
      </c>
      <c r="E648" s="126" t="s">
        <v>1062</v>
      </c>
      <c r="F648" s="126" t="str">
        <f t="shared" si="31"/>
        <v>362183819401Acute</v>
      </c>
      <c r="G648" s="126" t="s">
        <v>549</v>
      </c>
      <c r="H648" s="126" t="s">
        <v>1018</v>
      </c>
      <c r="I648" s="126" t="s">
        <v>856</v>
      </c>
      <c r="J648" s="108">
        <v>363.8</v>
      </c>
      <c r="K648" s="129">
        <v>1.0425</v>
      </c>
      <c r="L648" s="126" t="s">
        <v>1247</v>
      </c>
      <c r="M648" s="126" t="s">
        <v>1245</v>
      </c>
      <c r="N648" s="130">
        <f t="shared" si="33"/>
        <v>373.08</v>
      </c>
      <c r="O648" s="130">
        <f t="shared" si="32"/>
        <v>369.02</v>
      </c>
      <c r="P648" s="126"/>
      <c r="Q648" s="126"/>
      <c r="W648" s="99"/>
    </row>
    <row r="649" spans="1:256">
      <c r="A649" s="126" t="s">
        <v>1007</v>
      </c>
      <c r="B649" s="126" t="s">
        <v>1511</v>
      </c>
      <c r="C649" s="127">
        <v>362183819401</v>
      </c>
      <c r="D649" s="126" t="s">
        <v>589</v>
      </c>
      <c r="E649" s="126" t="s">
        <v>1062</v>
      </c>
      <c r="F649" s="126" t="str">
        <f t="shared" si="31"/>
        <v>362183819401Psych</v>
      </c>
      <c r="G649" s="126" t="s">
        <v>809</v>
      </c>
      <c r="H649" s="126" t="s">
        <v>1021</v>
      </c>
      <c r="I649" s="126" t="s">
        <v>856</v>
      </c>
      <c r="J649" s="108">
        <v>140.66999999999999</v>
      </c>
      <c r="K649" s="129">
        <v>1.0425</v>
      </c>
      <c r="L649" s="126" t="s">
        <v>1247</v>
      </c>
      <c r="M649" s="126" t="s">
        <v>1245</v>
      </c>
      <c r="N649" s="130">
        <f t="shared" si="33"/>
        <v>144.26</v>
      </c>
      <c r="O649" s="130">
        <f t="shared" si="32"/>
        <v>144.26</v>
      </c>
      <c r="P649" s="126"/>
      <c r="Q649" s="126"/>
      <c r="W649" s="99"/>
    </row>
    <row r="650" spans="1:256">
      <c r="A650" s="126" t="s">
        <v>845</v>
      </c>
      <c r="B650" s="126" t="s">
        <v>1512</v>
      </c>
      <c r="C650" s="127">
        <v>362179764001</v>
      </c>
      <c r="D650" s="126" t="s">
        <v>629</v>
      </c>
      <c r="E650" s="126" t="s">
        <v>1103</v>
      </c>
      <c r="F650" s="126" t="str">
        <f t="shared" si="31"/>
        <v>362179764001Acute</v>
      </c>
      <c r="G650" s="126" t="s">
        <v>549</v>
      </c>
      <c r="H650" s="126" t="s">
        <v>1018</v>
      </c>
      <c r="I650" s="126" t="s">
        <v>844</v>
      </c>
      <c r="J650" s="108">
        <v>363.8</v>
      </c>
      <c r="K650" s="129">
        <v>1.0304999999999997</v>
      </c>
      <c r="L650" s="126" t="s">
        <v>1247</v>
      </c>
      <c r="M650" s="126" t="s">
        <v>1245</v>
      </c>
      <c r="N650" s="130">
        <f t="shared" si="33"/>
        <v>370.46</v>
      </c>
      <c r="O650" s="130">
        <f t="shared" si="32"/>
        <v>366.43</v>
      </c>
      <c r="P650" s="126"/>
      <c r="Q650" s="126"/>
      <c r="W650" s="99"/>
      <c r="X650" s="119"/>
      <c r="AD650" s="99"/>
      <c r="AE650" s="119"/>
      <c r="AK650" s="99"/>
      <c r="AL650" s="119"/>
      <c r="AR650" s="99"/>
      <c r="AS650" s="119"/>
      <c r="AY650" s="99"/>
      <c r="AZ650" s="119"/>
      <c r="BF650" s="99"/>
      <c r="BG650" s="119"/>
      <c r="BM650" s="99"/>
      <c r="BN650" s="119"/>
      <c r="BT650" s="99"/>
      <c r="BU650" s="119"/>
      <c r="CA650" s="99"/>
      <c r="CB650" s="119"/>
      <c r="CH650" s="99"/>
      <c r="CI650" s="119"/>
      <c r="CO650" s="99"/>
      <c r="CP650" s="119"/>
      <c r="CV650" s="99"/>
      <c r="CW650" s="119"/>
      <c r="DC650" s="99"/>
      <c r="DD650" s="119"/>
      <c r="DJ650" s="99"/>
      <c r="DK650" s="119"/>
      <c r="DQ650" s="99"/>
      <c r="DR650" s="119"/>
      <c r="DX650" s="99"/>
      <c r="DY650" s="119"/>
      <c r="EE650" s="99"/>
      <c r="EF650" s="119"/>
      <c r="EL650" s="99"/>
      <c r="EM650" s="119"/>
      <c r="ES650" s="99"/>
      <c r="ET650" s="119"/>
      <c r="EZ650" s="99"/>
      <c r="FA650" s="119"/>
      <c r="FG650" s="99"/>
      <c r="FH650" s="119"/>
      <c r="FN650" s="99"/>
      <c r="FO650" s="119"/>
      <c r="FU650" s="99"/>
      <c r="FV650" s="119"/>
      <c r="GB650" s="99"/>
      <c r="GC650" s="119"/>
      <c r="GI650" s="99"/>
      <c r="GJ650" s="119"/>
      <c r="GP650" s="99"/>
      <c r="GQ650" s="119"/>
      <c r="GW650" s="99"/>
      <c r="GX650" s="119"/>
      <c r="HD650" s="99"/>
      <c r="HE650" s="119"/>
      <c r="HK650" s="99"/>
      <c r="HL650" s="119"/>
      <c r="HR650" s="99"/>
      <c r="HS650" s="119"/>
      <c r="HY650" s="99"/>
      <c r="HZ650" s="119"/>
      <c r="IF650" s="99"/>
      <c r="IG650" s="119"/>
      <c r="IM650" s="99"/>
      <c r="IN650" s="119"/>
      <c r="IT650" s="99"/>
      <c r="IU650" s="119"/>
    </row>
    <row r="651" spans="1:256">
      <c r="A651" s="126" t="s">
        <v>845</v>
      </c>
      <c r="B651" s="126" t="s">
        <v>1512</v>
      </c>
      <c r="C651" s="127">
        <v>362179764001</v>
      </c>
      <c r="D651" s="126" t="s">
        <v>629</v>
      </c>
      <c r="E651" s="126" t="s">
        <v>1103</v>
      </c>
      <c r="F651" s="126" t="str">
        <f t="shared" si="31"/>
        <v>362179764001Psych</v>
      </c>
      <c r="G651" s="126" t="s">
        <v>809</v>
      </c>
      <c r="H651" s="126" t="s">
        <v>1021</v>
      </c>
      <c r="I651" s="126" t="s">
        <v>844</v>
      </c>
      <c r="J651" s="108">
        <v>140.66999999999999</v>
      </c>
      <c r="K651" s="129">
        <v>1.0304999999999997</v>
      </c>
      <c r="L651" s="126" t="s">
        <v>1247</v>
      </c>
      <c r="M651" s="126" t="s">
        <v>1245</v>
      </c>
      <c r="N651" s="130">
        <f t="shared" si="33"/>
        <v>143.24</v>
      </c>
      <c r="O651" s="130">
        <f t="shared" si="32"/>
        <v>143.24</v>
      </c>
      <c r="P651" s="126"/>
      <c r="Q651" s="126"/>
      <c r="W651" s="99"/>
      <c r="X651" s="119"/>
      <c r="AD651" s="99"/>
      <c r="AE651" s="119"/>
      <c r="AK651" s="99"/>
      <c r="AL651" s="119"/>
      <c r="AR651" s="99"/>
      <c r="AS651" s="119"/>
      <c r="AY651" s="99"/>
      <c r="AZ651" s="119"/>
      <c r="BF651" s="99"/>
      <c r="BG651" s="119"/>
      <c r="BM651" s="99"/>
      <c r="BN651" s="119"/>
      <c r="BT651" s="99"/>
      <c r="BU651" s="119"/>
      <c r="CA651" s="99"/>
      <c r="CB651" s="119"/>
      <c r="CH651" s="99"/>
      <c r="CI651" s="119"/>
      <c r="CO651" s="99"/>
      <c r="CP651" s="119"/>
      <c r="CV651" s="99"/>
      <c r="CW651" s="119"/>
      <c r="DC651" s="99"/>
      <c r="DD651" s="119"/>
      <c r="DJ651" s="99"/>
      <c r="DK651" s="119"/>
      <c r="DQ651" s="99"/>
      <c r="DR651" s="119"/>
      <c r="DX651" s="99"/>
      <c r="DY651" s="119"/>
      <c r="EE651" s="99"/>
      <c r="EF651" s="119"/>
      <c r="EL651" s="99"/>
      <c r="EM651" s="119"/>
      <c r="ES651" s="99"/>
      <c r="ET651" s="119"/>
      <c r="EZ651" s="99"/>
      <c r="FA651" s="119"/>
      <c r="FG651" s="99"/>
      <c r="FH651" s="119"/>
      <c r="FN651" s="99"/>
      <c r="FO651" s="119"/>
      <c r="FU651" s="99"/>
      <c r="FV651" s="119"/>
      <c r="GB651" s="99"/>
      <c r="GC651" s="119"/>
      <c r="GI651" s="99"/>
      <c r="GJ651" s="119"/>
      <c r="GP651" s="99"/>
      <c r="GQ651" s="119"/>
      <c r="GW651" s="99"/>
      <c r="GX651" s="119"/>
      <c r="HD651" s="99"/>
      <c r="HE651" s="119"/>
      <c r="HK651" s="99"/>
      <c r="HL651" s="119"/>
      <c r="HR651" s="99"/>
      <c r="HS651" s="119"/>
      <c r="HY651" s="99"/>
      <c r="HZ651" s="119"/>
      <c r="IF651" s="99"/>
      <c r="IG651" s="119"/>
      <c r="IM651" s="99"/>
      <c r="IN651" s="119"/>
      <c r="IT651" s="99"/>
      <c r="IU651" s="119"/>
    </row>
    <row r="652" spans="1:256">
      <c r="A652" s="126" t="s">
        <v>845</v>
      </c>
      <c r="B652" s="126" t="s">
        <v>1512</v>
      </c>
      <c r="C652" s="127">
        <v>362179764001</v>
      </c>
      <c r="D652" s="126" t="s">
        <v>629</v>
      </c>
      <c r="E652" s="126" t="s">
        <v>1103</v>
      </c>
      <c r="F652" s="126" t="str">
        <f t="shared" si="31"/>
        <v>362179764001Psych</v>
      </c>
      <c r="G652" s="126" t="s">
        <v>809</v>
      </c>
      <c r="H652" s="128" t="s">
        <v>1024</v>
      </c>
      <c r="I652" s="126" t="s">
        <v>844</v>
      </c>
      <c r="J652" s="108">
        <v>140.66999999999999</v>
      </c>
      <c r="K652" s="129">
        <v>1.0304999999999997</v>
      </c>
      <c r="L652" s="126" t="s">
        <v>1247</v>
      </c>
      <c r="M652" s="126" t="s">
        <v>1245</v>
      </c>
      <c r="N652" s="130">
        <f t="shared" si="33"/>
        <v>143.24</v>
      </c>
      <c r="O652" s="130">
        <f t="shared" si="32"/>
        <v>143.24</v>
      </c>
      <c r="P652" s="126"/>
      <c r="Q652" s="126"/>
      <c r="T652" s="119"/>
      <c r="U652" s="119"/>
      <c r="V652" s="119"/>
      <c r="W652" s="119"/>
      <c r="X652" s="119"/>
      <c r="Y652" s="119"/>
      <c r="Z652" s="119"/>
      <c r="AA652" s="119"/>
      <c r="AB652" s="119"/>
      <c r="AC652" s="119"/>
      <c r="AD652" s="119"/>
      <c r="AE652" s="119"/>
      <c r="AF652" s="119"/>
      <c r="AG652" s="119"/>
      <c r="AH652" s="119"/>
      <c r="AI652" s="119"/>
      <c r="AJ652" s="119"/>
      <c r="AK652" s="119"/>
      <c r="AL652" s="119"/>
      <c r="AM652" s="119"/>
      <c r="AN652" s="119"/>
      <c r="AO652" s="119"/>
      <c r="AP652" s="119"/>
      <c r="AQ652" s="119"/>
      <c r="AR652" s="119"/>
      <c r="AS652" s="119"/>
      <c r="AT652" s="119"/>
      <c r="AU652" s="119"/>
      <c r="AV652" s="119"/>
      <c r="AW652" s="119"/>
      <c r="AX652" s="119"/>
      <c r="AY652" s="119"/>
      <c r="AZ652" s="119"/>
      <c r="BA652" s="119"/>
      <c r="BB652" s="119"/>
      <c r="BC652" s="119"/>
      <c r="BD652" s="119"/>
      <c r="BE652" s="119"/>
      <c r="BF652" s="119"/>
      <c r="BG652" s="119"/>
      <c r="BH652" s="119"/>
      <c r="BI652" s="119"/>
      <c r="BJ652" s="119"/>
      <c r="BK652" s="119"/>
      <c r="BL652" s="119"/>
      <c r="BM652" s="119"/>
      <c r="BN652" s="119"/>
      <c r="BO652" s="119"/>
      <c r="BP652" s="119"/>
      <c r="BQ652" s="119"/>
      <c r="BR652" s="119"/>
      <c r="BS652" s="119"/>
      <c r="BT652" s="119"/>
      <c r="BU652" s="119"/>
      <c r="BV652" s="119"/>
      <c r="BW652" s="119"/>
      <c r="BX652" s="119"/>
      <c r="BY652" s="119"/>
      <c r="BZ652" s="119"/>
      <c r="CA652" s="119"/>
      <c r="CB652" s="119"/>
      <c r="CC652" s="119"/>
      <c r="CD652" s="119"/>
      <c r="CE652" s="119"/>
      <c r="CF652" s="119"/>
      <c r="CG652" s="119"/>
      <c r="CH652" s="119"/>
      <c r="CI652" s="119"/>
      <c r="CJ652" s="119"/>
      <c r="CK652" s="119"/>
      <c r="CL652" s="119"/>
      <c r="CM652" s="119"/>
      <c r="CN652" s="119"/>
      <c r="CO652" s="119"/>
      <c r="CP652" s="119"/>
      <c r="CQ652" s="119"/>
      <c r="CR652" s="119"/>
      <c r="CS652" s="119"/>
      <c r="CT652" s="119"/>
      <c r="CU652" s="119"/>
      <c r="CV652" s="119"/>
      <c r="CW652" s="119"/>
      <c r="CX652" s="119"/>
      <c r="CY652" s="119"/>
      <c r="CZ652" s="119"/>
      <c r="DA652" s="119"/>
      <c r="DB652" s="119"/>
      <c r="DC652" s="119"/>
      <c r="DD652" s="119"/>
      <c r="DE652" s="119"/>
      <c r="DF652" s="119"/>
      <c r="DG652" s="119"/>
      <c r="DH652" s="119"/>
      <c r="DI652" s="119"/>
      <c r="DJ652" s="119"/>
      <c r="DK652" s="119"/>
      <c r="DL652" s="119"/>
      <c r="DM652" s="119"/>
      <c r="DN652" s="119"/>
      <c r="DO652" s="119"/>
      <c r="DP652" s="119"/>
      <c r="DQ652" s="119"/>
      <c r="DR652" s="119"/>
      <c r="DS652" s="119"/>
      <c r="DT652" s="119"/>
      <c r="DU652" s="119"/>
      <c r="DV652" s="119"/>
      <c r="DW652" s="119"/>
      <c r="DX652" s="119"/>
      <c r="DY652" s="119"/>
      <c r="DZ652" s="119"/>
      <c r="EA652" s="119"/>
      <c r="EB652" s="119"/>
      <c r="EC652" s="119"/>
      <c r="ED652" s="119"/>
      <c r="EE652" s="119"/>
      <c r="EF652" s="119"/>
      <c r="EG652" s="119"/>
      <c r="EH652" s="119"/>
      <c r="EI652" s="119"/>
      <c r="EJ652" s="119"/>
      <c r="EK652" s="119"/>
      <c r="EL652" s="119"/>
      <c r="EM652" s="119"/>
      <c r="EN652" s="119"/>
      <c r="EO652" s="119"/>
      <c r="EP652" s="119"/>
      <c r="EQ652" s="119"/>
      <c r="ER652" s="119"/>
      <c r="ES652" s="119"/>
      <c r="ET652" s="119"/>
      <c r="EU652" s="119"/>
      <c r="EV652" s="119"/>
      <c r="EW652" s="119"/>
      <c r="EX652" s="119"/>
      <c r="EY652" s="119"/>
      <c r="EZ652" s="119"/>
      <c r="FA652" s="119"/>
      <c r="FB652" s="119"/>
      <c r="FC652" s="119"/>
      <c r="FD652" s="119"/>
      <c r="FE652" s="119"/>
      <c r="FF652" s="119"/>
      <c r="FG652" s="119"/>
      <c r="FH652" s="119"/>
      <c r="FI652" s="119"/>
      <c r="FJ652" s="119"/>
      <c r="FK652" s="119"/>
      <c r="FL652" s="119"/>
      <c r="FM652" s="119"/>
      <c r="FN652" s="119"/>
      <c r="FO652" s="119"/>
      <c r="FP652" s="119"/>
      <c r="FQ652" s="119"/>
      <c r="FR652" s="119"/>
      <c r="FS652" s="119"/>
      <c r="FT652" s="119"/>
      <c r="FU652" s="119"/>
      <c r="FV652" s="119"/>
      <c r="FW652" s="119"/>
      <c r="FX652" s="119"/>
      <c r="FY652" s="119"/>
      <c r="FZ652" s="119"/>
      <c r="GA652" s="119"/>
      <c r="GB652" s="119"/>
      <c r="GC652" s="119"/>
      <c r="GD652" s="119"/>
      <c r="GE652" s="119"/>
      <c r="GF652" s="119"/>
      <c r="GG652" s="119"/>
      <c r="GH652" s="119"/>
      <c r="GI652" s="119"/>
      <c r="GJ652" s="119"/>
      <c r="GK652" s="119"/>
      <c r="GL652" s="119"/>
      <c r="GM652" s="119"/>
      <c r="GN652" s="119"/>
      <c r="GO652" s="119"/>
      <c r="GP652" s="119"/>
      <c r="GQ652" s="119"/>
      <c r="GR652" s="119"/>
      <c r="GS652" s="119"/>
      <c r="GT652" s="119"/>
      <c r="GU652" s="119"/>
      <c r="GV652" s="119"/>
      <c r="GW652" s="119"/>
      <c r="GX652" s="119"/>
      <c r="GY652" s="119"/>
      <c r="GZ652" s="119"/>
      <c r="HA652" s="119"/>
      <c r="HB652" s="119"/>
      <c r="HC652" s="119"/>
      <c r="HD652" s="119"/>
      <c r="HE652" s="119"/>
      <c r="HF652" s="119"/>
      <c r="HG652" s="119"/>
      <c r="HH652" s="119"/>
      <c r="HI652" s="119"/>
      <c r="HJ652" s="119"/>
      <c r="HK652" s="119"/>
      <c r="HL652" s="119"/>
      <c r="HM652" s="119"/>
      <c r="HN652" s="119"/>
      <c r="HO652" s="119"/>
      <c r="HP652" s="119"/>
      <c r="HQ652" s="119"/>
      <c r="HR652" s="119"/>
      <c r="HS652" s="119"/>
      <c r="HT652" s="119"/>
      <c r="HU652" s="119"/>
      <c r="HV652" s="119"/>
      <c r="HW652" s="119"/>
      <c r="HX652" s="119"/>
      <c r="HY652" s="119"/>
      <c r="HZ652" s="119"/>
      <c r="IA652" s="119"/>
      <c r="IB652" s="119"/>
      <c r="IC652" s="119"/>
      <c r="ID652" s="119"/>
      <c r="IE652" s="119"/>
      <c r="IF652" s="119"/>
      <c r="IG652" s="119"/>
      <c r="IH652" s="119"/>
      <c r="II652" s="119"/>
      <c r="IJ652" s="119"/>
      <c r="IK652" s="119"/>
      <c r="IL652" s="119"/>
      <c r="IM652" s="119"/>
      <c r="IN652" s="119"/>
      <c r="IO652" s="119"/>
      <c r="IP652" s="119"/>
      <c r="IQ652" s="119"/>
      <c r="IR652" s="119"/>
      <c r="IS652" s="119"/>
      <c r="IT652" s="119"/>
      <c r="IU652" s="119"/>
      <c r="IV652" s="119"/>
    </row>
    <row r="653" spans="1:256">
      <c r="A653" s="126" t="s">
        <v>845</v>
      </c>
      <c r="B653" s="126" t="s">
        <v>1512</v>
      </c>
      <c r="C653" s="127">
        <v>362179764401</v>
      </c>
      <c r="D653" s="126" t="s">
        <v>629</v>
      </c>
      <c r="E653" s="126" t="s">
        <v>1103</v>
      </c>
      <c r="F653" s="126" t="str">
        <f t="shared" si="31"/>
        <v>362179764401Acute</v>
      </c>
      <c r="G653" s="126" t="s">
        <v>549</v>
      </c>
      <c r="H653" s="126" t="s">
        <v>1018</v>
      </c>
      <c r="I653" s="126" t="s">
        <v>844</v>
      </c>
      <c r="J653" s="108">
        <v>363.8</v>
      </c>
      <c r="K653" s="129">
        <v>1.0304999999999997</v>
      </c>
      <c r="L653" s="126" t="s">
        <v>1247</v>
      </c>
      <c r="M653" s="126" t="s">
        <v>1245</v>
      </c>
      <c r="N653" s="130">
        <f t="shared" si="33"/>
        <v>370.46</v>
      </c>
      <c r="O653" s="130">
        <f t="shared" si="32"/>
        <v>366.43</v>
      </c>
      <c r="P653" s="126"/>
      <c r="Q653" s="126"/>
      <c r="T653" s="119"/>
      <c r="U653" s="119"/>
      <c r="V653" s="119"/>
      <c r="W653" s="119"/>
      <c r="X653" s="119"/>
      <c r="Y653" s="119"/>
      <c r="Z653" s="119"/>
      <c r="AA653" s="119"/>
      <c r="AB653" s="119"/>
      <c r="AC653" s="119"/>
      <c r="AD653" s="119"/>
      <c r="AE653" s="119"/>
      <c r="AF653" s="119"/>
      <c r="AG653" s="119"/>
      <c r="AH653" s="119"/>
      <c r="AI653" s="119"/>
      <c r="AJ653" s="119"/>
      <c r="AK653" s="119"/>
      <c r="AL653" s="119"/>
      <c r="AM653" s="119"/>
      <c r="AN653" s="119"/>
      <c r="AO653" s="119"/>
      <c r="AP653" s="119"/>
      <c r="AQ653" s="119"/>
      <c r="AR653" s="119"/>
      <c r="AS653" s="119"/>
      <c r="AT653" s="119"/>
      <c r="AU653" s="119"/>
      <c r="AV653" s="119"/>
      <c r="AW653" s="119"/>
      <c r="AX653" s="119"/>
      <c r="AY653" s="119"/>
      <c r="AZ653" s="119"/>
      <c r="BA653" s="119"/>
      <c r="BB653" s="119"/>
      <c r="BC653" s="119"/>
      <c r="BD653" s="119"/>
      <c r="BE653" s="119"/>
      <c r="BF653" s="119"/>
      <c r="BG653" s="119"/>
      <c r="BH653" s="119"/>
      <c r="BI653" s="119"/>
      <c r="BJ653" s="119"/>
      <c r="BK653" s="119"/>
      <c r="BL653" s="119"/>
      <c r="BM653" s="119"/>
      <c r="BN653" s="119"/>
      <c r="BO653" s="119"/>
      <c r="BP653" s="119"/>
      <c r="BQ653" s="119"/>
      <c r="BR653" s="119"/>
      <c r="BS653" s="119"/>
      <c r="BT653" s="119"/>
      <c r="BU653" s="119"/>
      <c r="BV653" s="119"/>
      <c r="BW653" s="119"/>
      <c r="BX653" s="119"/>
      <c r="BY653" s="119"/>
      <c r="BZ653" s="119"/>
      <c r="CA653" s="119"/>
      <c r="CB653" s="119"/>
      <c r="CC653" s="119"/>
      <c r="CD653" s="119"/>
      <c r="CE653" s="119"/>
      <c r="CF653" s="119"/>
      <c r="CG653" s="119"/>
      <c r="CH653" s="119"/>
      <c r="CI653" s="119"/>
      <c r="CJ653" s="119"/>
      <c r="CK653" s="119"/>
      <c r="CL653" s="119"/>
      <c r="CM653" s="119"/>
      <c r="CN653" s="119"/>
      <c r="CO653" s="119"/>
      <c r="CP653" s="119"/>
      <c r="CQ653" s="119"/>
      <c r="CR653" s="119"/>
      <c r="CS653" s="119"/>
      <c r="CT653" s="119"/>
      <c r="CU653" s="119"/>
      <c r="CV653" s="119"/>
      <c r="CW653" s="119"/>
      <c r="CX653" s="119"/>
      <c r="CY653" s="119"/>
      <c r="CZ653" s="119"/>
      <c r="DA653" s="119"/>
      <c r="DB653" s="119"/>
      <c r="DC653" s="119"/>
      <c r="DD653" s="119"/>
      <c r="DE653" s="119"/>
      <c r="DF653" s="119"/>
      <c r="DG653" s="119"/>
      <c r="DH653" s="119"/>
      <c r="DI653" s="119"/>
      <c r="DJ653" s="119"/>
      <c r="DK653" s="119"/>
      <c r="DL653" s="119"/>
      <c r="DM653" s="119"/>
      <c r="DN653" s="119"/>
      <c r="DO653" s="119"/>
      <c r="DP653" s="119"/>
      <c r="DQ653" s="119"/>
      <c r="DR653" s="119"/>
      <c r="DS653" s="119"/>
      <c r="DT653" s="119"/>
      <c r="DU653" s="119"/>
      <c r="DV653" s="119"/>
      <c r="DW653" s="119"/>
      <c r="DX653" s="119"/>
      <c r="DY653" s="119"/>
      <c r="DZ653" s="119"/>
      <c r="EA653" s="119"/>
      <c r="EB653" s="119"/>
      <c r="EC653" s="119"/>
      <c r="ED653" s="119"/>
      <c r="EE653" s="119"/>
      <c r="EF653" s="119"/>
      <c r="EG653" s="119"/>
      <c r="EH653" s="119"/>
      <c r="EI653" s="119"/>
      <c r="EJ653" s="119"/>
      <c r="EK653" s="119"/>
      <c r="EL653" s="119"/>
      <c r="EM653" s="119"/>
      <c r="EN653" s="119"/>
      <c r="EO653" s="119"/>
      <c r="EP653" s="119"/>
      <c r="EQ653" s="119"/>
      <c r="ER653" s="119"/>
      <c r="ES653" s="119"/>
      <c r="ET653" s="119"/>
      <c r="EU653" s="119"/>
      <c r="EV653" s="119"/>
      <c r="EW653" s="119"/>
      <c r="EX653" s="119"/>
      <c r="EY653" s="119"/>
      <c r="EZ653" s="119"/>
      <c r="FA653" s="119"/>
      <c r="FB653" s="119"/>
      <c r="FC653" s="119"/>
      <c r="FD653" s="119"/>
      <c r="FE653" s="119"/>
      <c r="FF653" s="119"/>
      <c r="FG653" s="119"/>
      <c r="FH653" s="119"/>
      <c r="FI653" s="119"/>
      <c r="FJ653" s="119"/>
      <c r="FK653" s="119"/>
      <c r="FL653" s="119"/>
      <c r="FM653" s="119"/>
      <c r="FN653" s="119"/>
      <c r="FO653" s="119"/>
      <c r="FP653" s="119"/>
      <c r="FQ653" s="119"/>
      <c r="FR653" s="119"/>
      <c r="FS653" s="119"/>
      <c r="FT653" s="119"/>
      <c r="FU653" s="119"/>
      <c r="FV653" s="119"/>
      <c r="FW653" s="119"/>
      <c r="FX653" s="119"/>
      <c r="FY653" s="119"/>
      <c r="FZ653" s="119"/>
      <c r="GA653" s="119"/>
      <c r="GB653" s="119"/>
      <c r="GC653" s="119"/>
      <c r="GD653" s="119"/>
      <c r="GE653" s="119"/>
      <c r="GF653" s="119"/>
      <c r="GG653" s="119"/>
      <c r="GH653" s="119"/>
      <c r="GI653" s="119"/>
      <c r="GJ653" s="119"/>
      <c r="GK653" s="119"/>
      <c r="GL653" s="119"/>
      <c r="GM653" s="119"/>
      <c r="GN653" s="119"/>
      <c r="GO653" s="119"/>
      <c r="GP653" s="119"/>
      <c r="GQ653" s="119"/>
      <c r="GR653" s="119"/>
      <c r="GS653" s="119"/>
      <c r="GT653" s="119"/>
      <c r="GU653" s="119"/>
      <c r="GV653" s="119"/>
      <c r="GW653" s="119"/>
      <c r="GX653" s="119"/>
      <c r="GY653" s="119"/>
      <c r="GZ653" s="119"/>
      <c r="HA653" s="119"/>
      <c r="HB653" s="119"/>
      <c r="HC653" s="119"/>
      <c r="HD653" s="119"/>
      <c r="HE653" s="119"/>
      <c r="HF653" s="119"/>
      <c r="HG653" s="119"/>
      <c r="HH653" s="119"/>
      <c r="HI653" s="119"/>
      <c r="HJ653" s="119"/>
      <c r="HK653" s="119"/>
      <c r="HL653" s="119"/>
      <c r="HM653" s="119"/>
      <c r="HN653" s="119"/>
      <c r="HO653" s="119"/>
      <c r="HP653" s="119"/>
      <c r="HQ653" s="119"/>
      <c r="HR653" s="119"/>
      <c r="HS653" s="119"/>
      <c r="HT653" s="119"/>
      <c r="HU653" s="119"/>
      <c r="HV653" s="119"/>
      <c r="HW653" s="119"/>
      <c r="HX653" s="119"/>
      <c r="HY653" s="119"/>
      <c r="HZ653" s="119"/>
      <c r="IA653" s="119"/>
      <c r="IB653" s="119"/>
      <c r="IC653" s="119"/>
      <c r="ID653" s="119"/>
      <c r="IE653" s="119"/>
      <c r="IF653" s="119"/>
      <c r="IG653" s="119"/>
      <c r="IH653" s="119"/>
      <c r="II653" s="119"/>
      <c r="IJ653" s="119"/>
      <c r="IK653" s="119"/>
      <c r="IL653" s="119"/>
      <c r="IM653" s="119"/>
      <c r="IN653" s="119"/>
      <c r="IO653" s="119"/>
      <c r="IP653" s="119"/>
      <c r="IQ653" s="119"/>
      <c r="IR653" s="119"/>
      <c r="IS653" s="119"/>
      <c r="IT653" s="119"/>
      <c r="IU653" s="119"/>
      <c r="IV653" s="119"/>
    </row>
    <row r="654" spans="1:256">
      <c r="A654" s="126" t="s">
        <v>846</v>
      </c>
      <c r="B654" s="126" t="s">
        <v>1513</v>
      </c>
      <c r="C654" s="127">
        <v>362513909001</v>
      </c>
      <c r="D654" s="126" t="s">
        <v>659</v>
      </c>
      <c r="E654" s="126" t="s">
        <v>1136</v>
      </c>
      <c r="F654" s="126" t="str">
        <f t="shared" si="31"/>
        <v>362513909001Acute</v>
      </c>
      <c r="G654" s="126" t="s">
        <v>549</v>
      </c>
      <c r="H654" s="126" t="s">
        <v>1018</v>
      </c>
      <c r="I654" s="126" t="s">
        <v>847</v>
      </c>
      <c r="J654" s="108">
        <v>363.8</v>
      </c>
      <c r="K654" s="129">
        <v>1.0281999999999998</v>
      </c>
      <c r="L654" s="126" t="s">
        <v>1247</v>
      </c>
      <c r="M654" s="126" t="s">
        <v>1245</v>
      </c>
      <c r="N654" s="130">
        <f t="shared" si="33"/>
        <v>369.96</v>
      </c>
      <c r="O654" s="130">
        <f t="shared" si="32"/>
        <v>365.93</v>
      </c>
      <c r="P654" s="126"/>
      <c r="Q654" s="126"/>
      <c r="R654" s="119"/>
      <c r="S654" s="119"/>
      <c r="W654" s="99"/>
      <c r="X654" s="119"/>
      <c r="AD654" s="99"/>
      <c r="AE654" s="119"/>
      <c r="AK654" s="99"/>
      <c r="AL654" s="119"/>
      <c r="AR654" s="99"/>
      <c r="AS654" s="119"/>
      <c r="AY654" s="99"/>
      <c r="AZ654" s="119"/>
      <c r="BF654" s="99"/>
      <c r="BG654" s="119"/>
      <c r="BM654" s="99"/>
      <c r="BN654" s="119"/>
      <c r="BT654" s="99"/>
      <c r="BU654" s="119"/>
      <c r="CA654" s="99"/>
      <c r="CB654" s="119"/>
      <c r="CH654" s="99"/>
      <c r="CI654" s="119"/>
      <c r="CO654" s="99"/>
      <c r="CP654" s="119"/>
      <c r="CV654" s="99"/>
      <c r="CW654" s="119"/>
      <c r="DC654" s="99"/>
      <c r="DD654" s="119"/>
      <c r="DJ654" s="99"/>
      <c r="DK654" s="119"/>
      <c r="DQ654" s="99"/>
      <c r="DR654" s="119"/>
      <c r="DX654" s="99"/>
      <c r="DY654" s="119"/>
      <c r="EE654" s="99"/>
      <c r="EF654" s="119"/>
      <c r="EL654" s="99"/>
      <c r="EM654" s="119"/>
      <c r="ES654" s="99"/>
      <c r="ET654" s="119"/>
      <c r="EZ654" s="99"/>
      <c r="FA654" s="119"/>
      <c r="FG654" s="99"/>
      <c r="FH654" s="119"/>
      <c r="FN654" s="99"/>
      <c r="FO654" s="119"/>
      <c r="FU654" s="99"/>
      <c r="FV654" s="119"/>
      <c r="GB654" s="99"/>
      <c r="GC654" s="119"/>
      <c r="GI654" s="99"/>
      <c r="GJ654" s="119"/>
      <c r="GP654" s="99"/>
      <c r="GQ654" s="119"/>
      <c r="GW654" s="99"/>
      <c r="GX654" s="119"/>
      <c r="HD654" s="99"/>
      <c r="HE654" s="119"/>
      <c r="HK654" s="99"/>
      <c r="HL654" s="119"/>
      <c r="HR654" s="99"/>
      <c r="HS654" s="119"/>
      <c r="HY654" s="99"/>
      <c r="HZ654" s="119"/>
      <c r="IF654" s="99"/>
      <c r="IG654" s="119"/>
      <c r="IM654" s="99"/>
      <c r="IN654" s="119"/>
      <c r="IT654" s="99"/>
      <c r="IU654" s="119"/>
    </row>
    <row r="655" spans="1:256">
      <c r="A655" s="126" t="s">
        <v>846</v>
      </c>
      <c r="B655" s="126" t="s">
        <v>1513</v>
      </c>
      <c r="C655" s="127">
        <v>362513909001</v>
      </c>
      <c r="D655" s="126" t="s">
        <v>659</v>
      </c>
      <c r="E655" s="126" t="s">
        <v>1136</v>
      </c>
      <c r="F655" s="126" t="str">
        <f t="shared" si="31"/>
        <v>362513909001Psych</v>
      </c>
      <c r="G655" s="126" t="s">
        <v>809</v>
      </c>
      <c r="H655" s="126" t="s">
        <v>1021</v>
      </c>
      <c r="I655" s="126" t="s">
        <v>847</v>
      </c>
      <c r="J655" s="108">
        <v>140.66999999999999</v>
      </c>
      <c r="K655" s="129">
        <v>1.0281999999999998</v>
      </c>
      <c r="L655" s="126" t="s">
        <v>1247</v>
      </c>
      <c r="M655" s="126" t="s">
        <v>1245</v>
      </c>
      <c r="N655" s="130">
        <f t="shared" si="33"/>
        <v>143.05000000000001</v>
      </c>
      <c r="O655" s="130">
        <f t="shared" si="32"/>
        <v>143.05000000000001</v>
      </c>
      <c r="P655" s="126"/>
      <c r="Q655" s="126"/>
      <c r="R655" s="119"/>
      <c r="S655" s="119"/>
      <c r="W655" s="99"/>
      <c r="X655" s="119"/>
      <c r="AD655" s="99"/>
      <c r="AE655" s="119"/>
      <c r="AK655" s="99"/>
      <c r="AL655" s="119"/>
      <c r="AR655" s="99"/>
      <c r="AS655" s="119"/>
      <c r="AY655" s="99"/>
      <c r="AZ655" s="119"/>
      <c r="BF655" s="99"/>
      <c r="BG655" s="119"/>
      <c r="BM655" s="99"/>
      <c r="BN655" s="119"/>
      <c r="BT655" s="99"/>
      <c r="BU655" s="119"/>
      <c r="CA655" s="99"/>
      <c r="CB655" s="119"/>
      <c r="CH655" s="99"/>
      <c r="CI655" s="119"/>
      <c r="CO655" s="99"/>
      <c r="CP655" s="119"/>
      <c r="CV655" s="99"/>
      <c r="CW655" s="119"/>
      <c r="DC655" s="99"/>
      <c r="DD655" s="119"/>
      <c r="DJ655" s="99"/>
      <c r="DK655" s="119"/>
      <c r="DQ655" s="99"/>
      <c r="DR655" s="119"/>
      <c r="DX655" s="99"/>
      <c r="DY655" s="119"/>
      <c r="EE655" s="99"/>
      <c r="EF655" s="119"/>
      <c r="EL655" s="99"/>
      <c r="EM655" s="119"/>
      <c r="ES655" s="99"/>
      <c r="ET655" s="119"/>
      <c r="EZ655" s="99"/>
      <c r="FA655" s="119"/>
      <c r="FG655" s="99"/>
      <c r="FH655" s="119"/>
      <c r="FN655" s="99"/>
      <c r="FO655" s="119"/>
      <c r="FU655" s="99"/>
      <c r="FV655" s="119"/>
      <c r="GB655" s="99"/>
      <c r="GC655" s="119"/>
      <c r="GI655" s="99"/>
      <c r="GJ655" s="119"/>
      <c r="GP655" s="99"/>
      <c r="GQ655" s="119"/>
      <c r="GW655" s="99"/>
      <c r="GX655" s="119"/>
      <c r="HD655" s="99"/>
      <c r="HE655" s="119"/>
      <c r="HK655" s="99"/>
      <c r="HL655" s="119"/>
      <c r="HR655" s="99"/>
      <c r="HS655" s="119"/>
      <c r="HY655" s="99"/>
      <c r="HZ655" s="119"/>
      <c r="IF655" s="99"/>
      <c r="IG655" s="119"/>
      <c r="IM655" s="99"/>
      <c r="IN655" s="119"/>
      <c r="IT655" s="99"/>
      <c r="IU655" s="119"/>
    </row>
    <row r="656" spans="1:256">
      <c r="A656" s="126" t="s">
        <v>846</v>
      </c>
      <c r="B656" s="126" t="s">
        <v>1513</v>
      </c>
      <c r="C656" s="127">
        <v>362513909001</v>
      </c>
      <c r="D656" s="126" t="s">
        <v>659</v>
      </c>
      <c r="E656" s="126" t="s">
        <v>1136</v>
      </c>
      <c r="F656" s="126" t="str">
        <f t="shared" si="31"/>
        <v>362513909001Psych</v>
      </c>
      <c r="G656" s="126" t="s">
        <v>809</v>
      </c>
      <c r="H656" s="128" t="s">
        <v>1024</v>
      </c>
      <c r="I656" s="126" t="s">
        <v>847</v>
      </c>
      <c r="J656" s="108">
        <v>140.66999999999999</v>
      </c>
      <c r="K656" s="129">
        <v>1.0281999999999998</v>
      </c>
      <c r="L656" s="126" t="s">
        <v>1247</v>
      </c>
      <c r="M656" s="126" t="s">
        <v>1245</v>
      </c>
      <c r="N656" s="130">
        <f t="shared" si="33"/>
        <v>143.05000000000001</v>
      </c>
      <c r="O656" s="130">
        <f t="shared" si="32"/>
        <v>143.05000000000001</v>
      </c>
      <c r="P656" s="126"/>
      <c r="Q656" s="126"/>
      <c r="R656" s="119"/>
      <c r="S656" s="119"/>
      <c r="W656" s="99"/>
      <c r="X656" s="119"/>
      <c r="AD656" s="99"/>
      <c r="AE656" s="119"/>
      <c r="AK656" s="99"/>
      <c r="AL656" s="119"/>
      <c r="AR656" s="99"/>
      <c r="AS656" s="119"/>
      <c r="AY656" s="99"/>
      <c r="AZ656" s="119"/>
      <c r="BF656" s="99"/>
      <c r="BG656" s="119"/>
      <c r="BM656" s="99"/>
      <c r="BN656" s="119"/>
      <c r="BT656" s="99"/>
      <c r="BU656" s="119"/>
      <c r="CA656" s="99"/>
      <c r="CB656" s="119"/>
      <c r="CH656" s="99"/>
      <c r="CI656" s="119"/>
      <c r="CO656" s="99"/>
      <c r="CP656" s="119"/>
      <c r="CV656" s="99"/>
      <c r="CW656" s="119"/>
      <c r="DC656" s="99"/>
      <c r="DD656" s="119"/>
      <c r="DJ656" s="99"/>
      <c r="DK656" s="119"/>
      <c r="DQ656" s="99"/>
      <c r="DR656" s="119"/>
      <c r="DX656" s="99"/>
      <c r="DY656" s="119"/>
      <c r="EE656" s="99"/>
      <c r="EF656" s="119"/>
      <c r="EL656" s="99"/>
      <c r="EM656" s="119"/>
      <c r="ES656" s="99"/>
      <c r="ET656" s="119"/>
      <c r="EZ656" s="99"/>
      <c r="FA656" s="119"/>
      <c r="FG656" s="99"/>
      <c r="FH656" s="119"/>
      <c r="FN656" s="99"/>
      <c r="FO656" s="119"/>
      <c r="FU656" s="99"/>
      <c r="FV656" s="119"/>
      <c r="GB656" s="99"/>
      <c r="GC656" s="119"/>
      <c r="GI656" s="99"/>
      <c r="GJ656" s="119"/>
      <c r="GP656" s="99"/>
      <c r="GQ656" s="119"/>
      <c r="GW656" s="99"/>
      <c r="GX656" s="119"/>
      <c r="HD656" s="99"/>
      <c r="HE656" s="119"/>
      <c r="HK656" s="99"/>
      <c r="HL656" s="119"/>
      <c r="HR656" s="99"/>
      <c r="HS656" s="119"/>
      <c r="HY656" s="99"/>
      <c r="HZ656" s="119"/>
      <c r="IF656" s="99"/>
      <c r="IG656" s="119"/>
      <c r="IM656" s="99"/>
      <c r="IN656" s="119"/>
      <c r="IT656" s="99"/>
      <c r="IU656" s="119"/>
    </row>
    <row r="657" spans="1:256">
      <c r="A657" s="126" t="s">
        <v>846</v>
      </c>
      <c r="B657" s="126" t="s">
        <v>1513</v>
      </c>
      <c r="C657" s="127">
        <v>362513909401</v>
      </c>
      <c r="D657" s="126" t="s">
        <v>659</v>
      </c>
      <c r="E657" s="126" t="s">
        <v>1136</v>
      </c>
      <c r="F657" s="126" t="str">
        <f t="shared" si="31"/>
        <v>362513909401Acute</v>
      </c>
      <c r="G657" s="126" t="s">
        <v>549</v>
      </c>
      <c r="H657" s="126" t="s">
        <v>1018</v>
      </c>
      <c r="I657" s="126" t="s">
        <v>847</v>
      </c>
      <c r="J657" s="108">
        <v>363.8</v>
      </c>
      <c r="K657" s="129">
        <v>1.0281999999999998</v>
      </c>
      <c r="L657" s="126" t="s">
        <v>1247</v>
      </c>
      <c r="M657" s="126" t="s">
        <v>1245</v>
      </c>
      <c r="N657" s="130">
        <f t="shared" si="33"/>
        <v>369.96</v>
      </c>
      <c r="O657" s="130">
        <f t="shared" si="32"/>
        <v>365.93</v>
      </c>
      <c r="P657" s="126"/>
      <c r="Q657" s="126"/>
      <c r="R657" s="119"/>
      <c r="S657" s="119"/>
      <c r="W657" s="99"/>
      <c r="X657" s="119"/>
      <c r="AD657" s="99"/>
      <c r="AE657" s="119"/>
      <c r="AK657" s="99"/>
      <c r="AL657" s="119"/>
      <c r="AR657" s="99"/>
      <c r="AS657" s="119"/>
      <c r="AY657" s="99"/>
      <c r="AZ657" s="119"/>
      <c r="BF657" s="99"/>
      <c r="BG657" s="119"/>
      <c r="BM657" s="99"/>
      <c r="BN657" s="119"/>
      <c r="BT657" s="99"/>
      <c r="BU657" s="119"/>
      <c r="CA657" s="99"/>
      <c r="CB657" s="119"/>
      <c r="CH657" s="99"/>
      <c r="CI657" s="119"/>
      <c r="CO657" s="99"/>
      <c r="CP657" s="119"/>
      <c r="CV657" s="99"/>
      <c r="CW657" s="119"/>
      <c r="DC657" s="99"/>
      <c r="DD657" s="119"/>
      <c r="DJ657" s="99"/>
      <c r="DK657" s="119"/>
      <c r="DQ657" s="99"/>
      <c r="DR657" s="119"/>
      <c r="DX657" s="99"/>
      <c r="DY657" s="119"/>
      <c r="EE657" s="99"/>
      <c r="EF657" s="119"/>
      <c r="EL657" s="99"/>
      <c r="EM657" s="119"/>
      <c r="ES657" s="99"/>
      <c r="ET657" s="119"/>
      <c r="EZ657" s="99"/>
      <c r="FA657" s="119"/>
      <c r="FG657" s="99"/>
      <c r="FH657" s="119"/>
      <c r="FN657" s="99"/>
      <c r="FO657" s="119"/>
      <c r="FU657" s="99"/>
      <c r="FV657" s="119"/>
      <c r="GB657" s="99"/>
      <c r="GC657" s="119"/>
      <c r="GI657" s="99"/>
      <c r="GJ657" s="119"/>
      <c r="GP657" s="99"/>
      <c r="GQ657" s="119"/>
      <c r="GW657" s="99"/>
      <c r="GX657" s="119"/>
      <c r="HD657" s="99"/>
      <c r="HE657" s="119"/>
      <c r="HK657" s="99"/>
      <c r="HL657" s="119"/>
      <c r="HR657" s="99"/>
      <c r="HS657" s="119"/>
      <c r="HY657" s="99"/>
      <c r="HZ657" s="119"/>
      <c r="IF657" s="99"/>
      <c r="IG657" s="119"/>
      <c r="IM657" s="99"/>
      <c r="IN657" s="119"/>
      <c r="IT657" s="99"/>
      <c r="IU657" s="119"/>
    </row>
    <row r="658" spans="1:256">
      <c r="A658" s="128" t="s">
        <v>1846</v>
      </c>
      <c r="B658" s="126" t="s">
        <v>1847</v>
      </c>
      <c r="C658" s="127">
        <v>364037237003</v>
      </c>
      <c r="D658" s="126" t="s">
        <v>1941</v>
      </c>
      <c r="E658" s="126" t="s">
        <v>1848</v>
      </c>
      <c r="F658" s="126" t="str">
        <f t="shared" si="31"/>
        <v>364037237003Acute</v>
      </c>
      <c r="G658" s="126" t="s">
        <v>549</v>
      </c>
      <c r="H658" s="126" t="s">
        <v>1018</v>
      </c>
      <c r="I658" s="126" t="s">
        <v>833</v>
      </c>
      <c r="J658" s="108">
        <v>363.8</v>
      </c>
      <c r="K658" s="129">
        <v>1.0684999999999998</v>
      </c>
      <c r="L658" s="126" t="s">
        <v>1247</v>
      </c>
      <c r="M658" s="126" t="s">
        <v>1245</v>
      </c>
      <c r="N658" s="130">
        <f t="shared" si="33"/>
        <v>378.75</v>
      </c>
      <c r="O658" s="130">
        <f t="shared" si="32"/>
        <v>374.63</v>
      </c>
      <c r="P658" s="126"/>
      <c r="Q658" s="126"/>
      <c r="W658" s="99"/>
      <c r="X658" s="119"/>
      <c r="AD658" s="99"/>
      <c r="AE658" s="119"/>
      <c r="AK658" s="99"/>
      <c r="AL658" s="119"/>
      <c r="AR658" s="99"/>
      <c r="AS658" s="119"/>
      <c r="AY658" s="99"/>
      <c r="AZ658" s="119"/>
      <c r="BF658" s="99"/>
      <c r="BG658" s="119"/>
      <c r="BM658" s="99"/>
      <c r="BN658" s="119"/>
      <c r="BT658" s="99"/>
      <c r="BU658" s="119"/>
      <c r="CA658" s="99"/>
      <c r="CB658" s="119"/>
      <c r="CH658" s="99"/>
      <c r="CI658" s="119"/>
      <c r="CO658" s="99"/>
      <c r="CP658" s="119"/>
      <c r="CV658" s="99"/>
      <c r="CW658" s="119"/>
      <c r="DC658" s="99"/>
      <c r="DD658" s="119"/>
      <c r="DJ658" s="99"/>
      <c r="DK658" s="119"/>
      <c r="DQ658" s="99"/>
      <c r="DR658" s="119"/>
      <c r="DX658" s="99"/>
      <c r="DY658" s="119"/>
      <c r="EE658" s="99"/>
      <c r="EF658" s="119"/>
      <c r="EL658" s="99"/>
      <c r="EM658" s="119"/>
      <c r="ES658" s="99"/>
      <c r="ET658" s="119"/>
      <c r="EZ658" s="99"/>
      <c r="FA658" s="119"/>
      <c r="FG658" s="99"/>
      <c r="FH658" s="119"/>
      <c r="FN658" s="99"/>
      <c r="FO658" s="119"/>
      <c r="FU658" s="99"/>
      <c r="FV658" s="119"/>
      <c r="GB658" s="99"/>
      <c r="GC658" s="119"/>
      <c r="GI658" s="99"/>
      <c r="GJ658" s="119"/>
      <c r="GP658" s="99"/>
      <c r="GQ658" s="119"/>
      <c r="GW658" s="99"/>
      <c r="GX658" s="119"/>
      <c r="HD658" s="99"/>
      <c r="HE658" s="119"/>
      <c r="HK658" s="99"/>
      <c r="HL658" s="119"/>
      <c r="HR658" s="99"/>
      <c r="HS658" s="119"/>
      <c r="HY658" s="99"/>
      <c r="HZ658" s="119"/>
      <c r="IF658" s="99"/>
      <c r="IG658" s="119"/>
      <c r="IM658" s="99"/>
      <c r="IN658" s="119"/>
      <c r="IT658" s="99"/>
      <c r="IU658" s="119"/>
    </row>
    <row r="659" spans="1:256">
      <c r="A659" s="128" t="s">
        <v>1846</v>
      </c>
      <c r="B659" s="126" t="s">
        <v>1847</v>
      </c>
      <c r="C659" s="127">
        <v>364037237003</v>
      </c>
      <c r="D659" s="126" t="s">
        <v>1941</v>
      </c>
      <c r="E659" s="126" t="s">
        <v>1848</v>
      </c>
      <c r="F659" s="126" t="str">
        <f t="shared" si="31"/>
        <v>364037237003Rehab</v>
      </c>
      <c r="G659" s="126" t="s">
        <v>9</v>
      </c>
      <c r="H659" s="128" t="s">
        <v>1025</v>
      </c>
      <c r="I659" s="126" t="s">
        <v>833</v>
      </c>
      <c r="J659" s="108">
        <v>265</v>
      </c>
      <c r="K659" s="129">
        <v>1.0684999999999998</v>
      </c>
      <c r="L659" s="126" t="s">
        <v>1247</v>
      </c>
      <c r="M659" s="126" t="s">
        <v>1245</v>
      </c>
      <c r="N659" s="130">
        <f t="shared" si="33"/>
        <v>275.89</v>
      </c>
      <c r="O659" s="130">
        <f t="shared" si="32"/>
        <v>275.89</v>
      </c>
      <c r="P659" s="126"/>
      <c r="Q659" s="126"/>
      <c r="W659" s="99"/>
    </row>
    <row r="660" spans="1:256">
      <c r="A660" s="126" t="s">
        <v>904</v>
      </c>
      <c r="B660" s="126" t="s">
        <v>1514</v>
      </c>
      <c r="C660" s="127">
        <v>362680776001</v>
      </c>
      <c r="D660" s="126" t="s">
        <v>903</v>
      </c>
      <c r="E660" s="126" t="s">
        <v>1202</v>
      </c>
      <c r="F660" s="126" t="str">
        <f t="shared" ref="F660:F670" si="34">CONCATENATE(C660,G660)</f>
        <v>362680776001Rehab</v>
      </c>
      <c r="G660" s="126" t="s">
        <v>9</v>
      </c>
      <c r="H660" s="126" t="s">
        <v>1025</v>
      </c>
      <c r="I660" s="126" t="s">
        <v>833</v>
      </c>
      <c r="J660" s="108">
        <v>265</v>
      </c>
      <c r="K660" s="129">
        <v>1.0281999999999998</v>
      </c>
      <c r="L660" s="126" t="s">
        <v>1247</v>
      </c>
      <c r="M660" s="126" t="s">
        <v>1245</v>
      </c>
      <c r="N660" s="130">
        <f t="shared" si="33"/>
        <v>269.48</v>
      </c>
      <c r="O660" s="130">
        <f t="shared" si="32"/>
        <v>269.48</v>
      </c>
      <c r="P660" s="126"/>
      <c r="Q660" s="126"/>
      <c r="W660" s="99"/>
    </row>
    <row r="661" spans="1:256">
      <c r="A661" s="126" t="s">
        <v>904</v>
      </c>
      <c r="B661" s="126" t="s">
        <v>1514</v>
      </c>
      <c r="C661" s="127">
        <v>362680776004</v>
      </c>
      <c r="D661" s="126" t="s">
        <v>903</v>
      </c>
      <c r="E661" s="126" t="s">
        <v>1202</v>
      </c>
      <c r="F661" s="126" t="str">
        <f t="shared" si="34"/>
        <v>362680776004Rehab</v>
      </c>
      <c r="G661" s="126" t="s">
        <v>9</v>
      </c>
      <c r="H661" s="126" t="s">
        <v>1025</v>
      </c>
      <c r="I661" s="126" t="s">
        <v>833</v>
      </c>
      <c r="J661" s="108">
        <v>265</v>
      </c>
      <c r="K661" s="129">
        <v>1.0281999999999998</v>
      </c>
      <c r="L661" s="126" t="s">
        <v>1247</v>
      </c>
      <c r="M661" s="126" t="s">
        <v>1245</v>
      </c>
      <c r="N661" s="130">
        <f t="shared" si="33"/>
        <v>269.48</v>
      </c>
      <c r="O661" s="130">
        <f t="shared" si="32"/>
        <v>269.48</v>
      </c>
      <c r="P661" s="126"/>
      <c r="Q661" s="126"/>
      <c r="W661" s="99"/>
      <c r="X661" s="119"/>
      <c r="AD661" s="99"/>
      <c r="AE661" s="119"/>
      <c r="AK661" s="99"/>
      <c r="AL661" s="119"/>
      <c r="AR661" s="99"/>
      <c r="AS661" s="119"/>
      <c r="AY661" s="99"/>
      <c r="AZ661" s="119"/>
      <c r="BF661" s="99"/>
      <c r="BG661" s="119"/>
      <c r="BM661" s="99"/>
      <c r="BN661" s="119"/>
      <c r="BT661" s="99"/>
      <c r="BU661" s="119"/>
      <c r="CA661" s="99"/>
      <c r="CB661" s="119"/>
      <c r="CH661" s="99"/>
      <c r="CI661" s="119"/>
      <c r="CO661" s="99"/>
      <c r="CP661" s="119"/>
      <c r="CV661" s="99"/>
      <c r="CW661" s="119"/>
      <c r="DC661" s="99"/>
      <c r="DD661" s="119"/>
      <c r="DJ661" s="99"/>
      <c r="DK661" s="119"/>
      <c r="DQ661" s="99"/>
      <c r="DR661" s="119"/>
      <c r="DX661" s="99"/>
      <c r="DY661" s="119"/>
      <c r="EE661" s="99"/>
      <c r="EF661" s="119"/>
      <c r="EL661" s="99"/>
      <c r="EM661" s="119"/>
      <c r="ES661" s="99"/>
      <c r="ET661" s="119"/>
      <c r="EZ661" s="99"/>
      <c r="FA661" s="119"/>
      <c r="FG661" s="99"/>
      <c r="FH661" s="119"/>
      <c r="FN661" s="99"/>
      <c r="FO661" s="119"/>
      <c r="FU661" s="99"/>
      <c r="FV661" s="119"/>
      <c r="GB661" s="99"/>
      <c r="GC661" s="119"/>
      <c r="GI661" s="99"/>
      <c r="GJ661" s="119"/>
      <c r="GP661" s="99"/>
      <c r="GQ661" s="119"/>
      <c r="GW661" s="99"/>
      <c r="GX661" s="119"/>
      <c r="HD661" s="99"/>
      <c r="HE661" s="119"/>
      <c r="HK661" s="99"/>
      <c r="HL661" s="119"/>
      <c r="HR661" s="99"/>
      <c r="HS661" s="119"/>
      <c r="HY661" s="99"/>
      <c r="HZ661" s="119"/>
      <c r="IF661" s="99"/>
      <c r="IG661" s="119"/>
      <c r="IM661" s="99"/>
      <c r="IN661" s="119"/>
      <c r="IT661" s="99"/>
      <c r="IU661" s="119"/>
    </row>
    <row r="662" spans="1:256">
      <c r="A662" s="126" t="s">
        <v>904</v>
      </c>
      <c r="B662" s="126" t="s">
        <v>1514</v>
      </c>
      <c r="C662" s="127">
        <v>362680776401</v>
      </c>
      <c r="D662" s="126" t="s">
        <v>903</v>
      </c>
      <c r="E662" s="126" t="s">
        <v>1202</v>
      </c>
      <c r="F662" s="126" t="str">
        <f t="shared" si="34"/>
        <v>362680776401Rehab</v>
      </c>
      <c r="G662" s="126" t="s">
        <v>9</v>
      </c>
      <c r="H662" s="126" t="s">
        <v>1025</v>
      </c>
      <c r="I662" s="126" t="s">
        <v>833</v>
      </c>
      <c r="J662" s="108">
        <v>265</v>
      </c>
      <c r="K662" s="129">
        <v>1.0281999999999998</v>
      </c>
      <c r="L662" s="126" t="s">
        <v>1247</v>
      </c>
      <c r="M662" s="126" t="s">
        <v>1245</v>
      </c>
      <c r="N662" s="130">
        <f t="shared" si="33"/>
        <v>269.48</v>
      </c>
      <c r="O662" s="130">
        <f t="shared" si="32"/>
        <v>269.48</v>
      </c>
      <c r="P662" s="126"/>
      <c r="Q662" s="126"/>
      <c r="T662" s="119"/>
      <c r="U662" s="119"/>
      <c r="V662" s="119"/>
      <c r="W662" s="119"/>
      <c r="X662" s="119"/>
      <c r="Y662" s="119"/>
      <c r="Z662" s="119"/>
      <c r="AA662" s="119"/>
      <c r="AB662" s="119"/>
      <c r="AC662" s="119"/>
      <c r="AD662" s="119"/>
      <c r="AE662" s="119"/>
      <c r="AF662" s="119"/>
      <c r="AG662" s="119"/>
      <c r="AH662" s="119"/>
      <c r="AI662" s="119"/>
      <c r="AJ662" s="119"/>
      <c r="AK662" s="119"/>
      <c r="AL662" s="119"/>
      <c r="AM662" s="119"/>
      <c r="AN662" s="119"/>
      <c r="AO662" s="119"/>
      <c r="AP662" s="119"/>
      <c r="AQ662" s="119"/>
      <c r="AR662" s="119"/>
      <c r="AS662" s="119"/>
      <c r="AT662" s="119"/>
      <c r="AU662" s="119"/>
      <c r="AV662" s="119"/>
      <c r="AW662" s="119"/>
      <c r="AX662" s="119"/>
      <c r="AY662" s="119"/>
      <c r="AZ662" s="119"/>
      <c r="BA662" s="119"/>
      <c r="BB662" s="119"/>
      <c r="BC662" s="119"/>
      <c r="BD662" s="119"/>
      <c r="BE662" s="119"/>
      <c r="BF662" s="119"/>
      <c r="BG662" s="119"/>
      <c r="BH662" s="119"/>
      <c r="BI662" s="119"/>
      <c r="BJ662" s="119"/>
      <c r="BK662" s="119"/>
      <c r="BL662" s="119"/>
      <c r="BM662" s="119"/>
      <c r="BN662" s="119"/>
      <c r="BO662" s="119"/>
      <c r="BP662" s="119"/>
      <c r="BQ662" s="119"/>
      <c r="BR662" s="119"/>
      <c r="BS662" s="119"/>
      <c r="BT662" s="119"/>
      <c r="BU662" s="119"/>
      <c r="BV662" s="119"/>
      <c r="BW662" s="119"/>
      <c r="BX662" s="119"/>
      <c r="BY662" s="119"/>
      <c r="BZ662" s="119"/>
      <c r="CA662" s="119"/>
      <c r="CB662" s="119"/>
      <c r="CC662" s="119"/>
      <c r="CD662" s="119"/>
      <c r="CE662" s="119"/>
      <c r="CF662" s="119"/>
      <c r="CG662" s="119"/>
      <c r="CH662" s="119"/>
      <c r="CI662" s="119"/>
      <c r="CJ662" s="119"/>
      <c r="CK662" s="119"/>
      <c r="CL662" s="119"/>
      <c r="CM662" s="119"/>
      <c r="CN662" s="119"/>
      <c r="CO662" s="119"/>
      <c r="CP662" s="119"/>
      <c r="CQ662" s="119"/>
      <c r="CR662" s="119"/>
      <c r="CS662" s="119"/>
      <c r="CT662" s="119"/>
      <c r="CU662" s="119"/>
      <c r="CV662" s="119"/>
      <c r="CW662" s="119"/>
      <c r="CX662" s="119"/>
      <c r="CY662" s="119"/>
      <c r="CZ662" s="119"/>
      <c r="DA662" s="119"/>
      <c r="DB662" s="119"/>
      <c r="DC662" s="119"/>
      <c r="DD662" s="119"/>
      <c r="DE662" s="119"/>
      <c r="DF662" s="119"/>
      <c r="DG662" s="119"/>
      <c r="DH662" s="119"/>
      <c r="DI662" s="119"/>
      <c r="DJ662" s="119"/>
      <c r="DK662" s="119"/>
      <c r="DL662" s="119"/>
      <c r="DM662" s="119"/>
      <c r="DN662" s="119"/>
      <c r="DO662" s="119"/>
      <c r="DP662" s="119"/>
      <c r="DQ662" s="119"/>
      <c r="DR662" s="119"/>
      <c r="DS662" s="119"/>
      <c r="DT662" s="119"/>
      <c r="DU662" s="119"/>
      <c r="DV662" s="119"/>
      <c r="DW662" s="119"/>
      <c r="DX662" s="119"/>
      <c r="DY662" s="119"/>
      <c r="DZ662" s="119"/>
      <c r="EA662" s="119"/>
      <c r="EB662" s="119"/>
      <c r="EC662" s="119"/>
      <c r="ED662" s="119"/>
      <c r="EE662" s="119"/>
      <c r="EF662" s="119"/>
      <c r="EG662" s="119"/>
      <c r="EH662" s="119"/>
      <c r="EI662" s="119"/>
      <c r="EJ662" s="119"/>
      <c r="EK662" s="119"/>
      <c r="EL662" s="119"/>
      <c r="EM662" s="119"/>
      <c r="EN662" s="119"/>
      <c r="EO662" s="119"/>
      <c r="EP662" s="119"/>
      <c r="EQ662" s="119"/>
      <c r="ER662" s="119"/>
      <c r="ES662" s="119"/>
      <c r="ET662" s="119"/>
      <c r="EU662" s="119"/>
      <c r="EV662" s="119"/>
      <c r="EW662" s="119"/>
      <c r="EX662" s="119"/>
      <c r="EY662" s="119"/>
      <c r="EZ662" s="119"/>
      <c r="FA662" s="119"/>
      <c r="FB662" s="119"/>
      <c r="FC662" s="119"/>
      <c r="FD662" s="119"/>
      <c r="FE662" s="119"/>
      <c r="FF662" s="119"/>
      <c r="FG662" s="119"/>
      <c r="FH662" s="119"/>
      <c r="FI662" s="119"/>
      <c r="FJ662" s="119"/>
      <c r="FK662" s="119"/>
      <c r="FL662" s="119"/>
      <c r="FM662" s="119"/>
      <c r="FN662" s="119"/>
      <c r="FO662" s="119"/>
      <c r="FP662" s="119"/>
      <c r="FQ662" s="119"/>
      <c r="FR662" s="119"/>
      <c r="FS662" s="119"/>
      <c r="FT662" s="119"/>
      <c r="FU662" s="119"/>
      <c r="FV662" s="119"/>
      <c r="FW662" s="119"/>
      <c r="FX662" s="119"/>
      <c r="FY662" s="119"/>
      <c r="FZ662" s="119"/>
      <c r="GA662" s="119"/>
      <c r="GB662" s="119"/>
      <c r="GC662" s="119"/>
      <c r="GD662" s="119"/>
      <c r="GE662" s="119"/>
      <c r="GF662" s="119"/>
      <c r="GG662" s="119"/>
      <c r="GH662" s="119"/>
      <c r="GI662" s="119"/>
      <c r="GJ662" s="119"/>
      <c r="GK662" s="119"/>
      <c r="GL662" s="119"/>
      <c r="GM662" s="119"/>
      <c r="GN662" s="119"/>
      <c r="GO662" s="119"/>
      <c r="GP662" s="119"/>
      <c r="GQ662" s="119"/>
      <c r="GR662" s="119"/>
      <c r="GS662" s="119"/>
      <c r="GT662" s="119"/>
      <c r="GU662" s="119"/>
      <c r="GV662" s="119"/>
      <c r="GW662" s="119"/>
      <c r="GX662" s="119"/>
      <c r="GY662" s="119"/>
      <c r="GZ662" s="119"/>
      <c r="HA662" s="119"/>
      <c r="HB662" s="119"/>
      <c r="HC662" s="119"/>
      <c r="HD662" s="119"/>
      <c r="HE662" s="119"/>
      <c r="HF662" s="119"/>
      <c r="HG662" s="119"/>
      <c r="HH662" s="119"/>
      <c r="HI662" s="119"/>
      <c r="HJ662" s="119"/>
      <c r="HK662" s="119"/>
      <c r="HL662" s="119"/>
      <c r="HM662" s="119"/>
      <c r="HN662" s="119"/>
      <c r="HO662" s="119"/>
      <c r="HP662" s="119"/>
      <c r="HQ662" s="119"/>
      <c r="HR662" s="119"/>
      <c r="HS662" s="119"/>
      <c r="HT662" s="119"/>
      <c r="HU662" s="119"/>
      <c r="HV662" s="119"/>
      <c r="HW662" s="119"/>
      <c r="HX662" s="119"/>
      <c r="HY662" s="119"/>
      <c r="HZ662" s="119"/>
      <c r="IA662" s="119"/>
      <c r="IB662" s="119"/>
      <c r="IC662" s="119"/>
      <c r="ID662" s="119"/>
      <c r="IE662" s="119"/>
      <c r="IF662" s="119"/>
      <c r="IG662" s="119"/>
      <c r="IH662" s="119"/>
      <c r="II662" s="119"/>
      <c r="IJ662" s="119"/>
      <c r="IK662" s="119"/>
      <c r="IL662" s="119"/>
      <c r="IM662" s="119"/>
      <c r="IN662" s="119"/>
      <c r="IO662" s="119"/>
      <c r="IP662" s="119"/>
      <c r="IQ662" s="119"/>
      <c r="IR662" s="119"/>
      <c r="IS662" s="119"/>
      <c r="IT662" s="119"/>
      <c r="IU662" s="119"/>
      <c r="IV662" s="119"/>
    </row>
    <row r="663" spans="1:256">
      <c r="A663" s="126" t="s">
        <v>904</v>
      </c>
      <c r="B663" s="126" t="s">
        <v>1514</v>
      </c>
      <c r="C663" s="127">
        <v>362680776601</v>
      </c>
      <c r="D663" s="126" t="s">
        <v>903</v>
      </c>
      <c r="E663" s="126" t="s">
        <v>1202</v>
      </c>
      <c r="F663" s="126" t="str">
        <f t="shared" si="34"/>
        <v>362680776601Rehab</v>
      </c>
      <c r="G663" s="126" t="s">
        <v>9</v>
      </c>
      <c r="H663" s="126" t="s">
        <v>1025</v>
      </c>
      <c r="I663" s="126" t="s">
        <v>833</v>
      </c>
      <c r="J663" s="108">
        <v>265</v>
      </c>
      <c r="K663" s="129">
        <v>1.0281999999999998</v>
      </c>
      <c r="L663" s="126" t="s">
        <v>1247</v>
      </c>
      <c r="M663" s="126" t="s">
        <v>1245</v>
      </c>
      <c r="N663" s="130">
        <f t="shared" si="33"/>
        <v>269.48</v>
      </c>
      <c r="O663" s="130">
        <f t="shared" si="32"/>
        <v>269.48</v>
      </c>
      <c r="P663" s="126"/>
      <c r="Q663" s="126"/>
      <c r="T663" s="119"/>
      <c r="U663" s="119"/>
      <c r="V663" s="119"/>
      <c r="W663" s="119"/>
      <c r="X663" s="119"/>
      <c r="Y663" s="119"/>
      <c r="Z663" s="119"/>
      <c r="AA663" s="119"/>
      <c r="AB663" s="119"/>
      <c r="AC663" s="119"/>
      <c r="AD663" s="119"/>
      <c r="AE663" s="119"/>
      <c r="AF663" s="119"/>
      <c r="AG663" s="119"/>
      <c r="AH663" s="119"/>
      <c r="AI663" s="119"/>
      <c r="AJ663" s="119"/>
      <c r="AK663" s="119"/>
      <c r="AL663" s="119"/>
      <c r="AM663" s="119"/>
      <c r="AN663" s="119"/>
      <c r="AO663" s="119"/>
      <c r="AP663" s="119"/>
      <c r="AQ663" s="119"/>
      <c r="AR663" s="119"/>
      <c r="AS663" s="119"/>
      <c r="AT663" s="119"/>
      <c r="AU663" s="119"/>
      <c r="AV663" s="119"/>
      <c r="AW663" s="119"/>
      <c r="AX663" s="119"/>
      <c r="AY663" s="119"/>
      <c r="AZ663" s="119"/>
      <c r="BA663" s="119"/>
      <c r="BB663" s="119"/>
      <c r="BC663" s="119"/>
      <c r="BD663" s="119"/>
      <c r="BE663" s="119"/>
      <c r="BF663" s="119"/>
      <c r="BG663" s="119"/>
      <c r="BH663" s="119"/>
      <c r="BI663" s="119"/>
      <c r="BJ663" s="119"/>
      <c r="BK663" s="119"/>
      <c r="BL663" s="119"/>
      <c r="BM663" s="119"/>
      <c r="BN663" s="119"/>
      <c r="BO663" s="119"/>
      <c r="BP663" s="119"/>
      <c r="BQ663" s="119"/>
      <c r="BR663" s="119"/>
      <c r="BS663" s="119"/>
      <c r="BT663" s="119"/>
      <c r="BU663" s="119"/>
      <c r="BV663" s="119"/>
      <c r="BW663" s="119"/>
      <c r="BX663" s="119"/>
      <c r="BY663" s="119"/>
      <c r="BZ663" s="119"/>
      <c r="CA663" s="119"/>
      <c r="CB663" s="119"/>
      <c r="CC663" s="119"/>
      <c r="CD663" s="119"/>
      <c r="CE663" s="119"/>
      <c r="CF663" s="119"/>
      <c r="CG663" s="119"/>
      <c r="CH663" s="119"/>
      <c r="CI663" s="119"/>
      <c r="CJ663" s="119"/>
      <c r="CK663" s="119"/>
      <c r="CL663" s="119"/>
      <c r="CM663" s="119"/>
      <c r="CN663" s="119"/>
      <c r="CO663" s="119"/>
      <c r="CP663" s="119"/>
      <c r="CQ663" s="119"/>
      <c r="CR663" s="119"/>
      <c r="CS663" s="119"/>
      <c r="CT663" s="119"/>
      <c r="CU663" s="119"/>
      <c r="CV663" s="119"/>
      <c r="CW663" s="119"/>
      <c r="CX663" s="119"/>
      <c r="CY663" s="119"/>
      <c r="CZ663" s="119"/>
      <c r="DA663" s="119"/>
      <c r="DB663" s="119"/>
      <c r="DC663" s="119"/>
      <c r="DD663" s="119"/>
      <c r="DE663" s="119"/>
      <c r="DF663" s="119"/>
      <c r="DG663" s="119"/>
      <c r="DH663" s="119"/>
      <c r="DI663" s="119"/>
      <c r="DJ663" s="119"/>
      <c r="DK663" s="119"/>
      <c r="DL663" s="119"/>
      <c r="DM663" s="119"/>
      <c r="DN663" s="119"/>
      <c r="DO663" s="119"/>
      <c r="DP663" s="119"/>
      <c r="DQ663" s="119"/>
      <c r="DR663" s="119"/>
      <c r="DS663" s="119"/>
      <c r="DT663" s="119"/>
      <c r="DU663" s="119"/>
      <c r="DV663" s="119"/>
      <c r="DW663" s="119"/>
      <c r="DX663" s="119"/>
      <c r="DY663" s="119"/>
      <c r="DZ663" s="119"/>
      <c r="EA663" s="119"/>
      <c r="EB663" s="119"/>
      <c r="EC663" s="119"/>
      <c r="ED663" s="119"/>
      <c r="EE663" s="119"/>
      <c r="EF663" s="119"/>
      <c r="EG663" s="119"/>
      <c r="EH663" s="119"/>
      <c r="EI663" s="119"/>
      <c r="EJ663" s="119"/>
      <c r="EK663" s="119"/>
      <c r="EL663" s="119"/>
      <c r="EM663" s="119"/>
      <c r="EN663" s="119"/>
      <c r="EO663" s="119"/>
      <c r="EP663" s="119"/>
      <c r="EQ663" s="119"/>
      <c r="ER663" s="119"/>
      <c r="ES663" s="119"/>
      <c r="ET663" s="119"/>
      <c r="EU663" s="119"/>
      <c r="EV663" s="119"/>
      <c r="EW663" s="119"/>
      <c r="EX663" s="119"/>
      <c r="EY663" s="119"/>
      <c r="EZ663" s="119"/>
      <c r="FA663" s="119"/>
      <c r="FB663" s="119"/>
      <c r="FC663" s="119"/>
      <c r="FD663" s="119"/>
      <c r="FE663" s="119"/>
      <c r="FF663" s="119"/>
      <c r="FG663" s="119"/>
      <c r="FH663" s="119"/>
      <c r="FI663" s="119"/>
      <c r="FJ663" s="119"/>
      <c r="FK663" s="119"/>
      <c r="FL663" s="119"/>
      <c r="FM663" s="119"/>
      <c r="FN663" s="119"/>
      <c r="FO663" s="119"/>
      <c r="FP663" s="119"/>
      <c r="FQ663" s="119"/>
      <c r="FR663" s="119"/>
      <c r="FS663" s="119"/>
      <c r="FT663" s="119"/>
      <c r="FU663" s="119"/>
      <c r="FV663" s="119"/>
      <c r="FW663" s="119"/>
      <c r="FX663" s="119"/>
      <c r="FY663" s="119"/>
      <c r="FZ663" s="119"/>
      <c r="GA663" s="119"/>
      <c r="GB663" s="119"/>
      <c r="GC663" s="119"/>
      <c r="GD663" s="119"/>
      <c r="GE663" s="119"/>
      <c r="GF663" s="119"/>
      <c r="GG663" s="119"/>
      <c r="GH663" s="119"/>
      <c r="GI663" s="119"/>
      <c r="GJ663" s="119"/>
      <c r="GK663" s="119"/>
      <c r="GL663" s="119"/>
      <c r="GM663" s="119"/>
      <c r="GN663" s="119"/>
      <c r="GO663" s="119"/>
      <c r="GP663" s="119"/>
      <c r="GQ663" s="119"/>
      <c r="GR663" s="119"/>
      <c r="GS663" s="119"/>
      <c r="GT663" s="119"/>
      <c r="GU663" s="119"/>
      <c r="GV663" s="119"/>
      <c r="GW663" s="119"/>
      <c r="GX663" s="119"/>
      <c r="GY663" s="119"/>
      <c r="GZ663" s="119"/>
      <c r="HA663" s="119"/>
      <c r="HB663" s="119"/>
      <c r="HC663" s="119"/>
      <c r="HD663" s="119"/>
      <c r="HE663" s="119"/>
      <c r="HF663" s="119"/>
      <c r="HG663" s="119"/>
      <c r="HH663" s="119"/>
      <c r="HI663" s="119"/>
      <c r="HJ663" s="119"/>
      <c r="HK663" s="119"/>
      <c r="HL663" s="119"/>
      <c r="HM663" s="119"/>
      <c r="HN663" s="119"/>
      <c r="HO663" s="119"/>
      <c r="HP663" s="119"/>
      <c r="HQ663" s="119"/>
      <c r="HR663" s="119"/>
      <c r="HS663" s="119"/>
      <c r="HT663" s="119"/>
      <c r="HU663" s="119"/>
      <c r="HV663" s="119"/>
      <c r="HW663" s="119"/>
      <c r="HX663" s="119"/>
      <c r="HY663" s="119"/>
      <c r="HZ663" s="119"/>
      <c r="IA663" s="119"/>
      <c r="IB663" s="119"/>
      <c r="IC663" s="119"/>
      <c r="ID663" s="119"/>
      <c r="IE663" s="119"/>
      <c r="IF663" s="119"/>
      <c r="IG663" s="119"/>
      <c r="IH663" s="119"/>
      <c r="II663" s="119"/>
      <c r="IJ663" s="119"/>
      <c r="IK663" s="119"/>
      <c r="IL663" s="119"/>
      <c r="IM663" s="119"/>
      <c r="IN663" s="119"/>
      <c r="IO663" s="119"/>
      <c r="IP663" s="119"/>
      <c r="IQ663" s="119"/>
      <c r="IR663" s="119"/>
      <c r="IS663" s="119"/>
      <c r="IT663" s="119"/>
      <c r="IU663" s="119"/>
      <c r="IV663" s="119"/>
    </row>
    <row r="664" spans="1:256">
      <c r="A664" s="126" t="s">
        <v>914</v>
      </c>
      <c r="B664" s="126" t="s">
        <v>1515</v>
      </c>
      <c r="C664" s="127">
        <v>362510771001</v>
      </c>
      <c r="D664" s="126" t="s">
        <v>595</v>
      </c>
      <c r="E664" s="126" t="s">
        <v>1069</v>
      </c>
      <c r="F664" s="126" t="str">
        <f t="shared" si="34"/>
        <v>362510771001Acute</v>
      </c>
      <c r="G664" s="126" t="s">
        <v>549</v>
      </c>
      <c r="H664" s="126" t="s">
        <v>1018</v>
      </c>
      <c r="I664" s="126" t="s">
        <v>915</v>
      </c>
      <c r="J664" s="108">
        <v>363.8</v>
      </c>
      <c r="K664" s="129">
        <v>1.0425</v>
      </c>
      <c r="L664" s="126" t="s">
        <v>1247</v>
      </c>
      <c r="M664" s="126" t="s">
        <v>1245</v>
      </c>
      <c r="N664" s="130">
        <f t="shared" si="33"/>
        <v>373.08</v>
      </c>
      <c r="O664" s="130">
        <f t="shared" si="32"/>
        <v>369.02</v>
      </c>
      <c r="P664" s="126"/>
      <c r="Q664" s="126"/>
      <c r="W664" s="99"/>
      <c r="X664" s="119"/>
      <c r="AD664" s="99"/>
      <c r="AE664" s="119"/>
      <c r="AK664" s="99"/>
      <c r="AL664" s="119"/>
      <c r="AR664" s="99"/>
      <c r="AS664" s="119"/>
      <c r="AY664" s="99"/>
      <c r="AZ664" s="119"/>
      <c r="BF664" s="99"/>
      <c r="BG664" s="119"/>
      <c r="BM664" s="99"/>
      <c r="BN664" s="119"/>
      <c r="BT664" s="99"/>
      <c r="BU664" s="119"/>
      <c r="CA664" s="99"/>
      <c r="CB664" s="119"/>
      <c r="CH664" s="99"/>
      <c r="CI664" s="119"/>
      <c r="CO664" s="99"/>
      <c r="CP664" s="119"/>
      <c r="CV664" s="99"/>
      <c r="CW664" s="119"/>
      <c r="DC664" s="99"/>
      <c r="DD664" s="119"/>
      <c r="DJ664" s="99"/>
      <c r="DK664" s="119"/>
      <c r="DQ664" s="99"/>
      <c r="DR664" s="119"/>
      <c r="DX664" s="99"/>
      <c r="DY664" s="119"/>
      <c r="EE664" s="99"/>
      <c r="EF664" s="119"/>
      <c r="EL664" s="99"/>
      <c r="EM664" s="119"/>
      <c r="ES664" s="99"/>
      <c r="ET664" s="119"/>
      <c r="EZ664" s="99"/>
      <c r="FA664" s="119"/>
      <c r="FG664" s="99"/>
      <c r="FH664" s="119"/>
      <c r="FN664" s="99"/>
      <c r="FO664" s="119"/>
      <c r="FU664" s="99"/>
      <c r="FV664" s="119"/>
      <c r="GB664" s="99"/>
      <c r="GC664" s="119"/>
      <c r="GI664" s="99"/>
      <c r="GJ664" s="119"/>
      <c r="GP664" s="99"/>
      <c r="GQ664" s="119"/>
      <c r="GW664" s="99"/>
      <c r="GX664" s="119"/>
      <c r="HD664" s="99"/>
      <c r="HE664" s="119"/>
      <c r="HK664" s="99"/>
      <c r="HL664" s="119"/>
      <c r="HR664" s="99"/>
      <c r="HS664" s="119"/>
      <c r="HY664" s="99"/>
      <c r="HZ664" s="119"/>
      <c r="IF664" s="99"/>
      <c r="IG664" s="119"/>
      <c r="IM664" s="99"/>
      <c r="IN664" s="119"/>
      <c r="IT664" s="99"/>
      <c r="IU664" s="119"/>
    </row>
    <row r="665" spans="1:256">
      <c r="A665" s="126" t="s">
        <v>914</v>
      </c>
      <c r="B665" s="126" t="s">
        <v>1515</v>
      </c>
      <c r="C665" s="127">
        <v>362510771401</v>
      </c>
      <c r="D665" s="126" t="s">
        <v>595</v>
      </c>
      <c r="E665" s="126" t="s">
        <v>1069</v>
      </c>
      <c r="F665" s="126" t="str">
        <f t="shared" si="34"/>
        <v>362510771401Acute</v>
      </c>
      <c r="G665" s="126" t="s">
        <v>549</v>
      </c>
      <c r="H665" s="126" t="s">
        <v>1018</v>
      </c>
      <c r="I665" s="126" t="s">
        <v>915</v>
      </c>
      <c r="J665" s="108">
        <v>363.8</v>
      </c>
      <c r="K665" s="129">
        <v>1.0425</v>
      </c>
      <c r="L665" s="126" t="s">
        <v>1247</v>
      </c>
      <c r="M665" s="126" t="s">
        <v>1245</v>
      </c>
      <c r="N665" s="130">
        <f t="shared" si="33"/>
        <v>373.08</v>
      </c>
      <c r="O665" s="130">
        <f t="shared" si="32"/>
        <v>369.02</v>
      </c>
      <c r="P665" s="126"/>
      <c r="Q665" s="126"/>
      <c r="W665" s="99"/>
      <c r="X665" s="119"/>
      <c r="AD665" s="99"/>
      <c r="AE665" s="119"/>
      <c r="AK665" s="99"/>
      <c r="AL665" s="119"/>
      <c r="AR665" s="99"/>
      <c r="AS665" s="119"/>
      <c r="AY665" s="99"/>
      <c r="AZ665" s="119"/>
      <c r="BF665" s="99"/>
      <c r="BG665" s="119"/>
      <c r="BM665" s="99"/>
      <c r="BN665" s="119"/>
      <c r="BT665" s="99"/>
      <c r="BU665" s="119"/>
      <c r="CA665" s="99"/>
      <c r="CB665" s="119"/>
      <c r="CH665" s="99"/>
      <c r="CI665" s="119"/>
      <c r="CO665" s="99"/>
      <c r="CP665" s="119"/>
      <c r="CV665" s="99"/>
      <c r="CW665" s="119"/>
      <c r="DC665" s="99"/>
      <c r="DD665" s="119"/>
      <c r="DJ665" s="99"/>
      <c r="DK665" s="119"/>
      <c r="DQ665" s="99"/>
      <c r="DR665" s="119"/>
      <c r="DX665" s="99"/>
      <c r="DY665" s="119"/>
      <c r="EE665" s="99"/>
      <c r="EF665" s="119"/>
      <c r="EL665" s="99"/>
      <c r="EM665" s="119"/>
      <c r="ES665" s="99"/>
      <c r="ET665" s="119"/>
      <c r="EZ665" s="99"/>
      <c r="FA665" s="119"/>
      <c r="FG665" s="99"/>
      <c r="FH665" s="119"/>
      <c r="FN665" s="99"/>
      <c r="FO665" s="119"/>
      <c r="FU665" s="99"/>
      <c r="FV665" s="119"/>
      <c r="GB665" s="99"/>
      <c r="GC665" s="119"/>
      <c r="GI665" s="99"/>
      <c r="GJ665" s="119"/>
      <c r="GP665" s="99"/>
      <c r="GQ665" s="119"/>
      <c r="GW665" s="99"/>
      <c r="GX665" s="119"/>
      <c r="HD665" s="99"/>
      <c r="HE665" s="119"/>
      <c r="HK665" s="99"/>
      <c r="HL665" s="119"/>
      <c r="HR665" s="99"/>
      <c r="HS665" s="119"/>
      <c r="HY665" s="99"/>
      <c r="HZ665" s="119"/>
      <c r="IF665" s="99"/>
      <c r="IG665" s="119"/>
      <c r="IM665" s="99"/>
      <c r="IN665" s="119"/>
      <c r="IT665" s="99"/>
      <c r="IU665" s="119"/>
    </row>
    <row r="666" spans="1:256">
      <c r="A666" s="126" t="s">
        <v>871</v>
      </c>
      <c r="B666" s="126" t="s">
        <v>1295</v>
      </c>
      <c r="C666" s="127">
        <v>370673506001</v>
      </c>
      <c r="D666" s="126" t="s">
        <v>551</v>
      </c>
      <c r="E666" s="126" t="s">
        <v>1017</v>
      </c>
      <c r="F666" s="126" t="str">
        <f t="shared" si="34"/>
        <v>370673506001Acute</v>
      </c>
      <c r="G666" s="126" t="s">
        <v>549</v>
      </c>
      <c r="H666" s="126" t="s">
        <v>1018</v>
      </c>
      <c r="I666" s="126" t="s">
        <v>833</v>
      </c>
      <c r="J666" s="108">
        <v>363.8</v>
      </c>
      <c r="K666" s="129">
        <v>0.84269999999999989</v>
      </c>
      <c r="L666" s="126" t="s">
        <v>1247</v>
      </c>
      <c r="M666" s="126" t="s">
        <v>1245</v>
      </c>
      <c r="N666" s="130">
        <f t="shared" si="33"/>
        <v>329.46</v>
      </c>
      <c r="O666" s="130">
        <f t="shared" si="32"/>
        <v>325.88</v>
      </c>
      <c r="P666" s="126"/>
      <c r="Q666" s="126"/>
      <c r="R666" s="119"/>
      <c r="S666" s="119"/>
      <c r="W666" s="99"/>
    </row>
    <row r="667" spans="1:256">
      <c r="A667" s="126" t="s">
        <v>871</v>
      </c>
      <c r="B667" s="126" t="s">
        <v>1295</v>
      </c>
      <c r="C667" s="127">
        <v>370673506401</v>
      </c>
      <c r="D667" s="126" t="s">
        <v>551</v>
      </c>
      <c r="E667" s="126" t="s">
        <v>1017</v>
      </c>
      <c r="F667" s="126" t="str">
        <f t="shared" si="34"/>
        <v>370673506401Acute</v>
      </c>
      <c r="G667" s="126" t="s">
        <v>549</v>
      </c>
      <c r="H667" s="126" t="s">
        <v>1018</v>
      </c>
      <c r="I667" s="126" t="s">
        <v>833</v>
      </c>
      <c r="J667" s="108">
        <v>363.8</v>
      </c>
      <c r="K667" s="129">
        <v>0.84269999999999989</v>
      </c>
      <c r="L667" s="126" t="s">
        <v>1247</v>
      </c>
      <c r="M667" s="126" t="s">
        <v>1245</v>
      </c>
      <c r="N667" s="130">
        <f t="shared" si="33"/>
        <v>329.46</v>
      </c>
      <c r="O667" s="130">
        <f t="shared" si="32"/>
        <v>325.88</v>
      </c>
      <c r="P667" s="126"/>
      <c r="Q667" s="126"/>
      <c r="R667" s="119"/>
      <c r="S667" s="119"/>
      <c r="W667" s="99"/>
    </row>
    <row r="668" spans="1:256">
      <c r="A668" s="126" t="s">
        <v>969</v>
      </c>
      <c r="B668" s="126" t="s">
        <v>1296</v>
      </c>
      <c r="C668" s="127">
        <v>430654874001</v>
      </c>
      <c r="D668" s="126" t="s">
        <v>750</v>
      </c>
      <c r="E668" s="126" t="s">
        <v>1232</v>
      </c>
      <c r="F668" s="126" t="str">
        <f t="shared" si="34"/>
        <v>430654874001Acute</v>
      </c>
      <c r="G668" s="126" t="s">
        <v>549</v>
      </c>
      <c r="H668" s="126" t="s">
        <v>1018</v>
      </c>
      <c r="I668" s="126" t="s">
        <v>835</v>
      </c>
      <c r="J668" s="108">
        <v>363.8</v>
      </c>
      <c r="K668" s="129">
        <v>0.8448</v>
      </c>
      <c r="L668" s="126" t="s">
        <v>1247</v>
      </c>
      <c r="M668" s="126" t="s">
        <v>1245</v>
      </c>
      <c r="N668" s="130">
        <f t="shared" si="33"/>
        <v>329.92</v>
      </c>
      <c r="O668" s="130">
        <f t="shared" si="32"/>
        <v>326.33</v>
      </c>
      <c r="P668" s="126"/>
      <c r="Q668" s="126"/>
      <c r="W668" s="99"/>
      <c r="X668" s="119"/>
      <c r="AD668" s="99"/>
      <c r="AE668" s="119"/>
      <c r="AK668" s="99"/>
      <c r="AL668" s="119"/>
      <c r="AR668" s="99"/>
      <c r="AS668" s="119"/>
      <c r="AY668" s="99"/>
      <c r="AZ668" s="119"/>
      <c r="BF668" s="99"/>
      <c r="BG668" s="119"/>
      <c r="BM668" s="99"/>
      <c r="BN668" s="119"/>
      <c r="BT668" s="99"/>
      <c r="BU668" s="119"/>
      <c r="CA668" s="99"/>
      <c r="CB668" s="119"/>
      <c r="CH668" s="99"/>
      <c r="CI668" s="119"/>
      <c r="CO668" s="99"/>
      <c r="CP668" s="119"/>
      <c r="CV668" s="99"/>
      <c r="CW668" s="119"/>
      <c r="DC668" s="99"/>
      <c r="DD668" s="119"/>
      <c r="DJ668" s="99"/>
      <c r="DK668" s="119"/>
      <c r="DQ668" s="99"/>
      <c r="DR668" s="119"/>
      <c r="DX668" s="99"/>
      <c r="DY668" s="119"/>
      <c r="EE668" s="99"/>
      <c r="EF668" s="119"/>
      <c r="EL668" s="99"/>
      <c r="EM668" s="119"/>
      <c r="ES668" s="99"/>
      <c r="ET668" s="119"/>
      <c r="EZ668" s="99"/>
      <c r="FA668" s="119"/>
      <c r="FG668" s="99"/>
      <c r="FH668" s="119"/>
      <c r="FN668" s="99"/>
      <c r="FO668" s="119"/>
      <c r="FU668" s="99"/>
      <c r="FV668" s="119"/>
      <c r="GB668" s="99"/>
      <c r="GC668" s="119"/>
      <c r="GI668" s="99"/>
      <c r="GJ668" s="119"/>
      <c r="GP668" s="99"/>
      <c r="GQ668" s="119"/>
      <c r="GW668" s="99"/>
      <c r="GX668" s="119"/>
      <c r="HD668" s="99"/>
      <c r="HE668" s="119"/>
      <c r="HK668" s="99"/>
      <c r="HL668" s="119"/>
      <c r="HR668" s="99"/>
      <c r="HS668" s="119"/>
      <c r="HY668" s="99"/>
      <c r="HZ668" s="119"/>
      <c r="IF668" s="99"/>
      <c r="IG668" s="119"/>
      <c r="IM668" s="99"/>
      <c r="IN668" s="119"/>
      <c r="IT668" s="99"/>
      <c r="IU668" s="119"/>
    </row>
    <row r="669" spans="1:256">
      <c r="A669" s="126" t="s">
        <v>969</v>
      </c>
      <c r="B669" s="126" t="s">
        <v>1296</v>
      </c>
      <c r="C669" s="127">
        <v>430654874401</v>
      </c>
      <c r="D669" s="126" t="s">
        <v>750</v>
      </c>
      <c r="E669" s="126" t="s">
        <v>1232</v>
      </c>
      <c r="F669" s="126" t="str">
        <f t="shared" si="34"/>
        <v>430654874401Acute</v>
      </c>
      <c r="G669" s="126" t="s">
        <v>549</v>
      </c>
      <c r="H669" s="126" t="s">
        <v>1018</v>
      </c>
      <c r="I669" s="126" t="s">
        <v>835</v>
      </c>
      <c r="J669" s="108">
        <v>363.8</v>
      </c>
      <c r="K669" s="129">
        <v>0.8448</v>
      </c>
      <c r="L669" s="126" t="s">
        <v>1247</v>
      </c>
      <c r="M669" s="126" t="s">
        <v>1245</v>
      </c>
      <c r="N669" s="130">
        <f t="shared" si="33"/>
        <v>329.92</v>
      </c>
      <c r="O669" s="130">
        <f t="shared" si="32"/>
        <v>326.33</v>
      </c>
      <c r="P669" s="126"/>
      <c r="Q669" s="126"/>
      <c r="W669" s="99"/>
      <c r="X669" s="119"/>
      <c r="AD669" s="99"/>
      <c r="AE669" s="119"/>
      <c r="AK669" s="99"/>
      <c r="AL669" s="119"/>
      <c r="AR669" s="99"/>
      <c r="AS669" s="119"/>
      <c r="AY669" s="99"/>
      <c r="AZ669" s="119"/>
      <c r="BF669" s="99"/>
      <c r="BG669" s="119"/>
      <c r="BM669" s="99"/>
      <c r="BN669" s="119"/>
      <c r="BT669" s="99"/>
      <c r="BU669" s="119"/>
      <c r="CA669" s="99"/>
      <c r="CB669" s="119"/>
      <c r="CH669" s="99"/>
      <c r="CI669" s="119"/>
      <c r="CO669" s="99"/>
      <c r="CP669" s="119"/>
      <c r="CV669" s="99"/>
      <c r="CW669" s="119"/>
      <c r="DC669" s="99"/>
      <c r="DD669" s="119"/>
      <c r="DJ669" s="99"/>
      <c r="DK669" s="119"/>
      <c r="DQ669" s="99"/>
      <c r="DR669" s="119"/>
      <c r="DX669" s="99"/>
      <c r="DY669" s="119"/>
      <c r="EE669" s="99"/>
      <c r="EF669" s="119"/>
      <c r="EL669" s="99"/>
      <c r="EM669" s="119"/>
      <c r="ES669" s="99"/>
      <c r="ET669" s="119"/>
      <c r="EZ669" s="99"/>
      <c r="FA669" s="119"/>
      <c r="FG669" s="99"/>
      <c r="FH669" s="119"/>
      <c r="FN669" s="99"/>
      <c r="FO669" s="119"/>
      <c r="FU669" s="99"/>
      <c r="FV669" s="119"/>
      <c r="GB669" s="99"/>
      <c r="GC669" s="119"/>
      <c r="GI669" s="99"/>
      <c r="GJ669" s="119"/>
      <c r="GP669" s="99"/>
      <c r="GQ669" s="119"/>
      <c r="GW669" s="99"/>
      <c r="GX669" s="119"/>
      <c r="HD669" s="99"/>
      <c r="HE669" s="119"/>
      <c r="HK669" s="99"/>
      <c r="HL669" s="119"/>
      <c r="HR669" s="99"/>
      <c r="HS669" s="119"/>
      <c r="HY669" s="99"/>
      <c r="HZ669" s="119"/>
      <c r="IF669" s="99"/>
      <c r="IG669" s="119"/>
      <c r="IM669" s="99"/>
      <c r="IN669" s="119"/>
      <c r="IT669" s="99"/>
      <c r="IU669" s="119"/>
    </row>
    <row r="670" spans="1:256">
      <c r="A670" s="126" t="s">
        <v>973</v>
      </c>
      <c r="B670" s="126" t="s">
        <v>1297</v>
      </c>
      <c r="C670" s="127">
        <v>237246265001</v>
      </c>
      <c r="D670" s="126" t="s">
        <v>753</v>
      </c>
      <c r="E670" s="126" t="s">
        <v>1234</v>
      </c>
      <c r="F670" s="126" t="str">
        <f t="shared" si="34"/>
        <v>237246265001Acute</v>
      </c>
      <c r="G670" s="126" t="s">
        <v>549</v>
      </c>
      <c r="H670" s="126" t="s">
        <v>1018</v>
      </c>
      <c r="I670" s="126" t="s">
        <v>835</v>
      </c>
      <c r="J670" s="108">
        <v>363.8</v>
      </c>
      <c r="K670" s="129">
        <v>0.9010999999999999</v>
      </c>
      <c r="L670" s="126" t="s">
        <v>1247</v>
      </c>
      <c r="M670" s="126" t="s">
        <v>1245</v>
      </c>
      <c r="N670" s="130">
        <f t="shared" si="33"/>
        <v>342.21</v>
      </c>
      <c r="O670" s="130">
        <f t="shared" si="32"/>
        <v>338.49</v>
      </c>
      <c r="P670" s="126"/>
      <c r="Q670" s="126"/>
      <c r="W670" s="99"/>
      <c r="X670" s="119"/>
      <c r="AD670" s="99"/>
      <c r="AE670" s="119"/>
      <c r="AK670" s="99"/>
      <c r="AL670" s="119"/>
      <c r="AR670" s="99"/>
      <c r="AS670" s="119"/>
      <c r="AY670" s="99"/>
      <c r="AZ670" s="119"/>
      <c r="BF670" s="99"/>
      <c r="BG670" s="119"/>
      <c r="BM670" s="99"/>
      <c r="BN670" s="119"/>
      <c r="BT670" s="99"/>
      <c r="BU670" s="119"/>
      <c r="CA670" s="99"/>
      <c r="CB670" s="119"/>
      <c r="CH670" s="99"/>
      <c r="CI670" s="119"/>
      <c r="CO670" s="99"/>
      <c r="CP670" s="119"/>
      <c r="CV670" s="99"/>
      <c r="CW670" s="119"/>
      <c r="DC670" s="99"/>
      <c r="DD670" s="119"/>
      <c r="DJ670" s="99"/>
      <c r="DK670" s="119"/>
      <c r="DQ670" s="99"/>
      <c r="DR670" s="119"/>
      <c r="DX670" s="99"/>
      <c r="DY670" s="119"/>
      <c r="EE670" s="99"/>
      <c r="EF670" s="119"/>
      <c r="EL670" s="99"/>
      <c r="EM670" s="119"/>
      <c r="ES670" s="99"/>
      <c r="ET670" s="119"/>
      <c r="EZ670" s="99"/>
      <c r="FA670" s="119"/>
      <c r="FG670" s="99"/>
      <c r="FH670" s="119"/>
      <c r="FN670" s="99"/>
      <c r="FO670" s="119"/>
      <c r="FU670" s="99"/>
      <c r="FV670" s="119"/>
      <c r="GB670" s="99"/>
      <c r="GC670" s="119"/>
      <c r="GI670" s="99"/>
      <c r="GJ670" s="119"/>
      <c r="GP670" s="99"/>
      <c r="GQ670" s="119"/>
      <c r="GW670" s="99"/>
      <c r="GX670" s="119"/>
      <c r="HD670" s="99"/>
      <c r="HE670" s="119"/>
      <c r="HK670" s="99"/>
      <c r="HL670" s="119"/>
      <c r="HR670" s="99"/>
      <c r="HS670" s="119"/>
      <c r="HY670" s="99"/>
      <c r="HZ670" s="119"/>
      <c r="IF670" s="99"/>
      <c r="IG670" s="119"/>
      <c r="IM670" s="99"/>
      <c r="IN670" s="119"/>
      <c r="IT670" s="99"/>
      <c r="IU670" s="119"/>
    </row>
    <row r="671" spans="1:256">
      <c r="A671" s="126" t="s">
        <v>973</v>
      </c>
      <c r="B671" s="126" t="s">
        <v>1297</v>
      </c>
      <c r="C671" s="127">
        <v>237246265001</v>
      </c>
      <c r="D671" s="126" t="s">
        <v>753</v>
      </c>
      <c r="E671" s="126" t="s">
        <v>1234</v>
      </c>
      <c r="F671" s="126" t="s">
        <v>1794</v>
      </c>
      <c r="G671" s="126" t="s">
        <v>9</v>
      </c>
      <c r="H671" s="126" t="s">
        <v>1025</v>
      </c>
      <c r="I671" s="126" t="s">
        <v>835</v>
      </c>
      <c r="J671" s="108">
        <v>265</v>
      </c>
      <c r="K671" s="129">
        <v>0.9010999999999999</v>
      </c>
      <c r="L671" s="126" t="s">
        <v>1247</v>
      </c>
      <c r="M671" s="126" t="s">
        <v>1245</v>
      </c>
      <c r="N671" s="130">
        <f t="shared" si="33"/>
        <v>249.27</v>
      </c>
      <c r="O671" s="130">
        <f t="shared" si="32"/>
        <v>249.27</v>
      </c>
      <c r="P671" s="126"/>
      <c r="Q671" s="126"/>
      <c r="W671" s="99"/>
      <c r="X671" s="119"/>
      <c r="AD671" s="99"/>
      <c r="AE671" s="119"/>
      <c r="AK671" s="99"/>
      <c r="AL671" s="119"/>
      <c r="AR671" s="99"/>
      <c r="AS671" s="119"/>
      <c r="AY671" s="99"/>
      <c r="AZ671" s="119"/>
      <c r="BF671" s="99"/>
      <c r="BG671" s="119"/>
      <c r="BM671" s="99"/>
      <c r="BN671" s="119"/>
      <c r="BT671" s="99"/>
      <c r="BU671" s="119"/>
      <c r="CA671" s="99"/>
      <c r="CB671" s="119"/>
      <c r="CH671" s="99"/>
      <c r="CI671" s="119"/>
      <c r="CO671" s="99"/>
      <c r="CP671" s="119"/>
      <c r="CV671" s="99"/>
      <c r="CW671" s="119"/>
      <c r="DC671" s="99"/>
      <c r="DD671" s="119"/>
      <c r="DJ671" s="99"/>
      <c r="DK671" s="119"/>
      <c r="DQ671" s="99"/>
      <c r="DR671" s="119"/>
      <c r="DX671" s="99"/>
      <c r="DY671" s="119"/>
      <c r="EE671" s="99"/>
      <c r="EF671" s="119"/>
      <c r="EL671" s="99"/>
      <c r="EM671" s="119"/>
      <c r="ES671" s="99"/>
      <c r="ET671" s="119"/>
      <c r="EZ671" s="99"/>
      <c r="FA671" s="119"/>
      <c r="FG671" s="99"/>
      <c r="FH671" s="119"/>
      <c r="FN671" s="99"/>
      <c r="FO671" s="119"/>
      <c r="FU671" s="99"/>
      <c r="FV671" s="119"/>
      <c r="GB671" s="99"/>
      <c r="GC671" s="119"/>
      <c r="GI671" s="99"/>
      <c r="GJ671" s="119"/>
      <c r="GP671" s="99"/>
      <c r="GQ671" s="119"/>
      <c r="GW671" s="99"/>
      <c r="GX671" s="119"/>
      <c r="HD671" s="99"/>
      <c r="HE671" s="119"/>
      <c r="HK671" s="99"/>
      <c r="HL671" s="119"/>
      <c r="HR671" s="99"/>
      <c r="HS671" s="119"/>
      <c r="HY671" s="99"/>
      <c r="HZ671" s="119"/>
      <c r="IF671" s="99"/>
      <c r="IG671" s="119"/>
      <c r="IM671" s="99"/>
      <c r="IN671" s="119"/>
      <c r="IT671" s="99"/>
      <c r="IU671" s="119"/>
    </row>
    <row r="672" spans="1:256">
      <c r="A672" s="126" t="s">
        <v>973</v>
      </c>
      <c r="B672" s="126" t="s">
        <v>1297</v>
      </c>
      <c r="C672" s="127">
        <v>237246265401</v>
      </c>
      <c r="D672" s="126" t="s">
        <v>753</v>
      </c>
      <c r="E672" s="126" t="s">
        <v>1234</v>
      </c>
      <c r="F672" s="126" t="str">
        <f t="shared" ref="F672:F686" si="35">CONCATENATE(C672,G672)</f>
        <v>237246265401Acute</v>
      </c>
      <c r="G672" s="126" t="s">
        <v>549</v>
      </c>
      <c r="H672" s="126" t="s">
        <v>1018</v>
      </c>
      <c r="I672" s="126" t="s">
        <v>835</v>
      </c>
      <c r="J672" s="108">
        <v>363.8</v>
      </c>
      <c r="K672" s="129">
        <v>0.9010999999999999</v>
      </c>
      <c r="L672" s="126" t="s">
        <v>1247</v>
      </c>
      <c r="M672" s="126" t="s">
        <v>1245</v>
      </c>
      <c r="N672" s="130">
        <f t="shared" si="33"/>
        <v>342.21</v>
      </c>
      <c r="O672" s="130">
        <f t="shared" si="32"/>
        <v>338.49</v>
      </c>
      <c r="P672" s="126"/>
      <c r="Q672" s="126"/>
      <c r="W672" s="99"/>
      <c r="X672" s="119"/>
      <c r="AD672" s="99"/>
      <c r="AE672" s="119"/>
      <c r="AK672" s="99"/>
      <c r="AL672" s="119"/>
      <c r="AR672" s="99"/>
      <c r="AS672" s="119"/>
      <c r="AY672" s="99"/>
      <c r="AZ672" s="119"/>
      <c r="BF672" s="99"/>
      <c r="BG672" s="119"/>
      <c r="BM672" s="99"/>
      <c r="BN672" s="119"/>
      <c r="BT672" s="99"/>
      <c r="BU672" s="119"/>
      <c r="CA672" s="99"/>
      <c r="CB672" s="119"/>
      <c r="CH672" s="99"/>
      <c r="CI672" s="119"/>
      <c r="CO672" s="99"/>
      <c r="CP672" s="119"/>
      <c r="CV672" s="99"/>
      <c r="CW672" s="119"/>
      <c r="DC672" s="99"/>
      <c r="DD672" s="119"/>
      <c r="DJ672" s="99"/>
      <c r="DK672" s="119"/>
      <c r="DQ672" s="99"/>
      <c r="DR672" s="119"/>
      <c r="DX672" s="99"/>
      <c r="DY672" s="119"/>
      <c r="EE672" s="99"/>
      <c r="EF672" s="119"/>
      <c r="EL672" s="99"/>
      <c r="EM672" s="119"/>
      <c r="ES672" s="99"/>
      <c r="ET672" s="119"/>
      <c r="EZ672" s="99"/>
      <c r="FA672" s="119"/>
      <c r="FG672" s="99"/>
      <c r="FH672" s="119"/>
      <c r="FN672" s="99"/>
      <c r="FO672" s="119"/>
      <c r="FU672" s="99"/>
      <c r="FV672" s="119"/>
      <c r="GB672" s="99"/>
      <c r="GC672" s="119"/>
      <c r="GI672" s="99"/>
      <c r="GJ672" s="119"/>
      <c r="GP672" s="99"/>
      <c r="GQ672" s="119"/>
      <c r="GW672" s="99"/>
      <c r="GX672" s="119"/>
      <c r="HD672" s="99"/>
      <c r="HE672" s="119"/>
      <c r="HK672" s="99"/>
      <c r="HL672" s="119"/>
      <c r="HR672" s="99"/>
      <c r="HS672" s="119"/>
      <c r="HY672" s="99"/>
      <c r="HZ672" s="119"/>
      <c r="IF672" s="99"/>
      <c r="IG672" s="119"/>
      <c r="IM672" s="99"/>
      <c r="IN672" s="119"/>
      <c r="IT672" s="99"/>
      <c r="IU672" s="119"/>
    </row>
    <row r="673" spans="1:256">
      <c r="A673" s="126" t="s">
        <v>906</v>
      </c>
      <c r="B673" s="126" t="s">
        <v>1298</v>
      </c>
      <c r="C673" s="127">
        <v>370618939001</v>
      </c>
      <c r="D673" s="126" t="s">
        <v>624</v>
      </c>
      <c r="E673" s="126" t="s">
        <v>1099</v>
      </c>
      <c r="F673" s="126" t="str">
        <f t="shared" si="35"/>
        <v>370618939001Acute</v>
      </c>
      <c r="G673" s="126" t="s">
        <v>549</v>
      </c>
      <c r="H673" s="126" t="s">
        <v>1018</v>
      </c>
      <c r="I673" s="126" t="s">
        <v>881</v>
      </c>
      <c r="J673" s="108">
        <v>363.8</v>
      </c>
      <c r="K673" s="129">
        <v>0.8395999999999999</v>
      </c>
      <c r="L673" s="126" t="s">
        <v>1245</v>
      </c>
      <c r="M673" s="126" t="s">
        <v>1245</v>
      </c>
      <c r="N673" s="130">
        <f t="shared" si="33"/>
        <v>434.59</v>
      </c>
      <c r="O673" s="130">
        <f t="shared" si="32"/>
        <v>429.86</v>
      </c>
      <c r="P673" s="126"/>
      <c r="Q673" s="126"/>
      <c r="R673" s="93"/>
      <c r="W673" s="99"/>
      <c r="X673" s="119"/>
      <c r="AD673" s="99"/>
      <c r="AE673" s="119"/>
      <c r="AK673" s="99"/>
      <c r="AL673" s="119"/>
      <c r="AR673" s="99"/>
      <c r="AS673" s="119"/>
      <c r="AY673" s="99"/>
      <c r="AZ673" s="119"/>
      <c r="BF673" s="99"/>
      <c r="BG673" s="119"/>
      <c r="BM673" s="99"/>
      <c r="BN673" s="119"/>
      <c r="BT673" s="99"/>
      <c r="BU673" s="119"/>
      <c r="CA673" s="99"/>
      <c r="CB673" s="119"/>
      <c r="CH673" s="99"/>
      <c r="CI673" s="119"/>
      <c r="CO673" s="99"/>
      <c r="CP673" s="119"/>
      <c r="CV673" s="99"/>
      <c r="CW673" s="119"/>
      <c r="DC673" s="99"/>
      <c r="DD673" s="119"/>
      <c r="DJ673" s="99"/>
      <c r="DK673" s="119"/>
      <c r="DQ673" s="99"/>
      <c r="DR673" s="119"/>
      <c r="DX673" s="99"/>
      <c r="DY673" s="119"/>
      <c r="EE673" s="99"/>
      <c r="EF673" s="119"/>
      <c r="EL673" s="99"/>
      <c r="EM673" s="119"/>
      <c r="ES673" s="99"/>
      <c r="ET673" s="119"/>
      <c r="EZ673" s="99"/>
      <c r="FA673" s="119"/>
      <c r="FG673" s="99"/>
      <c r="FH673" s="119"/>
      <c r="FN673" s="99"/>
      <c r="FO673" s="119"/>
      <c r="FU673" s="99"/>
      <c r="FV673" s="119"/>
      <c r="GB673" s="99"/>
      <c r="GC673" s="119"/>
      <c r="GI673" s="99"/>
      <c r="GJ673" s="119"/>
      <c r="GP673" s="99"/>
      <c r="GQ673" s="119"/>
      <c r="GW673" s="99"/>
      <c r="GX673" s="119"/>
      <c r="HD673" s="99"/>
      <c r="HE673" s="119"/>
      <c r="HK673" s="99"/>
      <c r="HL673" s="119"/>
      <c r="HR673" s="99"/>
      <c r="HS673" s="119"/>
      <c r="HY673" s="99"/>
      <c r="HZ673" s="119"/>
      <c r="IF673" s="99"/>
      <c r="IG673" s="119"/>
      <c r="IM673" s="99"/>
      <c r="IN673" s="119"/>
      <c r="IT673" s="99"/>
      <c r="IU673" s="119"/>
    </row>
    <row r="674" spans="1:256">
      <c r="A674" s="126" t="s">
        <v>906</v>
      </c>
      <c r="B674" s="126" t="s">
        <v>1298</v>
      </c>
      <c r="C674" s="127">
        <v>370618939402</v>
      </c>
      <c r="D674" s="126" t="s">
        <v>624</v>
      </c>
      <c r="E674" s="126" t="s">
        <v>1099</v>
      </c>
      <c r="F674" s="126" t="str">
        <f t="shared" si="35"/>
        <v>370618939402Acute</v>
      </c>
      <c r="G674" s="126" t="s">
        <v>549</v>
      </c>
      <c r="H674" s="126" t="s">
        <v>1018</v>
      </c>
      <c r="I674" s="126" t="s">
        <v>881</v>
      </c>
      <c r="J674" s="108">
        <v>363.8</v>
      </c>
      <c r="K674" s="129">
        <v>0.8395999999999999</v>
      </c>
      <c r="L674" s="126" t="s">
        <v>1245</v>
      </c>
      <c r="M674" s="126" t="s">
        <v>1245</v>
      </c>
      <c r="N674" s="130">
        <f t="shared" si="33"/>
        <v>434.59</v>
      </c>
      <c r="O674" s="130">
        <f t="shared" si="32"/>
        <v>429.86</v>
      </c>
      <c r="P674" s="126"/>
      <c r="Q674" s="126"/>
      <c r="R674" s="93"/>
      <c r="W674" s="99"/>
      <c r="X674" s="119"/>
      <c r="AD674" s="99"/>
      <c r="AE674" s="119"/>
      <c r="AK674" s="99"/>
      <c r="AL674" s="119"/>
      <c r="AR674" s="99"/>
      <c r="AS674" s="119"/>
      <c r="AY674" s="99"/>
      <c r="AZ674" s="119"/>
      <c r="BF674" s="99"/>
      <c r="BG674" s="119"/>
      <c r="BM674" s="99"/>
      <c r="BN674" s="119"/>
      <c r="BT674" s="99"/>
      <c r="BU674" s="119"/>
      <c r="CA674" s="99"/>
      <c r="CB674" s="119"/>
      <c r="CH674" s="99"/>
      <c r="CI674" s="119"/>
      <c r="CO674" s="99"/>
      <c r="CP674" s="119"/>
      <c r="CV674" s="99"/>
      <c r="CW674" s="119"/>
      <c r="DC674" s="99"/>
      <c r="DD674" s="119"/>
      <c r="DJ674" s="99"/>
      <c r="DK674" s="119"/>
      <c r="DQ674" s="99"/>
      <c r="DR674" s="119"/>
      <c r="DX674" s="99"/>
      <c r="DY674" s="119"/>
      <c r="EE674" s="99"/>
      <c r="EF674" s="119"/>
      <c r="EL674" s="99"/>
      <c r="EM674" s="119"/>
      <c r="ES674" s="99"/>
      <c r="ET674" s="119"/>
      <c r="EZ674" s="99"/>
      <c r="FA674" s="119"/>
      <c r="FG674" s="99"/>
      <c r="FH674" s="119"/>
      <c r="FN674" s="99"/>
      <c r="FO674" s="119"/>
      <c r="FU674" s="99"/>
      <c r="FV674" s="119"/>
      <c r="GB674" s="99"/>
      <c r="GC674" s="119"/>
      <c r="GI674" s="99"/>
      <c r="GJ674" s="119"/>
      <c r="GP674" s="99"/>
      <c r="GQ674" s="119"/>
      <c r="GW674" s="99"/>
      <c r="GX674" s="119"/>
      <c r="HD674" s="99"/>
      <c r="HE674" s="119"/>
      <c r="HK674" s="99"/>
      <c r="HL674" s="119"/>
      <c r="HR674" s="99"/>
      <c r="HS674" s="119"/>
      <c r="HY674" s="99"/>
      <c r="HZ674" s="119"/>
      <c r="IF674" s="99"/>
      <c r="IG674" s="119"/>
      <c r="IM674" s="99"/>
      <c r="IN674" s="119"/>
      <c r="IT674" s="99"/>
      <c r="IU674" s="119"/>
    </row>
    <row r="675" spans="1:256">
      <c r="A675" s="126" t="s">
        <v>918</v>
      </c>
      <c r="B675" s="126" t="s">
        <v>1299</v>
      </c>
      <c r="C675" s="127">
        <v>361509000006</v>
      </c>
      <c r="D675" s="126" t="s">
        <v>560</v>
      </c>
      <c r="E675" s="126" t="s">
        <v>1030</v>
      </c>
      <c r="F675" s="126" t="str">
        <f t="shared" si="35"/>
        <v>361509000006Acute</v>
      </c>
      <c r="G675" s="126" t="s">
        <v>549</v>
      </c>
      <c r="H675" s="126" t="s">
        <v>1018</v>
      </c>
      <c r="I675" s="126" t="s">
        <v>882</v>
      </c>
      <c r="J675" s="108">
        <v>363.8</v>
      </c>
      <c r="K675" s="129">
        <v>1.0324</v>
      </c>
      <c r="L675" s="126" t="s">
        <v>1245</v>
      </c>
      <c r="M675" s="126" t="s">
        <v>1247</v>
      </c>
      <c r="N675" s="130">
        <f t="shared" si="33"/>
        <v>490.22</v>
      </c>
      <c r="O675" s="130">
        <f t="shared" si="32"/>
        <v>484.89</v>
      </c>
      <c r="P675" s="126"/>
      <c r="Q675" s="126"/>
      <c r="W675" s="99"/>
      <c r="X675" s="119"/>
      <c r="AD675" s="99"/>
      <c r="AE675" s="119"/>
      <c r="AK675" s="99"/>
      <c r="AL675" s="119"/>
      <c r="AR675" s="99"/>
      <c r="AS675" s="119"/>
      <c r="AY675" s="99"/>
      <c r="AZ675" s="119"/>
      <c r="BF675" s="99"/>
      <c r="BG675" s="119"/>
      <c r="BM675" s="99"/>
      <c r="BN675" s="119"/>
      <c r="BT675" s="99"/>
      <c r="BU675" s="119"/>
      <c r="CA675" s="99"/>
      <c r="CB675" s="119"/>
      <c r="CH675" s="99"/>
      <c r="CI675" s="119"/>
      <c r="CO675" s="99"/>
      <c r="CP675" s="119"/>
      <c r="CV675" s="99"/>
      <c r="CW675" s="119"/>
      <c r="DC675" s="99"/>
      <c r="DD675" s="119"/>
      <c r="DJ675" s="99"/>
      <c r="DK675" s="119"/>
      <c r="DQ675" s="99"/>
      <c r="DR675" s="119"/>
      <c r="DX675" s="99"/>
      <c r="DY675" s="119"/>
      <c r="EE675" s="99"/>
      <c r="EF675" s="119"/>
      <c r="EL675" s="99"/>
      <c r="EM675" s="119"/>
      <c r="ES675" s="99"/>
      <c r="ET675" s="119"/>
      <c r="EZ675" s="99"/>
      <c r="FA675" s="119"/>
      <c r="FG675" s="99"/>
      <c r="FH675" s="119"/>
      <c r="FN675" s="99"/>
      <c r="FO675" s="119"/>
      <c r="FU675" s="99"/>
      <c r="FV675" s="119"/>
      <c r="GB675" s="99"/>
      <c r="GC675" s="119"/>
      <c r="GI675" s="99"/>
      <c r="GJ675" s="119"/>
      <c r="GP675" s="99"/>
      <c r="GQ675" s="119"/>
      <c r="GW675" s="99"/>
      <c r="GX675" s="119"/>
      <c r="HD675" s="99"/>
      <c r="HE675" s="119"/>
      <c r="HK675" s="99"/>
      <c r="HL675" s="119"/>
      <c r="HR675" s="99"/>
      <c r="HS675" s="119"/>
      <c r="HY675" s="99"/>
      <c r="HZ675" s="119"/>
      <c r="IF675" s="99"/>
      <c r="IG675" s="119"/>
      <c r="IM675" s="99"/>
      <c r="IN675" s="119"/>
      <c r="IT675" s="99"/>
      <c r="IU675" s="119"/>
    </row>
    <row r="676" spans="1:256" s="174" customFormat="1">
      <c r="A676" s="168" t="s">
        <v>804</v>
      </c>
      <c r="B676" s="168" t="s">
        <v>1300</v>
      </c>
      <c r="C676" s="169">
        <v>370645239001</v>
      </c>
      <c r="D676" s="168" t="s">
        <v>2107</v>
      </c>
      <c r="E676" s="168" t="s">
        <v>2118</v>
      </c>
      <c r="F676" s="168" t="str">
        <f t="shared" si="35"/>
        <v>370645239001CAH</v>
      </c>
      <c r="G676" s="168" t="s">
        <v>1155</v>
      </c>
      <c r="H676" s="168" t="s">
        <v>1018</v>
      </c>
      <c r="I676" s="168" t="s">
        <v>833</v>
      </c>
      <c r="J676" s="170">
        <v>1110.04</v>
      </c>
      <c r="K676" s="171">
        <v>1</v>
      </c>
      <c r="L676" s="168" t="s">
        <v>1247</v>
      </c>
      <c r="M676" s="168" t="s">
        <v>1247</v>
      </c>
      <c r="N676" s="172">
        <f t="shared" si="33"/>
        <v>1110.04</v>
      </c>
      <c r="O676" s="172">
        <f t="shared" si="32"/>
        <v>1110.04</v>
      </c>
      <c r="P676" s="168"/>
      <c r="Q676" s="168"/>
      <c r="R676" s="173"/>
      <c r="S676" s="173"/>
      <c r="W676" s="175"/>
      <c r="X676" s="173"/>
      <c r="AD676" s="175"/>
      <c r="AE676" s="173"/>
      <c r="AK676" s="175"/>
      <c r="AL676" s="173"/>
      <c r="AR676" s="175"/>
      <c r="AS676" s="173"/>
      <c r="AY676" s="175"/>
      <c r="AZ676" s="173"/>
      <c r="BF676" s="175"/>
      <c r="BG676" s="173"/>
      <c r="BM676" s="175"/>
      <c r="BN676" s="173"/>
      <c r="BT676" s="175"/>
      <c r="BU676" s="173"/>
      <c r="CA676" s="175"/>
      <c r="CB676" s="173"/>
      <c r="CH676" s="175"/>
      <c r="CI676" s="173"/>
      <c r="CO676" s="175"/>
      <c r="CP676" s="173"/>
      <c r="CV676" s="175"/>
      <c r="CW676" s="173"/>
      <c r="DC676" s="175"/>
      <c r="DD676" s="173"/>
      <c r="DJ676" s="175"/>
      <c r="DK676" s="173"/>
      <c r="DQ676" s="175"/>
      <c r="DR676" s="173"/>
      <c r="DX676" s="175"/>
      <c r="DY676" s="173"/>
      <c r="EE676" s="175"/>
      <c r="EF676" s="173"/>
      <c r="EL676" s="175"/>
      <c r="EM676" s="173"/>
      <c r="ES676" s="175"/>
      <c r="ET676" s="173"/>
      <c r="EZ676" s="175"/>
      <c r="FA676" s="173"/>
      <c r="FG676" s="175"/>
      <c r="FH676" s="173"/>
      <c r="FN676" s="175"/>
      <c r="FO676" s="173"/>
      <c r="FU676" s="175"/>
      <c r="FV676" s="173"/>
      <c r="GB676" s="175"/>
      <c r="GC676" s="173"/>
      <c r="GI676" s="175"/>
      <c r="GJ676" s="173"/>
      <c r="GP676" s="175"/>
      <c r="GQ676" s="173"/>
      <c r="GW676" s="175"/>
      <c r="GX676" s="173"/>
      <c r="HD676" s="175"/>
      <c r="HE676" s="173"/>
      <c r="HK676" s="175"/>
      <c r="HL676" s="173"/>
      <c r="HR676" s="175"/>
      <c r="HS676" s="173"/>
      <c r="HY676" s="175"/>
      <c r="HZ676" s="173"/>
      <c r="IF676" s="175"/>
      <c r="IG676" s="173"/>
      <c r="IM676" s="175"/>
      <c r="IN676" s="173"/>
      <c r="IT676" s="175"/>
      <c r="IU676" s="173"/>
    </row>
    <row r="677" spans="1:256">
      <c r="A677" s="126" t="s">
        <v>804</v>
      </c>
      <c r="B677" s="126" t="s">
        <v>1300</v>
      </c>
      <c r="C677" s="127">
        <v>370645239401</v>
      </c>
      <c r="D677" s="126" t="s">
        <v>2107</v>
      </c>
      <c r="E677" s="126" t="s">
        <v>2118</v>
      </c>
      <c r="F677" s="126" t="str">
        <f t="shared" si="35"/>
        <v>370645239401CAH</v>
      </c>
      <c r="G677" s="126" t="s">
        <v>1155</v>
      </c>
      <c r="H677" s="126" t="s">
        <v>1018</v>
      </c>
      <c r="I677" s="126" t="s">
        <v>833</v>
      </c>
      <c r="J677" s="108">
        <v>1110.04</v>
      </c>
      <c r="K677" s="129">
        <v>1</v>
      </c>
      <c r="L677" s="126" t="s">
        <v>1247</v>
      </c>
      <c r="M677" s="126" t="s">
        <v>1247</v>
      </c>
      <c r="N677" s="130">
        <f t="shared" si="33"/>
        <v>1110.04</v>
      </c>
      <c r="O677" s="130">
        <f t="shared" si="32"/>
        <v>1110.04</v>
      </c>
      <c r="P677" s="126"/>
      <c r="Q677" s="126"/>
      <c r="R677" s="119"/>
      <c r="S677" s="119"/>
      <c r="W677" s="99"/>
      <c r="X677" s="119"/>
      <c r="AD677" s="99"/>
      <c r="AE677" s="119"/>
      <c r="AK677" s="99"/>
      <c r="AL677" s="119"/>
      <c r="AR677" s="99"/>
      <c r="AS677" s="119"/>
      <c r="AY677" s="99"/>
      <c r="AZ677" s="119"/>
      <c r="BF677" s="99"/>
      <c r="BG677" s="119"/>
      <c r="BM677" s="99"/>
      <c r="BN677" s="119"/>
      <c r="BT677" s="99"/>
      <c r="BU677" s="119"/>
      <c r="CA677" s="99"/>
      <c r="CB677" s="119"/>
      <c r="CH677" s="99"/>
      <c r="CI677" s="119"/>
      <c r="CO677" s="99"/>
      <c r="CP677" s="119"/>
      <c r="CV677" s="99"/>
      <c r="CW677" s="119"/>
      <c r="DC677" s="99"/>
      <c r="DD677" s="119"/>
      <c r="DJ677" s="99"/>
      <c r="DK677" s="119"/>
      <c r="DQ677" s="99"/>
      <c r="DR677" s="119"/>
      <c r="DX677" s="99"/>
      <c r="DY677" s="119"/>
      <c r="EE677" s="99"/>
      <c r="EF677" s="119"/>
      <c r="EL677" s="99"/>
      <c r="EM677" s="119"/>
      <c r="ES677" s="99"/>
      <c r="ET677" s="119"/>
      <c r="EZ677" s="99"/>
      <c r="FA677" s="119"/>
      <c r="FG677" s="99"/>
      <c r="FH677" s="119"/>
      <c r="FN677" s="99"/>
      <c r="FO677" s="119"/>
      <c r="FU677" s="99"/>
      <c r="FV677" s="119"/>
      <c r="GB677" s="99"/>
      <c r="GC677" s="119"/>
      <c r="GI677" s="99"/>
      <c r="GJ677" s="119"/>
      <c r="GP677" s="99"/>
      <c r="GQ677" s="119"/>
      <c r="GW677" s="99"/>
      <c r="GX677" s="119"/>
      <c r="HD677" s="99"/>
      <c r="HE677" s="119"/>
      <c r="HK677" s="99"/>
      <c r="HL677" s="119"/>
      <c r="HR677" s="99"/>
      <c r="HS677" s="119"/>
      <c r="HY677" s="99"/>
      <c r="HZ677" s="119"/>
      <c r="IF677" s="99"/>
      <c r="IG677" s="119"/>
      <c r="IM677" s="99"/>
      <c r="IN677" s="119"/>
      <c r="IT677" s="99"/>
      <c r="IU677" s="119"/>
    </row>
    <row r="678" spans="1:256" s="174" customFormat="1">
      <c r="A678" s="168" t="s">
        <v>759</v>
      </c>
      <c r="B678" s="168" t="s">
        <v>1301</v>
      </c>
      <c r="C678" s="169">
        <v>370673461001</v>
      </c>
      <c r="D678" s="168" t="s">
        <v>676</v>
      </c>
      <c r="E678" s="168" t="s">
        <v>1154</v>
      </c>
      <c r="F678" s="168" t="str">
        <f t="shared" si="35"/>
        <v>370673461001CAH</v>
      </c>
      <c r="G678" s="168" t="s">
        <v>1155</v>
      </c>
      <c r="H678" s="168" t="s">
        <v>1018</v>
      </c>
      <c r="I678" s="168" t="s">
        <v>833</v>
      </c>
      <c r="J678" s="170">
        <v>1710.81</v>
      </c>
      <c r="K678" s="171">
        <v>1</v>
      </c>
      <c r="L678" s="168" t="s">
        <v>1247</v>
      </c>
      <c r="M678" s="168" t="s">
        <v>1247</v>
      </c>
      <c r="N678" s="172">
        <f t="shared" si="33"/>
        <v>1710.81</v>
      </c>
      <c r="O678" s="172">
        <f t="shared" si="32"/>
        <v>1710.81</v>
      </c>
      <c r="P678" s="168"/>
      <c r="Q678" s="168"/>
      <c r="W678" s="175"/>
    </row>
    <row r="679" spans="1:256">
      <c r="A679" s="126" t="s">
        <v>759</v>
      </c>
      <c r="B679" s="126" t="s">
        <v>1301</v>
      </c>
      <c r="C679" s="127">
        <v>370673461401</v>
      </c>
      <c r="D679" s="126" t="s">
        <v>676</v>
      </c>
      <c r="E679" s="126" t="s">
        <v>1154</v>
      </c>
      <c r="F679" s="126" t="str">
        <f t="shared" si="35"/>
        <v>370673461401CAH</v>
      </c>
      <c r="G679" s="126" t="s">
        <v>1155</v>
      </c>
      <c r="H679" s="126" t="s">
        <v>1018</v>
      </c>
      <c r="I679" s="126" t="s">
        <v>833</v>
      </c>
      <c r="J679" s="108">
        <v>1710.81</v>
      </c>
      <c r="K679" s="129">
        <v>1</v>
      </c>
      <c r="L679" s="126" t="s">
        <v>1247</v>
      </c>
      <c r="M679" s="126" t="s">
        <v>1247</v>
      </c>
      <c r="N679" s="130">
        <f t="shared" si="33"/>
        <v>1710.81</v>
      </c>
      <c r="O679" s="130">
        <f t="shared" si="32"/>
        <v>1710.81</v>
      </c>
      <c r="P679" s="126"/>
      <c r="Q679" s="126"/>
      <c r="W679" s="99"/>
    </row>
    <row r="680" spans="1:256" s="174" customFormat="1">
      <c r="A680" s="168" t="s">
        <v>764</v>
      </c>
      <c r="B680" s="168" t="s">
        <v>1302</v>
      </c>
      <c r="C680" s="169">
        <v>370684691001</v>
      </c>
      <c r="D680" s="168" t="s">
        <v>681</v>
      </c>
      <c r="E680" s="168" t="s">
        <v>1160</v>
      </c>
      <c r="F680" s="168" t="str">
        <f t="shared" si="35"/>
        <v>370684691001CAH</v>
      </c>
      <c r="G680" s="168" t="s">
        <v>1155</v>
      </c>
      <c r="H680" s="168" t="s">
        <v>1018</v>
      </c>
      <c r="I680" s="168" t="s">
        <v>833</v>
      </c>
      <c r="J680" s="170">
        <v>1025.08</v>
      </c>
      <c r="K680" s="171">
        <v>1</v>
      </c>
      <c r="L680" s="168" t="s">
        <v>1247</v>
      </c>
      <c r="M680" s="168" t="s">
        <v>1247</v>
      </c>
      <c r="N680" s="172">
        <f t="shared" si="33"/>
        <v>1025.08</v>
      </c>
      <c r="O680" s="172">
        <f t="shared" si="32"/>
        <v>1025.08</v>
      </c>
      <c r="P680" s="168"/>
      <c r="Q680" s="168"/>
      <c r="W680" s="175"/>
    </row>
    <row r="681" spans="1:256">
      <c r="A681" s="126" t="s">
        <v>764</v>
      </c>
      <c r="B681" s="126" t="s">
        <v>1302</v>
      </c>
      <c r="C681" s="127">
        <v>370684691401</v>
      </c>
      <c r="D681" s="126" t="s">
        <v>681</v>
      </c>
      <c r="E681" s="126" t="s">
        <v>1160</v>
      </c>
      <c r="F681" s="126" t="str">
        <f t="shared" si="35"/>
        <v>370684691401CAH</v>
      </c>
      <c r="G681" s="126" t="s">
        <v>1155</v>
      </c>
      <c r="H681" s="126" t="s">
        <v>1018</v>
      </c>
      <c r="I681" s="126" t="s">
        <v>833</v>
      </c>
      <c r="J681" s="108">
        <v>1025.08</v>
      </c>
      <c r="K681" s="129">
        <v>1</v>
      </c>
      <c r="L681" s="126" t="s">
        <v>1247</v>
      </c>
      <c r="M681" s="126" t="s">
        <v>1247</v>
      </c>
      <c r="N681" s="130">
        <f t="shared" si="33"/>
        <v>1025.08</v>
      </c>
      <c r="O681" s="130">
        <f t="shared" si="32"/>
        <v>1025.08</v>
      </c>
      <c r="P681" s="126"/>
      <c r="Q681" s="126"/>
      <c r="T681" s="119"/>
      <c r="U681" s="119"/>
      <c r="V681" s="119"/>
      <c r="W681" s="119"/>
      <c r="X681" s="119"/>
      <c r="Y681" s="119"/>
      <c r="Z681" s="119"/>
      <c r="AA681" s="119"/>
      <c r="AB681" s="119"/>
      <c r="AC681" s="119"/>
      <c r="AD681" s="119"/>
      <c r="AE681" s="119"/>
      <c r="AF681" s="119"/>
      <c r="AG681" s="119"/>
      <c r="AH681" s="119"/>
      <c r="AI681" s="119"/>
      <c r="AJ681" s="119"/>
      <c r="AK681" s="119"/>
      <c r="AL681" s="119"/>
      <c r="AM681" s="119"/>
      <c r="AN681" s="119"/>
      <c r="AO681" s="119"/>
      <c r="AP681" s="119"/>
      <c r="AQ681" s="119"/>
      <c r="AR681" s="119"/>
      <c r="AS681" s="119"/>
      <c r="AT681" s="119"/>
      <c r="AU681" s="119"/>
      <c r="AV681" s="119"/>
      <c r="AW681" s="119"/>
      <c r="AX681" s="119"/>
      <c r="AY681" s="119"/>
      <c r="AZ681" s="119"/>
      <c r="BA681" s="119"/>
      <c r="BB681" s="119"/>
      <c r="BC681" s="119"/>
      <c r="BD681" s="119"/>
      <c r="BE681" s="119"/>
      <c r="BF681" s="119"/>
      <c r="BG681" s="119"/>
      <c r="BH681" s="119"/>
      <c r="BI681" s="119"/>
      <c r="BJ681" s="119"/>
      <c r="BK681" s="119"/>
      <c r="BL681" s="119"/>
      <c r="BM681" s="119"/>
      <c r="BN681" s="119"/>
      <c r="BO681" s="119"/>
      <c r="BP681" s="119"/>
      <c r="BQ681" s="119"/>
      <c r="BR681" s="119"/>
      <c r="BS681" s="119"/>
      <c r="BT681" s="119"/>
      <c r="BU681" s="119"/>
      <c r="BV681" s="119"/>
      <c r="BW681" s="119"/>
      <c r="BX681" s="119"/>
      <c r="BY681" s="119"/>
      <c r="BZ681" s="119"/>
      <c r="CA681" s="119"/>
      <c r="CB681" s="119"/>
      <c r="CC681" s="119"/>
      <c r="CD681" s="119"/>
      <c r="CE681" s="119"/>
      <c r="CF681" s="119"/>
      <c r="CG681" s="119"/>
      <c r="CH681" s="119"/>
      <c r="CI681" s="119"/>
      <c r="CJ681" s="119"/>
      <c r="CK681" s="119"/>
      <c r="CL681" s="119"/>
      <c r="CM681" s="119"/>
      <c r="CN681" s="119"/>
      <c r="CO681" s="119"/>
      <c r="CP681" s="119"/>
      <c r="CQ681" s="119"/>
      <c r="CR681" s="119"/>
      <c r="CS681" s="119"/>
      <c r="CT681" s="119"/>
      <c r="CU681" s="119"/>
      <c r="CV681" s="119"/>
      <c r="CW681" s="119"/>
      <c r="CX681" s="119"/>
      <c r="CY681" s="119"/>
      <c r="CZ681" s="119"/>
      <c r="DA681" s="119"/>
      <c r="DB681" s="119"/>
      <c r="DC681" s="119"/>
      <c r="DD681" s="119"/>
      <c r="DE681" s="119"/>
      <c r="DF681" s="119"/>
      <c r="DG681" s="119"/>
      <c r="DH681" s="119"/>
      <c r="DI681" s="119"/>
      <c r="DJ681" s="119"/>
      <c r="DK681" s="119"/>
      <c r="DL681" s="119"/>
      <c r="DM681" s="119"/>
      <c r="DN681" s="119"/>
      <c r="DO681" s="119"/>
      <c r="DP681" s="119"/>
      <c r="DQ681" s="119"/>
      <c r="DR681" s="119"/>
      <c r="DS681" s="119"/>
      <c r="DT681" s="119"/>
      <c r="DU681" s="119"/>
      <c r="DV681" s="119"/>
      <c r="DW681" s="119"/>
      <c r="DX681" s="119"/>
      <c r="DY681" s="119"/>
      <c r="DZ681" s="119"/>
      <c r="EA681" s="119"/>
      <c r="EB681" s="119"/>
      <c r="EC681" s="119"/>
      <c r="ED681" s="119"/>
      <c r="EE681" s="119"/>
      <c r="EF681" s="119"/>
      <c r="EG681" s="119"/>
      <c r="EH681" s="119"/>
      <c r="EI681" s="119"/>
      <c r="EJ681" s="119"/>
      <c r="EK681" s="119"/>
      <c r="EL681" s="119"/>
      <c r="EM681" s="119"/>
      <c r="EN681" s="119"/>
      <c r="EO681" s="119"/>
      <c r="EP681" s="119"/>
      <c r="EQ681" s="119"/>
      <c r="ER681" s="119"/>
      <c r="ES681" s="119"/>
      <c r="ET681" s="119"/>
      <c r="EU681" s="119"/>
      <c r="EV681" s="119"/>
      <c r="EW681" s="119"/>
      <c r="EX681" s="119"/>
      <c r="EY681" s="119"/>
      <c r="EZ681" s="119"/>
      <c r="FA681" s="119"/>
      <c r="FB681" s="119"/>
      <c r="FC681" s="119"/>
      <c r="FD681" s="119"/>
      <c r="FE681" s="119"/>
      <c r="FF681" s="119"/>
      <c r="FG681" s="119"/>
      <c r="FH681" s="119"/>
      <c r="FI681" s="119"/>
      <c r="FJ681" s="119"/>
      <c r="FK681" s="119"/>
      <c r="FL681" s="119"/>
      <c r="FM681" s="119"/>
      <c r="FN681" s="119"/>
      <c r="FO681" s="119"/>
      <c r="FP681" s="119"/>
      <c r="FQ681" s="119"/>
      <c r="FR681" s="119"/>
      <c r="FS681" s="119"/>
      <c r="FT681" s="119"/>
      <c r="FU681" s="119"/>
      <c r="FV681" s="119"/>
      <c r="FW681" s="119"/>
      <c r="FX681" s="119"/>
      <c r="FY681" s="119"/>
      <c r="FZ681" s="119"/>
      <c r="GA681" s="119"/>
      <c r="GB681" s="119"/>
      <c r="GC681" s="119"/>
      <c r="GD681" s="119"/>
      <c r="GE681" s="119"/>
      <c r="GF681" s="119"/>
      <c r="GG681" s="119"/>
      <c r="GH681" s="119"/>
      <c r="GI681" s="119"/>
      <c r="GJ681" s="119"/>
      <c r="GK681" s="119"/>
      <c r="GL681" s="119"/>
      <c r="GM681" s="119"/>
      <c r="GN681" s="119"/>
      <c r="GO681" s="119"/>
      <c r="GP681" s="119"/>
      <c r="GQ681" s="119"/>
      <c r="GR681" s="119"/>
      <c r="GS681" s="119"/>
      <c r="GT681" s="119"/>
      <c r="GU681" s="119"/>
      <c r="GV681" s="119"/>
      <c r="GW681" s="119"/>
      <c r="GX681" s="119"/>
      <c r="GY681" s="119"/>
      <c r="GZ681" s="119"/>
      <c r="HA681" s="119"/>
      <c r="HB681" s="119"/>
      <c r="HC681" s="119"/>
      <c r="HD681" s="119"/>
      <c r="HE681" s="119"/>
      <c r="HF681" s="119"/>
      <c r="HG681" s="119"/>
      <c r="HH681" s="119"/>
      <c r="HI681" s="119"/>
      <c r="HJ681" s="119"/>
      <c r="HK681" s="119"/>
      <c r="HL681" s="119"/>
      <c r="HM681" s="119"/>
      <c r="HN681" s="119"/>
      <c r="HO681" s="119"/>
      <c r="HP681" s="119"/>
      <c r="HQ681" s="119"/>
      <c r="HR681" s="119"/>
      <c r="HS681" s="119"/>
      <c r="HT681" s="119"/>
      <c r="HU681" s="119"/>
      <c r="HV681" s="119"/>
      <c r="HW681" s="119"/>
      <c r="HX681" s="119"/>
      <c r="HY681" s="119"/>
      <c r="HZ681" s="119"/>
      <c r="IA681" s="119"/>
      <c r="IB681" s="119"/>
      <c r="IC681" s="119"/>
      <c r="ID681" s="119"/>
      <c r="IE681" s="119"/>
      <c r="IF681" s="119"/>
      <c r="IG681" s="119"/>
      <c r="IH681" s="119"/>
      <c r="II681" s="119"/>
      <c r="IJ681" s="119"/>
      <c r="IK681" s="119"/>
      <c r="IL681" s="119"/>
      <c r="IM681" s="119"/>
      <c r="IN681" s="119"/>
      <c r="IO681" s="119"/>
      <c r="IP681" s="119"/>
      <c r="IQ681" s="119"/>
      <c r="IR681" s="119"/>
      <c r="IS681" s="119"/>
      <c r="IT681" s="119"/>
      <c r="IU681" s="119"/>
      <c r="IV681" s="119"/>
    </row>
    <row r="682" spans="1:256">
      <c r="A682" s="126" t="s">
        <v>12</v>
      </c>
      <c r="B682" s="126" t="s">
        <v>1303</v>
      </c>
      <c r="C682" s="127">
        <v>370662580001</v>
      </c>
      <c r="D682" s="126" t="s">
        <v>567</v>
      </c>
      <c r="E682" s="126" t="s">
        <v>1037</v>
      </c>
      <c r="F682" s="126" t="str">
        <f t="shared" si="35"/>
        <v>370662580001Acute</v>
      </c>
      <c r="G682" s="126" t="s">
        <v>549</v>
      </c>
      <c r="H682" s="126" t="s">
        <v>1018</v>
      </c>
      <c r="I682" s="126" t="s">
        <v>870</v>
      </c>
      <c r="J682" s="108">
        <v>363.8</v>
      </c>
      <c r="K682" s="129">
        <v>0.9010999999999999</v>
      </c>
      <c r="L682" s="126" t="s">
        <v>1245</v>
      </c>
      <c r="M682" s="126" t="s">
        <v>1247</v>
      </c>
      <c r="N682" s="130">
        <f t="shared" si="33"/>
        <v>452.34</v>
      </c>
      <c r="O682" s="130">
        <f t="shared" si="32"/>
        <v>447.42</v>
      </c>
      <c r="P682" s="126"/>
      <c r="Q682" s="126"/>
      <c r="T682" s="119"/>
      <c r="U682" s="119"/>
      <c r="V682" s="119"/>
      <c r="W682" s="119"/>
      <c r="X682" s="119"/>
      <c r="Y682" s="119"/>
      <c r="Z682" s="119"/>
      <c r="AA682" s="119"/>
      <c r="AB682" s="119"/>
      <c r="AC682" s="119"/>
      <c r="AD682" s="119"/>
      <c r="AE682" s="119"/>
      <c r="AF682" s="119"/>
      <c r="AG682" s="119"/>
      <c r="AH682" s="119"/>
      <c r="AI682" s="119"/>
      <c r="AJ682" s="119"/>
      <c r="AK682" s="119"/>
      <c r="AL682" s="119"/>
      <c r="AM682" s="119"/>
      <c r="AN682" s="119"/>
      <c r="AO682" s="119"/>
      <c r="AP682" s="119"/>
      <c r="AQ682" s="119"/>
      <c r="AR682" s="119"/>
      <c r="AS682" s="119"/>
      <c r="AT682" s="119"/>
      <c r="AU682" s="119"/>
      <c r="AV682" s="119"/>
      <c r="AW682" s="119"/>
      <c r="AX682" s="119"/>
      <c r="AY682" s="119"/>
      <c r="AZ682" s="119"/>
      <c r="BA682" s="119"/>
      <c r="BB682" s="119"/>
      <c r="BC682" s="119"/>
      <c r="BD682" s="119"/>
      <c r="BE682" s="119"/>
      <c r="BF682" s="119"/>
      <c r="BG682" s="119"/>
      <c r="BH682" s="119"/>
      <c r="BI682" s="119"/>
      <c r="BJ682" s="119"/>
      <c r="BK682" s="119"/>
      <c r="BL682" s="119"/>
      <c r="BM682" s="119"/>
      <c r="BN682" s="119"/>
      <c r="BO682" s="119"/>
      <c r="BP682" s="119"/>
      <c r="BQ682" s="119"/>
      <c r="BR682" s="119"/>
      <c r="BS682" s="119"/>
      <c r="BT682" s="119"/>
      <c r="BU682" s="119"/>
      <c r="BV682" s="119"/>
      <c r="BW682" s="119"/>
      <c r="BX682" s="119"/>
      <c r="BY682" s="119"/>
      <c r="BZ682" s="119"/>
      <c r="CA682" s="119"/>
      <c r="CB682" s="119"/>
      <c r="CC682" s="119"/>
      <c r="CD682" s="119"/>
      <c r="CE682" s="119"/>
      <c r="CF682" s="119"/>
      <c r="CG682" s="119"/>
      <c r="CH682" s="119"/>
      <c r="CI682" s="119"/>
      <c r="CJ682" s="119"/>
      <c r="CK682" s="119"/>
      <c r="CL682" s="119"/>
      <c r="CM682" s="119"/>
      <c r="CN682" s="119"/>
      <c r="CO682" s="119"/>
      <c r="CP682" s="119"/>
      <c r="CQ682" s="119"/>
      <c r="CR682" s="119"/>
      <c r="CS682" s="119"/>
      <c r="CT682" s="119"/>
      <c r="CU682" s="119"/>
      <c r="CV682" s="119"/>
      <c r="CW682" s="119"/>
      <c r="CX682" s="119"/>
      <c r="CY682" s="119"/>
      <c r="CZ682" s="119"/>
      <c r="DA682" s="119"/>
      <c r="DB682" s="119"/>
      <c r="DC682" s="119"/>
      <c r="DD682" s="119"/>
      <c r="DE682" s="119"/>
      <c r="DF682" s="119"/>
      <c r="DG682" s="119"/>
      <c r="DH682" s="119"/>
      <c r="DI682" s="119"/>
      <c r="DJ682" s="119"/>
      <c r="DK682" s="119"/>
      <c r="DL682" s="119"/>
      <c r="DM682" s="119"/>
      <c r="DN682" s="119"/>
      <c r="DO682" s="119"/>
      <c r="DP682" s="119"/>
      <c r="DQ682" s="119"/>
      <c r="DR682" s="119"/>
      <c r="DS682" s="119"/>
      <c r="DT682" s="119"/>
      <c r="DU682" s="119"/>
      <c r="DV682" s="119"/>
      <c r="DW682" s="119"/>
      <c r="DX682" s="119"/>
      <c r="DY682" s="119"/>
      <c r="DZ682" s="119"/>
      <c r="EA682" s="119"/>
      <c r="EB682" s="119"/>
      <c r="EC682" s="119"/>
      <c r="ED682" s="119"/>
      <c r="EE682" s="119"/>
      <c r="EF682" s="119"/>
      <c r="EG682" s="119"/>
      <c r="EH682" s="119"/>
      <c r="EI682" s="119"/>
      <c r="EJ682" s="119"/>
      <c r="EK682" s="119"/>
      <c r="EL682" s="119"/>
      <c r="EM682" s="119"/>
      <c r="EN682" s="119"/>
      <c r="EO682" s="119"/>
      <c r="EP682" s="119"/>
      <c r="EQ682" s="119"/>
      <c r="ER682" s="119"/>
      <c r="ES682" s="119"/>
      <c r="ET682" s="119"/>
      <c r="EU682" s="119"/>
      <c r="EV682" s="119"/>
      <c r="EW682" s="119"/>
      <c r="EX682" s="119"/>
      <c r="EY682" s="119"/>
      <c r="EZ682" s="119"/>
      <c r="FA682" s="119"/>
      <c r="FB682" s="119"/>
      <c r="FC682" s="119"/>
      <c r="FD682" s="119"/>
      <c r="FE682" s="119"/>
      <c r="FF682" s="119"/>
      <c r="FG682" s="119"/>
      <c r="FH682" s="119"/>
      <c r="FI682" s="119"/>
      <c r="FJ682" s="119"/>
      <c r="FK682" s="119"/>
      <c r="FL682" s="119"/>
      <c r="FM682" s="119"/>
      <c r="FN682" s="119"/>
      <c r="FO682" s="119"/>
      <c r="FP682" s="119"/>
      <c r="FQ682" s="119"/>
      <c r="FR682" s="119"/>
      <c r="FS682" s="119"/>
      <c r="FT682" s="119"/>
      <c r="FU682" s="119"/>
      <c r="FV682" s="119"/>
      <c r="FW682" s="119"/>
      <c r="FX682" s="119"/>
      <c r="FY682" s="119"/>
      <c r="FZ682" s="119"/>
      <c r="GA682" s="119"/>
      <c r="GB682" s="119"/>
      <c r="GC682" s="119"/>
      <c r="GD682" s="119"/>
      <c r="GE682" s="119"/>
      <c r="GF682" s="119"/>
      <c r="GG682" s="119"/>
      <c r="GH682" s="119"/>
      <c r="GI682" s="119"/>
      <c r="GJ682" s="119"/>
      <c r="GK682" s="119"/>
      <c r="GL682" s="119"/>
      <c r="GM682" s="119"/>
      <c r="GN682" s="119"/>
      <c r="GO682" s="119"/>
      <c r="GP682" s="119"/>
      <c r="GQ682" s="119"/>
      <c r="GR682" s="119"/>
      <c r="GS682" s="119"/>
      <c r="GT682" s="119"/>
      <c r="GU682" s="119"/>
      <c r="GV682" s="119"/>
      <c r="GW682" s="119"/>
      <c r="GX682" s="119"/>
      <c r="GY682" s="119"/>
      <c r="GZ682" s="119"/>
      <c r="HA682" s="119"/>
      <c r="HB682" s="119"/>
      <c r="HC682" s="119"/>
      <c r="HD682" s="119"/>
      <c r="HE682" s="119"/>
      <c r="HF682" s="119"/>
      <c r="HG682" s="119"/>
      <c r="HH682" s="119"/>
      <c r="HI682" s="119"/>
      <c r="HJ682" s="119"/>
      <c r="HK682" s="119"/>
      <c r="HL682" s="119"/>
      <c r="HM682" s="119"/>
      <c r="HN682" s="119"/>
      <c r="HO682" s="119"/>
      <c r="HP682" s="119"/>
      <c r="HQ682" s="119"/>
      <c r="HR682" s="119"/>
      <c r="HS682" s="119"/>
      <c r="HT682" s="119"/>
      <c r="HU682" s="119"/>
      <c r="HV682" s="119"/>
      <c r="HW682" s="119"/>
      <c r="HX682" s="119"/>
      <c r="HY682" s="119"/>
      <c r="HZ682" s="119"/>
      <c r="IA682" s="119"/>
      <c r="IB682" s="119"/>
      <c r="IC682" s="119"/>
      <c r="ID682" s="119"/>
      <c r="IE682" s="119"/>
      <c r="IF682" s="119"/>
      <c r="IG682" s="119"/>
      <c r="IH682" s="119"/>
      <c r="II682" s="119"/>
      <c r="IJ682" s="119"/>
      <c r="IK682" s="119"/>
      <c r="IL682" s="119"/>
      <c r="IM682" s="119"/>
      <c r="IN682" s="119"/>
      <c r="IO682" s="119"/>
      <c r="IP682" s="119"/>
      <c r="IQ682" s="119"/>
      <c r="IR682" s="119"/>
      <c r="IS682" s="119"/>
      <c r="IT682" s="119"/>
      <c r="IU682" s="119"/>
      <c r="IV682" s="119"/>
    </row>
    <row r="683" spans="1:256">
      <c r="A683" s="126" t="s">
        <v>12</v>
      </c>
      <c r="B683" s="126" t="s">
        <v>1303</v>
      </c>
      <c r="C683" s="127">
        <v>370662580001</v>
      </c>
      <c r="D683" s="126" t="s">
        <v>567</v>
      </c>
      <c r="E683" s="126" t="s">
        <v>1037</v>
      </c>
      <c r="F683" s="126" t="str">
        <f t="shared" si="35"/>
        <v>370662580001Psych</v>
      </c>
      <c r="G683" s="126" t="s">
        <v>809</v>
      </c>
      <c r="H683" s="126" t="s">
        <v>1021</v>
      </c>
      <c r="I683" s="126" t="s">
        <v>870</v>
      </c>
      <c r="J683" s="108">
        <v>140.66999999999999</v>
      </c>
      <c r="K683" s="129">
        <v>0.9010999999999999</v>
      </c>
      <c r="L683" s="126" t="s">
        <v>1245</v>
      </c>
      <c r="M683" s="126" t="s">
        <v>1247</v>
      </c>
      <c r="N683" s="130">
        <f t="shared" si="33"/>
        <v>174.9</v>
      </c>
      <c r="O683" s="130">
        <f t="shared" si="32"/>
        <v>174.9</v>
      </c>
      <c r="P683" s="126"/>
      <c r="Q683" s="126"/>
      <c r="W683" s="99"/>
      <c r="X683" s="119"/>
      <c r="AD683" s="99"/>
      <c r="AE683" s="119"/>
      <c r="AK683" s="99"/>
      <c r="AL683" s="119"/>
      <c r="AR683" s="99"/>
      <c r="AS683" s="119"/>
      <c r="AY683" s="99"/>
      <c r="AZ683" s="119"/>
      <c r="BF683" s="99"/>
      <c r="BG683" s="119"/>
      <c r="BM683" s="99"/>
      <c r="BN683" s="119"/>
      <c r="BT683" s="99"/>
      <c r="BU683" s="119"/>
      <c r="CA683" s="99"/>
      <c r="CB683" s="119"/>
      <c r="CH683" s="99"/>
      <c r="CI683" s="119"/>
      <c r="CO683" s="99"/>
      <c r="CP683" s="119"/>
      <c r="CV683" s="99"/>
      <c r="CW683" s="119"/>
      <c r="DC683" s="99"/>
      <c r="DD683" s="119"/>
      <c r="DJ683" s="99"/>
      <c r="DK683" s="119"/>
      <c r="DQ683" s="99"/>
      <c r="DR683" s="119"/>
      <c r="DX683" s="99"/>
      <c r="DY683" s="119"/>
      <c r="EE683" s="99"/>
      <c r="EF683" s="119"/>
      <c r="EL683" s="99"/>
      <c r="EM683" s="119"/>
      <c r="ES683" s="99"/>
      <c r="ET683" s="119"/>
      <c r="EZ683" s="99"/>
      <c r="FA683" s="119"/>
      <c r="FG683" s="99"/>
      <c r="FH683" s="119"/>
      <c r="FN683" s="99"/>
      <c r="FO683" s="119"/>
      <c r="FU683" s="99"/>
      <c r="FV683" s="119"/>
      <c r="GB683" s="99"/>
      <c r="GC683" s="119"/>
      <c r="GI683" s="99"/>
      <c r="GJ683" s="119"/>
      <c r="GP683" s="99"/>
      <c r="GQ683" s="119"/>
      <c r="GW683" s="99"/>
      <c r="GX683" s="119"/>
      <c r="HD683" s="99"/>
      <c r="HE683" s="119"/>
      <c r="HK683" s="99"/>
      <c r="HL683" s="119"/>
      <c r="HR683" s="99"/>
      <c r="HS683" s="119"/>
      <c r="HY683" s="99"/>
      <c r="HZ683" s="119"/>
      <c r="IF683" s="99"/>
      <c r="IG683" s="119"/>
      <c r="IM683" s="99"/>
      <c r="IN683" s="119"/>
      <c r="IT683" s="99"/>
      <c r="IU683" s="119"/>
    </row>
    <row r="684" spans="1:256">
      <c r="A684" s="126" t="s">
        <v>12</v>
      </c>
      <c r="B684" s="126" t="s">
        <v>1303</v>
      </c>
      <c r="C684" s="127">
        <v>370662580001</v>
      </c>
      <c r="D684" s="126" t="s">
        <v>567</v>
      </c>
      <c r="E684" s="126" t="s">
        <v>1037</v>
      </c>
      <c r="F684" s="126" t="str">
        <f t="shared" si="35"/>
        <v>370662580001Psych</v>
      </c>
      <c r="G684" s="126" t="s">
        <v>809</v>
      </c>
      <c r="H684" s="126" t="s">
        <v>1024</v>
      </c>
      <c r="I684" s="126" t="s">
        <v>870</v>
      </c>
      <c r="J684" s="108">
        <v>140.66999999999999</v>
      </c>
      <c r="K684" s="129">
        <v>0.9010999999999999</v>
      </c>
      <c r="L684" s="126" t="s">
        <v>1245</v>
      </c>
      <c r="M684" s="126" t="s">
        <v>1247</v>
      </c>
      <c r="N684" s="130">
        <f t="shared" si="33"/>
        <v>174.9</v>
      </c>
      <c r="O684" s="130">
        <f t="shared" si="32"/>
        <v>174.9</v>
      </c>
      <c r="P684" s="126"/>
      <c r="Q684" s="126"/>
      <c r="W684" s="99"/>
      <c r="X684" s="119"/>
      <c r="AD684" s="99"/>
      <c r="AE684" s="119"/>
      <c r="AK684" s="99"/>
      <c r="AL684" s="119"/>
      <c r="AR684" s="99"/>
      <c r="AS684" s="119"/>
      <c r="AY684" s="99"/>
      <c r="AZ684" s="119"/>
      <c r="BF684" s="99"/>
      <c r="BG684" s="119"/>
      <c r="BM684" s="99"/>
      <c r="BN684" s="119"/>
      <c r="BT684" s="99"/>
      <c r="BU684" s="119"/>
      <c r="CA684" s="99"/>
      <c r="CB684" s="119"/>
      <c r="CH684" s="99"/>
      <c r="CI684" s="119"/>
      <c r="CO684" s="99"/>
      <c r="CP684" s="119"/>
      <c r="CV684" s="99"/>
      <c r="CW684" s="119"/>
      <c r="DC684" s="99"/>
      <c r="DD684" s="119"/>
      <c r="DJ684" s="99"/>
      <c r="DK684" s="119"/>
      <c r="DQ684" s="99"/>
      <c r="DR684" s="119"/>
      <c r="DX684" s="99"/>
      <c r="DY684" s="119"/>
      <c r="EE684" s="99"/>
      <c r="EF684" s="119"/>
      <c r="EL684" s="99"/>
      <c r="EM684" s="119"/>
      <c r="ES684" s="99"/>
      <c r="ET684" s="119"/>
      <c r="EZ684" s="99"/>
      <c r="FA684" s="119"/>
      <c r="FG684" s="99"/>
      <c r="FH684" s="119"/>
      <c r="FN684" s="99"/>
      <c r="FO684" s="119"/>
      <c r="FU684" s="99"/>
      <c r="FV684" s="119"/>
      <c r="GB684" s="99"/>
      <c r="GC684" s="119"/>
      <c r="GI684" s="99"/>
      <c r="GJ684" s="119"/>
      <c r="GP684" s="99"/>
      <c r="GQ684" s="119"/>
      <c r="GW684" s="99"/>
      <c r="GX684" s="119"/>
      <c r="HD684" s="99"/>
      <c r="HE684" s="119"/>
      <c r="HK684" s="99"/>
      <c r="HL684" s="119"/>
      <c r="HR684" s="99"/>
      <c r="HS684" s="119"/>
      <c r="HY684" s="99"/>
      <c r="HZ684" s="119"/>
      <c r="IF684" s="99"/>
      <c r="IG684" s="119"/>
      <c r="IM684" s="99"/>
      <c r="IN684" s="119"/>
      <c r="IT684" s="99"/>
      <c r="IU684" s="119"/>
    </row>
    <row r="685" spans="1:256">
      <c r="A685" s="126" t="s">
        <v>12</v>
      </c>
      <c r="B685" s="126" t="s">
        <v>1303</v>
      </c>
      <c r="C685" s="127">
        <v>370662580401</v>
      </c>
      <c r="D685" s="126" t="s">
        <v>567</v>
      </c>
      <c r="E685" s="126" t="s">
        <v>1037</v>
      </c>
      <c r="F685" s="126" t="str">
        <f t="shared" si="35"/>
        <v>370662580401Acute</v>
      </c>
      <c r="G685" s="126" t="s">
        <v>549</v>
      </c>
      <c r="H685" s="126" t="s">
        <v>1018</v>
      </c>
      <c r="I685" s="126" t="s">
        <v>870</v>
      </c>
      <c r="J685" s="108">
        <v>363.8</v>
      </c>
      <c r="K685" s="129">
        <v>0.9010999999999999</v>
      </c>
      <c r="L685" s="126" t="s">
        <v>1245</v>
      </c>
      <c r="M685" s="126" t="s">
        <v>1247</v>
      </c>
      <c r="N685" s="130">
        <f t="shared" si="33"/>
        <v>452.34</v>
      </c>
      <c r="O685" s="130">
        <f t="shared" si="32"/>
        <v>447.42</v>
      </c>
      <c r="P685" s="126"/>
      <c r="Q685" s="126"/>
      <c r="W685" s="99"/>
      <c r="X685" s="119"/>
      <c r="AD685" s="99"/>
      <c r="AE685" s="119"/>
      <c r="AK685" s="99"/>
      <c r="AL685" s="119"/>
      <c r="AR685" s="99"/>
      <c r="AS685" s="119"/>
      <c r="AY685" s="99"/>
      <c r="AZ685" s="119"/>
      <c r="BF685" s="99"/>
      <c r="BG685" s="119"/>
      <c r="BM685" s="99"/>
      <c r="BN685" s="119"/>
      <c r="BT685" s="99"/>
      <c r="BU685" s="119"/>
      <c r="CA685" s="99"/>
      <c r="CB685" s="119"/>
      <c r="CH685" s="99"/>
      <c r="CI685" s="119"/>
      <c r="CO685" s="99"/>
      <c r="CP685" s="119"/>
      <c r="CV685" s="99"/>
      <c r="CW685" s="119"/>
      <c r="DC685" s="99"/>
      <c r="DD685" s="119"/>
      <c r="DJ685" s="99"/>
      <c r="DK685" s="119"/>
      <c r="DQ685" s="99"/>
      <c r="DR685" s="119"/>
      <c r="DX685" s="99"/>
      <c r="DY685" s="119"/>
      <c r="EE685" s="99"/>
      <c r="EF685" s="119"/>
      <c r="EL685" s="99"/>
      <c r="EM685" s="119"/>
      <c r="ES685" s="99"/>
      <c r="ET685" s="119"/>
      <c r="EZ685" s="99"/>
      <c r="FA685" s="119"/>
      <c r="FG685" s="99"/>
      <c r="FH685" s="119"/>
      <c r="FN685" s="99"/>
      <c r="FO685" s="119"/>
      <c r="FU685" s="99"/>
      <c r="FV685" s="119"/>
      <c r="GB685" s="99"/>
      <c r="GC685" s="119"/>
      <c r="GI685" s="99"/>
      <c r="GJ685" s="119"/>
      <c r="GP685" s="99"/>
      <c r="GQ685" s="119"/>
      <c r="GW685" s="99"/>
      <c r="GX685" s="119"/>
      <c r="HD685" s="99"/>
      <c r="HE685" s="119"/>
      <c r="HK685" s="99"/>
      <c r="HL685" s="119"/>
      <c r="HR685" s="99"/>
      <c r="HS685" s="119"/>
      <c r="HY685" s="99"/>
      <c r="HZ685" s="119"/>
      <c r="IF685" s="99"/>
      <c r="IG685" s="119"/>
      <c r="IM685" s="99"/>
      <c r="IN685" s="119"/>
      <c r="IT685" s="99"/>
      <c r="IU685" s="119"/>
    </row>
    <row r="686" spans="1:256">
      <c r="A686" s="126" t="s">
        <v>12</v>
      </c>
      <c r="B686" s="126" t="s">
        <v>1303</v>
      </c>
      <c r="C686" s="127">
        <v>370662580601</v>
      </c>
      <c r="D686" s="126" t="s">
        <v>567</v>
      </c>
      <c r="E686" s="126" t="s">
        <v>1037</v>
      </c>
      <c r="F686" s="126" t="str">
        <f t="shared" si="35"/>
        <v>370662580601Acute</v>
      </c>
      <c r="G686" s="126" t="s">
        <v>549</v>
      </c>
      <c r="H686" s="126" t="s">
        <v>1018</v>
      </c>
      <c r="I686" s="126" t="s">
        <v>870</v>
      </c>
      <c r="J686" s="108">
        <v>363.8</v>
      </c>
      <c r="K686" s="129">
        <v>0.9010999999999999</v>
      </c>
      <c r="L686" s="126" t="s">
        <v>1245</v>
      </c>
      <c r="M686" s="126" t="s">
        <v>1247</v>
      </c>
      <c r="N686" s="130">
        <f t="shared" si="33"/>
        <v>452.34</v>
      </c>
      <c r="O686" s="130">
        <f t="shared" si="32"/>
        <v>447.42</v>
      </c>
      <c r="P686" s="126"/>
      <c r="Q686" s="126"/>
      <c r="W686" s="99"/>
      <c r="X686" s="119"/>
      <c r="AD686" s="99"/>
      <c r="AE686" s="119"/>
      <c r="AK686" s="99"/>
      <c r="AL686" s="119"/>
      <c r="AR686" s="99"/>
      <c r="AS686" s="119"/>
      <c r="AY686" s="99"/>
      <c r="AZ686" s="119"/>
      <c r="BF686" s="99"/>
      <c r="BG686" s="119"/>
      <c r="BM686" s="99"/>
      <c r="BN686" s="119"/>
      <c r="BT686" s="99"/>
      <c r="BU686" s="119"/>
      <c r="CA686" s="99"/>
      <c r="CB686" s="119"/>
      <c r="CH686" s="99"/>
      <c r="CI686" s="119"/>
      <c r="CO686" s="99"/>
      <c r="CP686" s="119"/>
      <c r="CV686" s="99"/>
      <c r="CW686" s="119"/>
      <c r="DC686" s="99"/>
      <c r="DD686" s="119"/>
      <c r="DJ686" s="99"/>
      <c r="DK686" s="119"/>
      <c r="DQ686" s="99"/>
      <c r="DR686" s="119"/>
      <c r="DX686" s="99"/>
      <c r="DY686" s="119"/>
      <c r="EE686" s="99"/>
      <c r="EF686" s="119"/>
      <c r="EL686" s="99"/>
      <c r="EM686" s="119"/>
      <c r="ES686" s="99"/>
      <c r="ET686" s="119"/>
      <c r="EZ686" s="99"/>
      <c r="FA686" s="119"/>
      <c r="FG686" s="99"/>
      <c r="FH686" s="119"/>
      <c r="FN686" s="99"/>
      <c r="FO686" s="119"/>
      <c r="FU686" s="99"/>
      <c r="FV686" s="119"/>
      <c r="GB686" s="99"/>
      <c r="GC686" s="119"/>
      <c r="GI686" s="99"/>
      <c r="GJ686" s="119"/>
      <c r="GP686" s="99"/>
      <c r="GQ686" s="119"/>
      <c r="GW686" s="99"/>
      <c r="GX686" s="119"/>
      <c r="HD686" s="99"/>
      <c r="HE686" s="119"/>
      <c r="HK686" s="99"/>
      <c r="HL686" s="119"/>
      <c r="HR686" s="99"/>
      <c r="HS686" s="119"/>
      <c r="HY686" s="99"/>
      <c r="HZ686" s="119"/>
      <c r="IF686" s="99"/>
      <c r="IG686" s="119"/>
      <c r="IM686" s="99"/>
      <c r="IN686" s="119"/>
      <c r="IT686" s="99"/>
      <c r="IU686" s="119"/>
    </row>
    <row r="687" spans="1:256">
      <c r="A687" s="126" t="s">
        <v>13</v>
      </c>
      <c r="B687" s="126" t="s">
        <v>1304</v>
      </c>
      <c r="C687" s="127">
        <v>232800410001</v>
      </c>
      <c r="D687" s="126" t="s">
        <v>995</v>
      </c>
      <c r="E687" s="126" t="s">
        <v>1207</v>
      </c>
      <c r="F687" s="126" t="s">
        <v>1795</v>
      </c>
      <c r="G687" s="126" t="s">
        <v>809</v>
      </c>
      <c r="H687" s="126" t="s">
        <v>1021</v>
      </c>
      <c r="I687" s="126" t="s">
        <v>878</v>
      </c>
      <c r="J687" s="108">
        <v>140.66999999999999</v>
      </c>
      <c r="K687" s="129">
        <v>0.98880000000000001</v>
      </c>
      <c r="L687" s="126" t="s">
        <v>1247</v>
      </c>
      <c r="M687" s="126" t="s">
        <v>1245</v>
      </c>
      <c r="N687" s="130">
        <f t="shared" si="33"/>
        <v>139.72</v>
      </c>
      <c r="O687" s="130">
        <f t="shared" si="32"/>
        <v>139.72</v>
      </c>
      <c r="P687" s="126"/>
      <c r="Q687" s="126"/>
      <c r="W687" s="99"/>
      <c r="X687" s="119"/>
      <c r="AD687" s="99"/>
      <c r="AE687" s="119"/>
      <c r="AK687" s="99"/>
      <c r="AL687" s="119"/>
      <c r="AR687" s="99"/>
      <c r="AS687" s="119"/>
      <c r="AY687" s="99"/>
      <c r="AZ687" s="119"/>
      <c r="BF687" s="99"/>
      <c r="BG687" s="119"/>
      <c r="BM687" s="99"/>
      <c r="BN687" s="119"/>
      <c r="BT687" s="99"/>
      <c r="BU687" s="119"/>
      <c r="CA687" s="99"/>
      <c r="CB687" s="119"/>
      <c r="CH687" s="99"/>
      <c r="CI687" s="119"/>
      <c r="CO687" s="99"/>
      <c r="CP687" s="119"/>
      <c r="CV687" s="99"/>
      <c r="CW687" s="119"/>
      <c r="DC687" s="99"/>
      <c r="DD687" s="119"/>
      <c r="DJ687" s="99"/>
      <c r="DK687" s="119"/>
      <c r="DQ687" s="99"/>
      <c r="DR687" s="119"/>
      <c r="DX687" s="99"/>
      <c r="DY687" s="119"/>
      <c r="EE687" s="99"/>
      <c r="EF687" s="119"/>
      <c r="EL687" s="99"/>
      <c r="EM687" s="119"/>
      <c r="ES687" s="99"/>
      <c r="ET687" s="119"/>
      <c r="EZ687" s="99"/>
      <c r="FA687" s="119"/>
      <c r="FG687" s="99"/>
      <c r="FH687" s="119"/>
      <c r="FN687" s="99"/>
      <c r="FO687" s="119"/>
      <c r="FU687" s="99"/>
      <c r="FV687" s="119"/>
      <c r="GB687" s="99"/>
      <c r="GC687" s="119"/>
      <c r="GI687" s="99"/>
      <c r="GJ687" s="119"/>
      <c r="GP687" s="99"/>
      <c r="GQ687" s="119"/>
      <c r="GW687" s="99"/>
      <c r="GX687" s="119"/>
      <c r="HD687" s="99"/>
      <c r="HE687" s="119"/>
      <c r="HK687" s="99"/>
      <c r="HL687" s="119"/>
      <c r="HR687" s="99"/>
      <c r="HS687" s="119"/>
      <c r="HY687" s="99"/>
      <c r="HZ687" s="119"/>
      <c r="IF687" s="99"/>
      <c r="IG687" s="119"/>
      <c r="IM687" s="99"/>
      <c r="IN687" s="119"/>
      <c r="IT687" s="99"/>
      <c r="IU687" s="119"/>
    </row>
    <row r="688" spans="1:256">
      <c r="A688" s="126" t="s">
        <v>13</v>
      </c>
      <c r="B688" s="126" t="s">
        <v>1304</v>
      </c>
      <c r="C688" s="127">
        <v>232800410001</v>
      </c>
      <c r="D688" s="126" t="s">
        <v>995</v>
      </c>
      <c r="E688" s="126" t="s">
        <v>1207</v>
      </c>
      <c r="F688" s="126" t="str">
        <f t="shared" ref="F688:F751" si="36">CONCATENATE(C688,G688)</f>
        <v>232800410001Psych</v>
      </c>
      <c r="G688" s="126" t="s">
        <v>809</v>
      </c>
      <c r="H688" s="126" t="s">
        <v>1024</v>
      </c>
      <c r="I688" s="126" t="s">
        <v>878</v>
      </c>
      <c r="J688" s="108">
        <v>140.66999999999999</v>
      </c>
      <c r="K688" s="129">
        <v>0.98880000000000001</v>
      </c>
      <c r="L688" s="126" t="s">
        <v>1247</v>
      </c>
      <c r="M688" s="126" t="s">
        <v>1245</v>
      </c>
      <c r="N688" s="130">
        <f t="shared" si="33"/>
        <v>139.72</v>
      </c>
      <c r="O688" s="130">
        <f t="shared" si="32"/>
        <v>139.72</v>
      </c>
      <c r="P688" s="126"/>
      <c r="Q688" s="126"/>
      <c r="W688" s="99"/>
      <c r="X688" s="119"/>
      <c r="AD688" s="99"/>
      <c r="AE688" s="119"/>
      <c r="AK688" s="99"/>
      <c r="AL688" s="119"/>
      <c r="AR688" s="99"/>
      <c r="AS688" s="119"/>
      <c r="AY688" s="99"/>
      <c r="AZ688" s="119"/>
      <c r="BF688" s="99"/>
      <c r="BG688" s="119"/>
      <c r="BM688" s="99"/>
      <c r="BN688" s="119"/>
      <c r="BT688" s="99"/>
      <c r="BU688" s="119"/>
      <c r="CA688" s="99"/>
      <c r="CB688" s="119"/>
      <c r="CH688" s="99"/>
      <c r="CI688" s="119"/>
      <c r="CO688" s="99"/>
      <c r="CP688" s="119"/>
      <c r="CV688" s="99"/>
      <c r="CW688" s="119"/>
      <c r="DC688" s="99"/>
      <c r="DD688" s="119"/>
      <c r="DJ688" s="99"/>
      <c r="DK688" s="119"/>
      <c r="DQ688" s="99"/>
      <c r="DR688" s="119"/>
      <c r="DX688" s="99"/>
      <c r="DY688" s="119"/>
      <c r="EE688" s="99"/>
      <c r="EF688" s="119"/>
      <c r="EL688" s="99"/>
      <c r="EM688" s="119"/>
      <c r="ES688" s="99"/>
      <c r="ET688" s="119"/>
      <c r="EZ688" s="99"/>
      <c r="FA688" s="119"/>
      <c r="FG688" s="99"/>
      <c r="FH688" s="119"/>
      <c r="FN688" s="99"/>
      <c r="FO688" s="119"/>
      <c r="FU688" s="99"/>
      <c r="FV688" s="119"/>
      <c r="GB688" s="99"/>
      <c r="GC688" s="119"/>
      <c r="GI688" s="99"/>
      <c r="GJ688" s="119"/>
      <c r="GP688" s="99"/>
      <c r="GQ688" s="119"/>
      <c r="GW688" s="99"/>
      <c r="GX688" s="119"/>
      <c r="HD688" s="99"/>
      <c r="HE688" s="119"/>
      <c r="HK688" s="99"/>
      <c r="HL688" s="119"/>
      <c r="HR688" s="99"/>
      <c r="HS688" s="119"/>
      <c r="HY688" s="99"/>
      <c r="HZ688" s="119"/>
      <c r="IF688" s="99"/>
      <c r="IG688" s="119"/>
      <c r="IM688" s="99"/>
      <c r="IN688" s="119"/>
      <c r="IT688" s="99"/>
      <c r="IU688" s="119"/>
    </row>
    <row r="689" spans="1:256">
      <c r="A689" s="126" t="s">
        <v>13</v>
      </c>
      <c r="B689" s="126" t="s">
        <v>1304</v>
      </c>
      <c r="C689" s="127">
        <v>232800410401</v>
      </c>
      <c r="D689" s="126" t="s">
        <v>995</v>
      </c>
      <c r="E689" s="126" t="s">
        <v>1207</v>
      </c>
      <c r="F689" s="126" t="str">
        <f t="shared" si="36"/>
        <v>232800410401Psych</v>
      </c>
      <c r="G689" s="126" t="s">
        <v>809</v>
      </c>
      <c r="H689" s="126" t="s">
        <v>1024</v>
      </c>
      <c r="I689" s="126" t="s">
        <v>878</v>
      </c>
      <c r="J689" s="108">
        <v>140.66999999999999</v>
      </c>
      <c r="K689" s="129">
        <v>0.98880000000000001</v>
      </c>
      <c r="L689" s="126" t="s">
        <v>1247</v>
      </c>
      <c r="M689" s="126" t="s">
        <v>1245</v>
      </c>
      <c r="N689" s="130">
        <f t="shared" si="33"/>
        <v>139.72</v>
      </c>
      <c r="O689" s="130">
        <f t="shared" si="32"/>
        <v>139.72</v>
      </c>
      <c r="P689" s="126"/>
      <c r="Q689" s="126"/>
      <c r="W689" s="99"/>
      <c r="X689" s="119"/>
      <c r="AD689" s="99"/>
      <c r="AE689" s="119"/>
      <c r="AK689" s="99"/>
      <c r="AL689" s="119"/>
      <c r="AR689" s="99"/>
      <c r="AS689" s="119"/>
      <c r="AY689" s="99"/>
      <c r="AZ689" s="119"/>
      <c r="BF689" s="99"/>
      <c r="BG689" s="119"/>
      <c r="BM689" s="99"/>
      <c r="BN689" s="119"/>
      <c r="BT689" s="99"/>
      <c r="BU689" s="119"/>
      <c r="CA689" s="99"/>
      <c r="CB689" s="119"/>
      <c r="CH689" s="99"/>
      <c r="CI689" s="119"/>
      <c r="CO689" s="99"/>
      <c r="CP689" s="119"/>
      <c r="CV689" s="99"/>
      <c r="CW689" s="119"/>
      <c r="DC689" s="99"/>
      <c r="DD689" s="119"/>
      <c r="DJ689" s="99"/>
      <c r="DK689" s="119"/>
      <c r="DQ689" s="99"/>
      <c r="DR689" s="119"/>
      <c r="DX689" s="99"/>
      <c r="DY689" s="119"/>
      <c r="EE689" s="99"/>
      <c r="EF689" s="119"/>
      <c r="EL689" s="99"/>
      <c r="EM689" s="119"/>
      <c r="ES689" s="99"/>
      <c r="ET689" s="119"/>
      <c r="EZ689" s="99"/>
      <c r="FA689" s="119"/>
      <c r="FG689" s="99"/>
      <c r="FH689" s="119"/>
      <c r="FN689" s="99"/>
      <c r="FO689" s="119"/>
      <c r="FU689" s="99"/>
      <c r="FV689" s="119"/>
      <c r="GB689" s="99"/>
      <c r="GC689" s="119"/>
      <c r="GI689" s="99"/>
      <c r="GJ689" s="119"/>
      <c r="GP689" s="99"/>
      <c r="GQ689" s="119"/>
      <c r="GW689" s="99"/>
      <c r="GX689" s="119"/>
      <c r="HD689" s="99"/>
      <c r="HE689" s="119"/>
      <c r="HK689" s="99"/>
      <c r="HL689" s="119"/>
      <c r="HR689" s="99"/>
      <c r="HS689" s="119"/>
      <c r="HY689" s="99"/>
      <c r="HZ689" s="119"/>
      <c r="IF689" s="99"/>
      <c r="IG689" s="119"/>
      <c r="IM689" s="99"/>
      <c r="IN689" s="119"/>
      <c r="IT689" s="99"/>
      <c r="IU689" s="119"/>
    </row>
    <row r="690" spans="1:256">
      <c r="A690" s="126" t="s">
        <v>13</v>
      </c>
      <c r="B690" s="126" t="s">
        <v>1304</v>
      </c>
      <c r="C690" s="127">
        <v>370910657001</v>
      </c>
      <c r="D690" s="126" t="s">
        <v>995</v>
      </c>
      <c r="E690" s="126" t="s">
        <v>1207</v>
      </c>
      <c r="F690" s="126" t="str">
        <f t="shared" si="36"/>
        <v>370910657001Psych</v>
      </c>
      <c r="G690" s="126" t="s">
        <v>809</v>
      </c>
      <c r="H690" s="126" t="s">
        <v>1024</v>
      </c>
      <c r="I690" s="126" t="s">
        <v>878</v>
      </c>
      <c r="J690" s="108">
        <v>140.66999999999999</v>
      </c>
      <c r="K690" s="129">
        <v>0.98880000000000001</v>
      </c>
      <c r="L690" s="126" t="s">
        <v>1247</v>
      </c>
      <c r="M690" s="126" t="s">
        <v>1245</v>
      </c>
      <c r="N690" s="130">
        <f t="shared" si="33"/>
        <v>139.72</v>
      </c>
      <c r="O690" s="130">
        <f t="shared" si="32"/>
        <v>139.72</v>
      </c>
      <c r="P690" s="126"/>
      <c r="Q690" s="126"/>
      <c r="W690" s="99"/>
      <c r="X690" s="119"/>
      <c r="AD690" s="99"/>
      <c r="AE690" s="119"/>
      <c r="AK690" s="99"/>
      <c r="AL690" s="119"/>
      <c r="AR690" s="99"/>
      <c r="AS690" s="119"/>
      <c r="AY690" s="99"/>
      <c r="AZ690" s="119"/>
      <c r="BF690" s="99"/>
      <c r="BG690" s="119"/>
      <c r="BM690" s="99"/>
      <c r="BN690" s="119"/>
      <c r="BT690" s="99"/>
      <c r="BU690" s="119"/>
      <c r="CA690" s="99"/>
      <c r="CB690" s="119"/>
      <c r="CH690" s="99"/>
      <c r="CI690" s="119"/>
      <c r="CO690" s="99"/>
      <c r="CP690" s="119"/>
      <c r="CV690" s="99"/>
      <c r="CW690" s="119"/>
      <c r="DC690" s="99"/>
      <c r="DD690" s="119"/>
      <c r="DJ690" s="99"/>
      <c r="DK690" s="119"/>
      <c r="DQ690" s="99"/>
      <c r="DR690" s="119"/>
      <c r="DX690" s="99"/>
      <c r="DY690" s="119"/>
      <c r="EE690" s="99"/>
      <c r="EF690" s="119"/>
      <c r="EL690" s="99"/>
      <c r="EM690" s="119"/>
      <c r="ES690" s="99"/>
      <c r="ET690" s="119"/>
      <c r="EZ690" s="99"/>
      <c r="FA690" s="119"/>
      <c r="FG690" s="99"/>
      <c r="FH690" s="119"/>
      <c r="FN690" s="99"/>
      <c r="FO690" s="119"/>
      <c r="FU690" s="99"/>
      <c r="FV690" s="119"/>
      <c r="GB690" s="99"/>
      <c r="GC690" s="119"/>
      <c r="GI690" s="99"/>
      <c r="GJ690" s="119"/>
      <c r="GP690" s="99"/>
      <c r="GQ690" s="119"/>
      <c r="GW690" s="99"/>
      <c r="GX690" s="119"/>
      <c r="HD690" s="99"/>
      <c r="HE690" s="119"/>
      <c r="HK690" s="99"/>
      <c r="HL690" s="119"/>
      <c r="HR690" s="99"/>
      <c r="HS690" s="119"/>
      <c r="HY690" s="99"/>
      <c r="HZ690" s="119"/>
      <c r="IF690" s="99"/>
      <c r="IG690" s="119"/>
      <c r="IM690" s="99"/>
      <c r="IN690" s="119"/>
      <c r="IT690" s="99"/>
      <c r="IU690" s="119"/>
    </row>
    <row r="691" spans="1:256">
      <c r="A691" s="126" t="s">
        <v>13</v>
      </c>
      <c r="B691" s="126" t="s">
        <v>1304</v>
      </c>
      <c r="C691" s="127">
        <v>371232205001</v>
      </c>
      <c r="D691" s="126" t="s">
        <v>995</v>
      </c>
      <c r="E691" s="126" t="s">
        <v>1207</v>
      </c>
      <c r="F691" s="126" t="str">
        <f t="shared" si="36"/>
        <v>371232205001Psych</v>
      </c>
      <c r="G691" s="126" t="s">
        <v>809</v>
      </c>
      <c r="H691" s="126" t="s">
        <v>1024</v>
      </c>
      <c r="I691" s="126" t="s">
        <v>878</v>
      </c>
      <c r="J691" s="108">
        <v>140.66999999999999</v>
      </c>
      <c r="K691" s="129">
        <v>0.98880000000000001</v>
      </c>
      <c r="L691" s="126" t="s">
        <v>1247</v>
      </c>
      <c r="M691" s="126" t="s">
        <v>1245</v>
      </c>
      <c r="N691" s="130">
        <f t="shared" si="33"/>
        <v>139.72</v>
      </c>
      <c r="O691" s="130">
        <f t="shared" si="32"/>
        <v>139.72</v>
      </c>
      <c r="P691" s="126"/>
      <c r="Q691" s="126"/>
      <c r="W691" s="99"/>
      <c r="X691" s="119"/>
      <c r="AD691" s="99"/>
      <c r="AE691" s="119"/>
      <c r="AK691" s="99"/>
      <c r="AL691" s="119"/>
      <c r="AR691" s="99"/>
      <c r="AS691" s="119"/>
      <c r="AY691" s="99"/>
      <c r="AZ691" s="119"/>
      <c r="BF691" s="99"/>
      <c r="BG691" s="119"/>
      <c r="BM691" s="99"/>
      <c r="BN691" s="119"/>
      <c r="BT691" s="99"/>
      <c r="BU691" s="119"/>
      <c r="CA691" s="99"/>
      <c r="CB691" s="119"/>
      <c r="CH691" s="99"/>
      <c r="CI691" s="119"/>
      <c r="CO691" s="99"/>
      <c r="CP691" s="119"/>
      <c r="CV691" s="99"/>
      <c r="CW691" s="119"/>
      <c r="DC691" s="99"/>
      <c r="DD691" s="119"/>
      <c r="DJ691" s="99"/>
      <c r="DK691" s="119"/>
      <c r="DQ691" s="99"/>
      <c r="DR691" s="119"/>
      <c r="DX691" s="99"/>
      <c r="DY691" s="119"/>
      <c r="EE691" s="99"/>
      <c r="EF691" s="119"/>
      <c r="EL691" s="99"/>
      <c r="EM691" s="119"/>
      <c r="ES691" s="99"/>
      <c r="ET691" s="119"/>
      <c r="EZ691" s="99"/>
      <c r="FA691" s="119"/>
      <c r="FG691" s="99"/>
      <c r="FH691" s="119"/>
      <c r="FN691" s="99"/>
      <c r="FO691" s="119"/>
      <c r="FU691" s="99"/>
      <c r="FV691" s="119"/>
      <c r="GB691" s="99"/>
      <c r="GC691" s="119"/>
      <c r="GI691" s="99"/>
      <c r="GJ691" s="119"/>
      <c r="GP691" s="99"/>
      <c r="GQ691" s="119"/>
      <c r="GW691" s="99"/>
      <c r="GX691" s="119"/>
      <c r="HD691" s="99"/>
      <c r="HE691" s="119"/>
      <c r="HK691" s="99"/>
      <c r="HL691" s="119"/>
      <c r="HR691" s="99"/>
      <c r="HS691" s="119"/>
      <c r="HY691" s="99"/>
      <c r="HZ691" s="119"/>
      <c r="IF691" s="99"/>
      <c r="IG691" s="119"/>
      <c r="IM691" s="99"/>
      <c r="IN691" s="119"/>
      <c r="IT691" s="99"/>
      <c r="IU691" s="119"/>
    </row>
    <row r="692" spans="1:256">
      <c r="A692" s="126" t="s">
        <v>1796</v>
      </c>
      <c r="B692" s="126" t="s">
        <v>1797</v>
      </c>
      <c r="C692" s="127">
        <v>363915965007</v>
      </c>
      <c r="D692" s="126" t="s">
        <v>1798</v>
      </c>
      <c r="E692" s="126" t="s">
        <v>1799</v>
      </c>
      <c r="F692" s="126" t="str">
        <f t="shared" si="36"/>
        <v>363915965007Acute</v>
      </c>
      <c r="G692" s="126" t="s">
        <v>549</v>
      </c>
      <c r="H692" s="126" t="s">
        <v>1018</v>
      </c>
      <c r="I692" s="126" t="s">
        <v>833</v>
      </c>
      <c r="J692" s="108">
        <v>363.8</v>
      </c>
      <c r="K692" s="129">
        <v>1.0324</v>
      </c>
      <c r="L692" s="126" t="s">
        <v>1247</v>
      </c>
      <c r="M692" s="126" t="s">
        <v>1245</v>
      </c>
      <c r="N692" s="130">
        <f t="shared" si="33"/>
        <v>370.87</v>
      </c>
      <c r="O692" s="130">
        <f t="shared" si="32"/>
        <v>366.83</v>
      </c>
      <c r="P692" s="126"/>
      <c r="Q692" s="126"/>
      <c r="T692" s="119"/>
      <c r="U692" s="119"/>
      <c r="V692" s="119"/>
      <c r="W692" s="119"/>
      <c r="X692" s="119"/>
      <c r="Y692" s="119"/>
      <c r="Z692" s="119"/>
      <c r="AA692" s="119"/>
      <c r="AB692" s="119"/>
      <c r="AC692" s="119"/>
      <c r="AD692" s="119"/>
      <c r="AE692" s="119"/>
      <c r="AF692" s="119"/>
      <c r="AG692" s="119"/>
      <c r="AH692" s="119"/>
      <c r="AI692" s="119"/>
      <c r="AJ692" s="119"/>
      <c r="AK692" s="119"/>
      <c r="AL692" s="119"/>
      <c r="AM692" s="119"/>
      <c r="AN692" s="119"/>
      <c r="AO692" s="119"/>
      <c r="AP692" s="119"/>
      <c r="AQ692" s="119"/>
      <c r="AR692" s="119"/>
      <c r="AS692" s="119"/>
      <c r="AT692" s="119"/>
      <c r="AU692" s="119"/>
      <c r="AV692" s="119"/>
      <c r="AW692" s="119"/>
      <c r="AX692" s="119"/>
      <c r="AY692" s="119"/>
      <c r="AZ692" s="119"/>
      <c r="BA692" s="119"/>
      <c r="BB692" s="119"/>
      <c r="BC692" s="119"/>
      <c r="BD692" s="119"/>
      <c r="BE692" s="119"/>
      <c r="BF692" s="119"/>
      <c r="BG692" s="119"/>
      <c r="BH692" s="119"/>
      <c r="BI692" s="119"/>
      <c r="BJ692" s="119"/>
      <c r="BK692" s="119"/>
      <c r="BL692" s="119"/>
      <c r="BM692" s="119"/>
      <c r="BN692" s="119"/>
      <c r="BO692" s="119"/>
      <c r="BP692" s="119"/>
      <c r="BQ692" s="119"/>
      <c r="BR692" s="119"/>
      <c r="BS692" s="119"/>
      <c r="BT692" s="119"/>
      <c r="BU692" s="119"/>
      <c r="BV692" s="119"/>
      <c r="BW692" s="119"/>
      <c r="BX692" s="119"/>
      <c r="BY692" s="119"/>
      <c r="BZ692" s="119"/>
      <c r="CA692" s="119"/>
      <c r="CB692" s="119"/>
      <c r="CC692" s="119"/>
      <c r="CD692" s="119"/>
      <c r="CE692" s="119"/>
      <c r="CF692" s="119"/>
      <c r="CG692" s="119"/>
      <c r="CH692" s="119"/>
      <c r="CI692" s="119"/>
      <c r="CJ692" s="119"/>
      <c r="CK692" s="119"/>
      <c r="CL692" s="119"/>
      <c r="CM692" s="119"/>
      <c r="CN692" s="119"/>
      <c r="CO692" s="119"/>
      <c r="CP692" s="119"/>
      <c r="CQ692" s="119"/>
      <c r="CR692" s="119"/>
      <c r="CS692" s="119"/>
      <c r="CT692" s="119"/>
      <c r="CU692" s="119"/>
      <c r="CV692" s="119"/>
      <c r="CW692" s="119"/>
      <c r="CX692" s="119"/>
      <c r="CY692" s="119"/>
      <c r="CZ692" s="119"/>
      <c r="DA692" s="119"/>
      <c r="DB692" s="119"/>
      <c r="DC692" s="119"/>
      <c r="DD692" s="119"/>
      <c r="DE692" s="119"/>
      <c r="DF692" s="119"/>
      <c r="DG692" s="119"/>
      <c r="DH692" s="119"/>
      <c r="DI692" s="119"/>
      <c r="DJ692" s="119"/>
      <c r="DK692" s="119"/>
      <c r="DL692" s="119"/>
      <c r="DM692" s="119"/>
      <c r="DN692" s="119"/>
      <c r="DO692" s="119"/>
      <c r="DP692" s="119"/>
      <c r="DQ692" s="119"/>
      <c r="DR692" s="119"/>
      <c r="DS692" s="119"/>
      <c r="DT692" s="119"/>
      <c r="DU692" s="119"/>
      <c r="DV692" s="119"/>
      <c r="DW692" s="119"/>
      <c r="DX692" s="119"/>
      <c r="DY692" s="119"/>
      <c r="DZ692" s="119"/>
      <c r="EA692" s="119"/>
      <c r="EB692" s="119"/>
      <c r="EC692" s="119"/>
      <c r="ED692" s="119"/>
      <c r="EE692" s="119"/>
      <c r="EF692" s="119"/>
      <c r="EG692" s="119"/>
      <c r="EH692" s="119"/>
      <c r="EI692" s="119"/>
      <c r="EJ692" s="119"/>
      <c r="EK692" s="119"/>
      <c r="EL692" s="119"/>
      <c r="EM692" s="119"/>
      <c r="EN692" s="119"/>
      <c r="EO692" s="119"/>
      <c r="EP692" s="119"/>
      <c r="EQ692" s="119"/>
      <c r="ER692" s="119"/>
      <c r="ES692" s="119"/>
      <c r="ET692" s="119"/>
      <c r="EU692" s="119"/>
      <c r="EV692" s="119"/>
      <c r="EW692" s="119"/>
      <c r="EX692" s="119"/>
      <c r="EY692" s="119"/>
      <c r="EZ692" s="119"/>
      <c r="FA692" s="119"/>
      <c r="FB692" s="119"/>
      <c r="FC692" s="119"/>
      <c r="FD692" s="119"/>
      <c r="FE692" s="119"/>
      <c r="FF692" s="119"/>
      <c r="FG692" s="119"/>
      <c r="FH692" s="119"/>
      <c r="FI692" s="119"/>
      <c r="FJ692" s="119"/>
      <c r="FK692" s="119"/>
      <c r="FL692" s="119"/>
      <c r="FM692" s="119"/>
      <c r="FN692" s="119"/>
      <c r="FO692" s="119"/>
      <c r="FP692" s="119"/>
      <c r="FQ692" s="119"/>
      <c r="FR692" s="119"/>
      <c r="FS692" s="119"/>
      <c r="FT692" s="119"/>
      <c r="FU692" s="119"/>
      <c r="FV692" s="119"/>
      <c r="FW692" s="119"/>
      <c r="FX692" s="119"/>
      <c r="FY692" s="119"/>
      <c r="FZ692" s="119"/>
      <c r="GA692" s="119"/>
      <c r="GB692" s="119"/>
      <c r="GC692" s="119"/>
      <c r="GD692" s="119"/>
      <c r="GE692" s="119"/>
      <c r="GF692" s="119"/>
      <c r="GG692" s="119"/>
      <c r="GH692" s="119"/>
      <c r="GI692" s="119"/>
      <c r="GJ692" s="119"/>
      <c r="GK692" s="119"/>
      <c r="GL692" s="119"/>
      <c r="GM692" s="119"/>
      <c r="GN692" s="119"/>
      <c r="GO692" s="119"/>
      <c r="GP692" s="119"/>
      <c r="GQ692" s="119"/>
      <c r="GR692" s="119"/>
      <c r="GS692" s="119"/>
      <c r="GT692" s="119"/>
      <c r="GU692" s="119"/>
      <c r="GV692" s="119"/>
      <c r="GW692" s="119"/>
      <c r="GX692" s="119"/>
      <c r="GY692" s="119"/>
      <c r="GZ692" s="119"/>
      <c r="HA692" s="119"/>
      <c r="HB692" s="119"/>
      <c r="HC692" s="119"/>
      <c r="HD692" s="119"/>
      <c r="HE692" s="119"/>
      <c r="HF692" s="119"/>
      <c r="HG692" s="119"/>
      <c r="HH692" s="119"/>
      <c r="HI692" s="119"/>
      <c r="HJ692" s="119"/>
      <c r="HK692" s="119"/>
      <c r="HL692" s="119"/>
      <c r="HM692" s="119"/>
      <c r="HN692" s="119"/>
      <c r="HO692" s="119"/>
      <c r="HP692" s="119"/>
      <c r="HQ692" s="119"/>
      <c r="HR692" s="119"/>
      <c r="HS692" s="119"/>
      <c r="HT692" s="119"/>
      <c r="HU692" s="119"/>
      <c r="HV692" s="119"/>
      <c r="HW692" s="119"/>
      <c r="HX692" s="119"/>
      <c r="HY692" s="119"/>
      <c r="HZ692" s="119"/>
      <c r="IA692" s="119"/>
      <c r="IB692" s="119"/>
      <c r="IC692" s="119"/>
      <c r="ID692" s="119"/>
      <c r="IE692" s="119"/>
      <c r="IF692" s="119"/>
      <c r="IG692" s="119"/>
      <c r="IH692" s="119"/>
      <c r="II692" s="119"/>
      <c r="IJ692" s="119"/>
      <c r="IK692" s="119"/>
      <c r="IL692" s="119"/>
      <c r="IM692" s="119"/>
      <c r="IN692" s="119"/>
      <c r="IO692" s="119"/>
      <c r="IP692" s="119"/>
      <c r="IQ692" s="119"/>
      <c r="IR692" s="119"/>
      <c r="IS692" s="119"/>
      <c r="IT692" s="119"/>
      <c r="IU692" s="119"/>
      <c r="IV692" s="119"/>
    </row>
    <row r="693" spans="1:256">
      <c r="A693" s="126" t="s">
        <v>912</v>
      </c>
      <c r="B693" s="126" t="s">
        <v>1305</v>
      </c>
      <c r="C693" s="127">
        <v>362012788001</v>
      </c>
      <c r="D693" s="126" t="s">
        <v>641</v>
      </c>
      <c r="E693" s="126" t="s">
        <v>1116</v>
      </c>
      <c r="F693" s="126" t="str">
        <f t="shared" si="36"/>
        <v>362012788001Acute</v>
      </c>
      <c r="G693" s="126" t="s">
        <v>549</v>
      </c>
      <c r="H693" s="126" t="s">
        <v>1018</v>
      </c>
      <c r="I693" s="126" t="s">
        <v>833</v>
      </c>
      <c r="J693" s="108">
        <v>363.8</v>
      </c>
      <c r="K693" s="129">
        <v>1.0324</v>
      </c>
      <c r="L693" s="126" t="s">
        <v>1245</v>
      </c>
      <c r="M693" s="126" t="s">
        <v>1247</v>
      </c>
      <c r="N693" s="130">
        <f t="shared" si="33"/>
        <v>490.22</v>
      </c>
      <c r="O693" s="130">
        <f t="shared" ref="O693:O756" si="37">ROUND(IF(G693="CAH",N693,IF(K693=1,N693,IF(H693="024",N693*0.98912,N693))),2)</f>
        <v>484.89</v>
      </c>
      <c r="P693" s="126"/>
      <c r="Q693" s="126"/>
      <c r="T693" s="119"/>
      <c r="U693" s="119"/>
      <c r="V693" s="119"/>
      <c r="W693" s="119"/>
      <c r="X693" s="119"/>
      <c r="Y693" s="119"/>
      <c r="Z693" s="119"/>
      <c r="AA693" s="119"/>
      <c r="AB693" s="119"/>
      <c r="AC693" s="119"/>
      <c r="AD693" s="119"/>
      <c r="AE693" s="119"/>
      <c r="AF693" s="119"/>
      <c r="AG693" s="119"/>
      <c r="AH693" s="119"/>
      <c r="AI693" s="119"/>
      <c r="AJ693" s="119"/>
      <c r="AK693" s="119"/>
      <c r="AL693" s="119"/>
      <c r="AM693" s="119"/>
      <c r="AN693" s="119"/>
      <c r="AO693" s="119"/>
      <c r="AP693" s="119"/>
      <c r="AQ693" s="119"/>
      <c r="AR693" s="119"/>
      <c r="AS693" s="119"/>
      <c r="AT693" s="119"/>
      <c r="AU693" s="119"/>
      <c r="AV693" s="119"/>
      <c r="AW693" s="119"/>
      <c r="AX693" s="119"/>
      <c r="AY693" s="119"/>
      <c r="AZ693" s="119"/>
      <c r="BA693" s="119"/>
      <c r="BB693" s="119"/>
      <c r="BC693" s="119"/>
      <c r="BD693" s="119"/>
      <c r="BE693" s="119"/>
      <c r="BF693" s="119"/>
      <c r="BG693" s="119"/>
      <c r="BH693" s="119"/>
      <c r="BI693" s="119"/>
      <c r="BJ693" s="119"/>
      <c r="BK693" s="119"/>
      <c r="BL693" s="119"/>
      <c r="BM693" s="119"/>
      <c r="BN693" s="119"/>
      <c r="BO693" s="119"/>
      <c r="BP693" s="119"/>
      <c r="BQ693" s="119"/>
      <c r="BR693" s="119"/>
      <c r="BS693" s="119"/>
      <c r="BT693" s="119"/>
      <c r="BU693" s="119"/>
      <c r="BV693" s="119"/>
      <c r="BW693" s="119"/>
      <c r="BX693" s="119"/>
      <c r="BY693" s="119"/>
      <c r="BZ693" s="119"/>
      <c r="CA693" s="119"/>
      <c r="CB693" s="119"/>
      <c r="CC693" s="119"/>
      <c r="CD693" s="119"/>
      <c r="CE693" s="119"/>
      <c r="CF693" s="119"/>
      <c r="CG693" s="119"/>
      <c r="CH693" s="119"/>
      <c r="CI693" s="119"/>
      <c r="CJ693" s="119"/>
      <c r="CK693" s="119"/>
      <c r="CL693" s="119"/>
      <c r="CM693" s="119"/>
      <c r="CN693" s="119"/>
      <c r="CO693" s="119"/>
      <c r="CP693" s="119"/>
      <c r="CQ693" s="119"/>
      <c r="CR693" s="119"/>
      <c r="CS693" s="119"/>
      <c r="CT693" s="119"/>
      <c r="CU693" s="119"/>
      <c r="CV693" s="119"/>
      <c r="CW693" s="119"/>
      <c r="CX693" s="119"/>
      <c r="CY693" s="119"/>
      <c r="CZ693" s="119"/>
      <c r="DA693" s="119"/>
      <c r="DB693" s="119"/>
      <c r="DC693" s="119"/>
      <c r="DD693" s="119"/>
      <c r="DE693" s="119"/>
      <c r="DF693" s="119"/>
      <c r="DG693" s="119"/>
      <c r="DH693" s="119"/>
      <c r="DI693" s="119"/>
      <c r="DJ693" s="119"/>
      <c r="DK693" s="119"/>
      <c r="DL693" s="119"/>
      <c r="DM693" s="119"/>
      <c r="DN693" s="119"/>
      <c r="DO693" s="119"/>
      <c r="DP693" s="119"/>
      <c r="DQ693" s="119"/>
      <c r="DR693" s="119"/>
      <c r="DS693" s="119"/>
      <c r="DT693" s="119"/>
      <c r="DU693" s="119"/>
      <c r="DV693" s="119"/>
      <c r="DW693" s="119"/>
      <c r="DX693" s="119"/>
      <c r="DY693" s="119"/>
      <c r="DZ693" s="119"/>
      <c r="EA693" s="119"/>
      <c r="EB693" s="119"/>
      <c r="EC693" s="119"/>
      <c r="ED693" s="119"/>
      <c r="EE693" s="119"/>
      <c r="EF693" s="119"/>
      <c r="EG693" s="119"/>
      <c r="EH693" s="119"/>
      <c r="EI693" s="119"/>
      <c r="EJ693" s="119"/>
      <c r="EK693" s="119"/>
      <c r="EL693" s="119"/>
      <c r="EM693" s="119"/>
      <c r="EN693" s="119"/>
      <c r="EO693" s="119"/>
      <c r="EP693" s="119"/>
      <c r="EQ693" s="119"/>
      <c r="ER693" s="119"/>
      <c r="ES693" s="119"/>
      <c r="ET693" s="119"/>
      <c r="EU693" s="119"/>
      <c r="EV693" s="119"/>
      <c r="EW693" s="119"/>
      <c r="EX693" s="119"/>
      <c r="EY693" s="119"/>
      <c r="EZ693" s="119"/>
      <c r="FA693" s="119"/>
      <c r="FB693" s="119"/>
      <c r="FC693" s="119"/>
      <c r="FD693" s="119"/>
      <c r="FE693" s="119"/>
      <c r="FF693" s="119"/>
      <c r="FG693" s="119"/>
      <c r="FH693" s="119"/>
      <c r="FI693" s="119"/>
      <c r="FJ693" s="119"/>
      <c r="FK693" s="119"/>
      <c r="FL693" s="119"/>
      <c r="FM693" s="119"/>
      <c r="FN693" s="119"/>
      <c r="FO693" s="119"/>
      <c r="FP693" s="119"/>
      <c r="FQ693" s="119"/>
      <c r="FR693" s="119"/>
      <c r="FS693" s="119"/>
      <c r="FT693" s="119"/>
      <c r="FU693" s="119"/>
      <c r="FV693" s="119"/>
      <c r="FW693" s="119"/>
      <c r="FX693" s="119"/>
      <c r="FY693" s="119"/>
      <c r="FZ693" s="119"/>
      <c r="GA693" s="119"/>
      <c r="GB693" s="119"/>
      <c r="GC693" s="119"/>
      <c r="GD693" s="119"/>
      <c r="GE693" s="119"/>
      <c r="GF693" s="119"/>
      <c r="GG693" s="119"/>
      <c r="GH693" s="119"/>
      <c r="GI693" s="119"/>
      <c r="GJ693" s="119"/>
      <c r="GK693" s="119"/>
      <c r="GL693" s="119"/>
      <c r="GM693" s="119"/>
      <c r="GN693" s="119"/>
      <c r="GO693" s="119"/>
      <c r="GP693" s="119"/>
      <c r="GQ693" s="119"/>
      <c r="GR693" s="119"/>
      <c r="GS693" s="119"/>
      <c r="GT693" s="119"/>
      <c r="GU693" s="119"/>
      <c r="GV693" s="119"/>
      <c r="GW693" s="119"/>
      <c r="GX693" s="119"/>
      <c r="GY693" s="119"/>
      <c r="GZ693" s="119"/>
      <c r="HA693" s="119"/>
      <c r="HB693" s="119"/>
      <c r="HC693" s="119"/>
      <c r="HD693" s="119"/>
      <c r="HE693" s="119"/>
      <c r="HF693" s="119"/>
      <c r="HG693" s="119"/>
      <c r="HH693" s="119"/>
      <c r="HI693" s="119"/>
      <c r="HJ693" s="119"/>
      <c r="HK693" s="119"/>
      <c r="HL693" s="119"/>
      <c r="HM693" s="119"/>
      <c r="HN693" s="119"/>
      <c r="HO693" s="119"/>
      <c r="HP693" s="119"/>
      <c r="HQ693" s="119"/>
      <c r="HR693" s="119"/>
      <c r="HS693" s="119"/>
      <c r="HT693" s="119"/>
      <c r="HU693" s="119"/>
      <c r="HV693" s="119"/>
      <c r="HW693" s="119"/>
      <c r="HX693" s="119"/>
      <c r="HY693" s="119"/>
      <c r="HZ693" s="119"/>
      <c r="IA693" s="119"/>
      <c r="IB693" s="119"/>
      <c r="IC693" s="119"/>
      <c r="ID693" s="119"/>
      <c r="IE693" s="119"/>
      <c r="IF693" s="119"/>
      <c r="IG693" s="119"/>
      <c r="IH693" s="119"/>
      <c r="II693" s="119"/>
      <c r="IJ693" s="119"/>
      <c r="IK693" s="119"/>
      <c r="IL693" s="119"/>
      <c r="IM693" s="119"/>
      <c r="IN693" s="119"/>
      <c r="IO693" s="119"/>
      <c r="IP693" s="119"/>
      <c r="IQ693" s="119"/>
      <c r="IR693" s="119"/>
      <c r="IS693" s="119"/>
      <c r="IT693" s="119"/>
      <c r="IU693" s="119"/>
      <c r="IV693" s="119"/>
    </row>
    <row r="694" spans="1:256">
      <c r="A694" s="126" t="s">
        <v>912</v>
      </c>
      <c r="B694" s="126" t="s">
        <v>1305</v>
      </c>
      <c r="C694" s="127">
        <v>362012788001</v>
      </c>
      <c r="D694" s="126" t="s">
        <v>641</v>
      </c>
      <c r="E694" s="126" t="s">
        <v>1116</v>
      </c>
      <c r="F694" s="126" t="str">
        <f t="shared" si="36"/>
        <v>362012788001Psych</v>
      </c>
      <c r="G694" s="126" t="s">
        <v>809</v>
      </c>
      <c r="H694" s="126" t="s">
        <v>1021</v>
      </c>
      <c r="I694" s="126" t="s">
        <v>833</v>
      </c>
      <c r="J694" s="108">
        <v>140.66999999999999</v>
      </c>
      <c r="K694" s="129">
        <v>1.0324</v>
      </c>
      <c r="L694" s="126" t="s">
        <v>1245</v>
      </c>
      <c r="M694" s="126" t="s">
        <v>1247</v>
      </c>
      <c r="N694" s="130">
        <f t="shared" si="33"/>
        <v>189.55</v>
      </c>
      <c r="O694" s="130">
        <f t="shared" si="37"/>
        <v>189.55</v>
      </c>
      <c r="P694" s="126"/>
      <c r="Q694" s="126"/>
      <c r="T694" s="119"/>
      <c r="U694" s="119"/>
      <c r="V694" s="119"/>
      <c r="W694" s="119"/>
      <c r="X694" s="119"/>
      <c r="Y694" s="119"/>
      <c r="Z694" s="119"/>
      <c r="AA694" s="119"/>
      <c r="AB694" s="119"/>
      <c r="AC694" s="119"/>
      <c r="AD694" s="119"/>
      <c r="AE694" s="119"/>
      <c r="AF694" s="119"/>
      <c r="AG694" s="119"/>
      <c r="AH694" s="119"/>
      <c r="AI694" s="119"/>
      <c r="AJ694" s="119"/>
      <c r="AK694" s="119"/>
      <c r="AL694" s="119"/>
      <c r="AM694" s="119"/>
      <c r="AN694" s="119"/>
      <c r="AO694" s="119"/>
      <c r="AP694" s="119"/>
      <c r="AQ694" s="119"/>
      <c r="AR694" s="119"/>
      <c r="AS694" s="119"/>
      <c r="AT694" s="119"/>
      <c r="AU694" s="119"/>
      <c r="AV694" s="119"/>
      <c r="AW694" s="119"/>
      <c r="AX694" s="119"/>
      <c r="AY694" s="119"/>
      <c r="AZ694" s="119"/>
      <c r="BA694" s="119"/>
      <c r="BB694" s="119"/>
      <c r="BC694" s="119"/>
      <c r="BD694" s="119"/>
      <c r="BE694" s="119"/>
      <c r="BF694" s="119"/>
      <c r="BG694" s="119"/>
      <c r="BH694" s="119"/>
      <c r="BI694" s="119"/>
      <c r="BJ694" s="119"/>
      <c r="BK694" s="119"/>
      <c r="BL694" s="119"/>
      <c r="BM694" s="119"/>
      <c r="BN694" s="119"/>
      <c r="BO694" s="119"/>
      <c r="BP694" s="119"/>
      <c r="BQ694" s="119"/>
      <c r="BR694" s="119"/>
      <c r="BS694" s="119"/>
      <c r="BT694" s="119"/>
      <c r="BU694" s="119"/>
      <c r="BV694" s="119"/>
      <c r="BW694" s="119"/>
      <c r="BX694" s="119"/>
      <c r="BY694" s="119"/>
      <c r="BZ694" s="119"/>
      <c r="CA694" s="119"/>
      <c r="CB694" s="119"/>
      <c r="CC694" s="119"/>
      <c r="CD694" s="119"/>
      <c r="CE694" s="119"/>
      <c r="CF694" s="119"/>
      <c r="CG694" s="119"/>
      <c r="CH694" s="119"/>
      <c r="CI694" s="119"/>
      <c r="CJ694" s="119"/>
      <c r="CK694" s="119"/>
      <c r="CL694" s="119"/>
      <c r="CM694" s="119"/>
      <c r="CN694" s="119"/>
      <c r="CO694" s="119"/>
      <c r="CP694" s="119"/>
      <c r="CQ694" s="119"/>
      <c r="CR694" s="119"/>
      <c r="CS694" s="119"/>
      <c r="CT694" s="119"/>
      <c r="CU694" s="119"/>
      <c r="CV694" s="119"/>
      <c r="CW694" s="119"/>
      <c r="CX694" s="119"/>
      <c r="CY694" s="119"/>
      <c r="CZ694" s="119"/>
      <c r="DA694" s="119"/>
      <c r="DB694" s="119"/>
      <c r="DC694" s="119"/>
      <c r="DD694" s="119"/>
      <c r="DE694" s="119"/>
      <c r="DF694" s="119"/>
      <c r="DG694" s="119"/>
      <c r="DH694" s="119"/>
      <c r="DI694" s="119"/>
      <c r="DJ694" s="119"/>
      <c r="DK694" s="119"/>
      <c r="DL694" s="119"/>
      <c r="DM694" s="119"/>
      <c r="DN694" s="119"/>
      <c r="DO694" s="119"/>
      <c r="DP694" s="119"/>
      <c r="DQ694" s="119"/>
      <c r="DR694" s="119"/>
      <c r="DS694" s="119"/>
      <c r="DT694" s="119"/>
      <c r="DU694" s="119"/>
      <c r="DV694" s="119"/>
      <c r="DW694" s="119"/>
      <c r="DX694" s="119"/>
      <c r="DY694" s="119"/>
      <c r="DZ694" s="119"/>
      <c r="EA694" s="119"/>
      <c r="EB694" s="119"/>
      <c r="EC694" s="119"/>
      <c r="ED694" s="119"/>
      <c r="EE694" s="119"/>
      <c r="EF694" s="119"/>
      <c r="EG694" s="119"/>
      <c r="EH694" s="119"/>
      <c r="EI694" s="119"/>
      <c r="EJ694" s="119"/>
      <c r="EK694" s="119"/>
      <c r="EL694" s="119"/>
      <c r="EM694" s="119"/>
      <c r="EN694" s="119"/>
      <c r="EO694" s="119"/>
      <c r="EP694" s="119"/>
      <c r="EQ694" s="119"/>
      <c r="ER694" s="119"/>
      <c r="ES694" s="119"/>
      <c r="ET694" s="119"/>
      <c r="EU694" s="119"/>
      <c r="EV694" s="119"/>
      <c r="EW694" s="119"/>
      <c r="EX694" s="119"/>
      <c r="EY694" s="119"/>
      <c r="EZ694" s="119"/>
      <c r="FA694" s="119"/>
      <c r="FB694" s="119"/>
      <c r="FC694" s="119"/>
      <c r="FD694" s="119"/>
      <c r="FE694" s="119"/>
      <c r="FF694" s="119"/>
      <c r="FG694" s="119"/>
      <c r="FH694" s="119"/>
      <c r="FI694" s="119"/>
      <c r="FJ694" s="119"/>
      <c r="FK694" s="119"/>
      <c r="FL694" s="119"/>
      <c r="FM694" s="119"/>
      <c r="FN694" s="119"/>
      <c r="FO694" s="119"/>
      <c r="FP694" s="119"/>
      <c r="FQ694" s="119"/>
      <c r="FR694" s="119"/>
      <c r="FS694" s="119"/>
      <c r="FT694" s="119"/>
      <c r="FU694" s="119"/>
      <c r="FV694" s="119"/>
      <c r="FW694" s="119"/>
      <c r="FX694" s="119"/>
      <c r="FY694" s="119"/>
      <c r="FZ694" s="119"/>
      <c r="GA694" s="119"/>
      <c r="GB694" s="119"/>
      <c r="GC694" s="119"/>
      <c r="GD694" s="119"/>
      <c r="GE694" s="119"/>
      <c r="GF694" s="119"/>
      <c r="GG694" s="119"/>
      <c r="GH694" s="119"/>
      <c r="GI694" s="119"/>
      <c r="GJ694" s="119"/>
      <c r="GK694" s="119"/>
      <c r="GL694" s="119"/>
      <c r="GM694" s="119"/>
      <c r="GN694" s="119"/>
      <c r="GO694" s="119"/>
      <c r="GP694" s="119"/>
      <c r="GQ694" s="119"/>
      <c r="GR694" s="119"/>
      <c r="GS694" s="119"/>
      <c r="GT694" s="119"/>
      <c r="GU694" s="119"/>
      <c r="GV694" s="119"/>
      <c r="GW694" s="119"/>
      <c r="GX694" s="119"/>
      <c r="GY694" s="119"/>
      <c r="GZ694" s="119"/>
      <c r="HA694" s="119"/>
      <c r="HB694" s="119"/>
      <c r="HC694" s="119"/>
      <c r="HD694" s="119"/>
      <c r="HE694" s="119"/>
      <c r="HF694" s="119"/>
      <c r="HG694" s="119"/>
      <c r="HH694" s="119"/>
      <c r="HI694" s="119"/>
      <c r="HJ694" s="119"/>
      <c r="HK694" s="119"/>
      <c r="HL694" s="119"/>
      <c r="HM694" s="119"/>
      <c r="HN694" s="119"/>
      <c r="HO694" s="119"/>
      <c r="HP694" s="119"/>
      <c r="HQ694" s="119"/>
      <c r="HR694" s="119"/>
      <c r="HS694" s="119"/>
      <c r="HT694" s="119"/>
      <c r="HU694" s="119"/>
      <c r="HV694" s="119"/>
      <c r="HW694" s="119"/>
      <c r="HX694" s="119"/>
      <c r="HY694" s="119"/>
      <c r="HZ694" s="119"/>
      <c r="IA694" s="119"/>
      <c r="IB694" s="119"/>
      <c r="IC694" s="119"/>
      <c r="ID694" s="119"/>
      <c r="IE694" s="119"/>
      <c r="IF694" s="119"/>
      <c r="IG694" s="119"/>
      <c r="IH694" s="119"/>
      <c r="II694" s="119"/>
      <c r="IJ694" s="119"/>
      <c r="IK694" s="119"/>
      <c r="IL694" s="119"/>
      <c r="IM694" s="119"/>
      <c r="IN694" s="119"/>
      <c r="IO694" s="119"/>
      <c r="IP694" s="119"/>
      <c r="IQ694" s="119"/>
      <c r="IR694" s="119"/>
      <c r="IS694" s="119"/>
      <c r="IT694" s="119"/>
      <c r="IU694" s="119"/>
      <c r="IV694" s="119"/>
    </row>
    <row r="695" spans="1:256">
      <c r="A695" s="126" t="s">
        <v>912</v>
      </c>
      <c r="B695" s="126" t="s">
        <v>1305</v>
      </c>
      <c r="C695" s="127">
        <v>362012788001</v>
      </c>
      <c r="D695" s="126" t="s">
        <v>641</v>
      </c>
      <c r="E695" s="126" t="s">
        <v>1116</v>
      </c>
      <c r="F695" s="126" t="str">
        <f t="shared" si="36"/>
        <v>362012788001Psych</v>
      </c>
      <c r="G695" s="126" t="s">
        <v>809</v>
      </c>
      <c r="H695" s="126" t="s">
        <v>1024</v>
      </c>
      <c r="I695" s="126" t="s">
        <v>833</v>
      </c>
      <c r="J695" s="108">
        <v>140.66999999999999</v>
      </c>
      <c r="K695" s="129">
        <v>1.0324</v>
      </c>
      <c r="L695" s="126" t="s">
        <v>1245</v>
      </c>
      <c r="M695" s="126" t="s">
        <v>1247</v>
      </c>
      <c r="N695" s="130">
        <f t="shared" si="33"/>
        <v>189.55</v>
      </c>
      <c r="O695" s="130">
        <f t="shared" si="37"/>
        <v>189.55</v>
      </c>
      <c r="P695" s="126"/>
      <c r="Q695" s="126"/>
      <c r="T695" s="119"/>
      <c r="U695" s="119"/>
      <c r="V695" s="119"/>
      <c r="W695" s="119"/>
      <c r="X695" s="119"/>
      <c r="Y695" s="119"/>
      <c r="Z695" s="119"/>
      <c r="AA695" s="119"/>
      <c r="AB695" s="119"/>
      <c r="AC695" s="119"/>
      <c r="AD695" s="119"/>
      <c r="AE695" s="119"/>
      <c r="AF695" s="119"/>
      <c r="AG695" s="119"/>
      <c r="AH695" s="119"/>
      <c r="AI695" s="119"/>
      <c r="AJ695" s="119"/>
      <c r="AK695" s="119"/>
      <c r="AL695" s="119"/>
      <c r="AM695" s="119"/>
      <c r="AN695" s="119"/>
      <c r="AO695" s="119"/>
      <c r="AP695" s="119"/>
      <c r="AQ695" s="119"/>
      <c r="AR695" s="119"/>
      <c r="AS695" s="119"/>
      <c r="AT695" s="119"/>
      <c r="AU695" s="119"/>
      <c r="AV695" s="119"/>
      <c r="AW695" s="119"/>
      <c r="AX695" s="119"/>
      <c r="AY695" s="119"/>
      <c r="AZ695" s="119"/>
      <c r="BA695" s="119"/>
      <c r="BB695" s="119"/>
      <c r="BC695" s="119"/>
      <c r="BD695" s="119"/>
      <c r="BE695" s="119"/>
      <c r="BF695" s="119"/>
      <c r="BG695" s="119"/>
      <c r="BH695" s="119"/>
      <c r="BI695" s="119"/>
      <c r="BJ695" s="119"/>
      <c r="BK695" s="119"/>
      <c r="BL695" s="119"/>
      <c r="BM695" s="119"/>
      <c r="BN695" s="119"/>
      <c r="BO695" s="119"/>
      <c r="BP695" s="119"/>
      <c r="BQ695" s="119"/>
      <c r="BR695" s="119"/>
      <c r="BS695" s="119"/>
      <c r="BT695" s="119"/>
      <c r="BU695" s="119"/>
      <c r="BV695" s="119"/>
      <c r="BW695" s="119"/>
      <c r="BX695" s="119"/>
      <c r="BY695" s="119"/>
      <c r="BZ695" s="119"/>
      <c r="CA695" s="119"/>
      <c r="CB695" s="119"/>
      <c r="CC695" s="119"/>
      <c r="CD695" s="119"/>
      <c r="CE695" s="119"/>
      <c r="CF695" s="119"/>
      <c r="CG695" s="119"/>
      <c r="CH695" s="119"/>
      <c r="CI695" s="119"/>
      <c r="CJ695" s="119"/>
      <c r="CK695" s="119"/>
      <c r="CL695" s="119"/>
      <c r="CM695" s="119"/>
      <c r="CN695" s="119"/>
      <c r="CO695" s="119"/>
      <c r="CP695" s="119"/>
      <c r="CQ695" s="119"/>
      <c r="CR695" s="119"/>
      <c r="CS695" s="119"/>
      <c r="CT695" s="119"/>
      <c r="CU695" s="119"/>
      <c r="CV695" s="119"/>
      <c r="CW695" s="119"/>
      <c r="CX695" s="119"/>
      <c r="CY695" s="119"/>
      <c r="CZ695" s="119"/>
      <c r="DA695" s="119"/>
      <c r="DB695" s="119"/>
      <c r="DC695" s="119"/>
      <c r="DD695" s="119"/>
      <c r="DE695" s="119"/>
      <c r="DF695" s="119"/>
      <c r="DG695" s="119"/>
      <c r="DH695" s="119"/>
      <c r="DI695" s="119"/>
      <c r="DJ695" s="119"/>
      <c r="DK695" s="119"/>
      <c r="DL695" s="119"/>
      <c r="DM695" s="119"/>
      <c r="DN695" s="119"/>
      <c r="DO695" s="119"/>
      <c r="DP695" s="119"/>
      <c r="DQ695" s="119"/>
      <c r="DR695" s="119"/>
      <c r="DS695" s="119"/>
      <c r="DT695" s="119"/>
      <c r="DU695" s="119"/>
      <c r="DV695" s="119"/>
      <c r="DW695" s="119"/>
      <c r="DX695" s="119"/>
      <c r="DY695" s="119"/>
      <c r="DZ695" s="119"/>
      <c r="EA695" s="119"/>
      <c r="EB695" s="119"/>
      <c r="EC695" s="119"/>
      <c r="ED695" s="119"/>
      <c r="EE695" s="119"/>
      <c r="EF695" s="119"/>
      <c r="EG695" s="119"/>
      <c r="EH695" s="119"/>
      <c r="EI695" s="119"/>
      <c r="EJ695" s="119"/>
      <c r="EK695" s="119"/>
      <c r="EL695" s="119"/>
      <c r="EM695" s="119"/>
      <c r="EN695" s="119"/>
      <c r="EO695" s="119"/>
      <c r="EP695" s="119"/>
      <c r="EQ695" s="119"/>
      <c r="ER695" s="119"/>
      <c r="ES695" s="119"/>
      <c r="ET695" s="119"/>
      <c r="EU695" s="119"/>
      <c r="EV695" s="119"/>
      <c r="EW695" s="119"/>
      <c r="EX695" s="119"/>
      <c r="EY695" s="119"/>
      <c r="EZ695" s="119"/>
      <c r="FA695" s="119"/>
      <c r="FB695" s="119"/>
      <c r="FC695" s="119"/>
      <c r="FD695" s="119"/>
      <c r="FE695" s="119"/>
      <c r="FF695" s="119"/>
      <c r="FG695" s="119"/>
      <c r="FH695" s="119"/>
      <c r="FI695" s="119"/>
      <c r="FJ695" s="119"/>
      <c r="FK695" s="119"/>
      <c r="FL695" s="119"/>
      <c r="FM695" s="119"/>
      <c r="FN695" s="119"/>
      <c r="FO695" s="119"/>
      <c r="FP695" s="119"/>
      <c r="FQ695" s="119"/>
      <c r="FR695" s="119"/>
      <c r="FS695" s="119"/>
      <c r="FT695" s="119"/>
      <c r="FU695" s="119"/>
      <c r="FV695" s="119"/>
      <c r="FW695" s="119"/>
      <c r="FX695" s="119"/>
      <c r="FY695" s="119"/>
      <c r="FZ695" s="119"/>
      <c r="GA695" s="119"/>
      <c r="GB695" s="119"/>
      <c r="GC695" s="119"/>
      <c r="GD695" s="119"/>
      <c r="GE695" s="119"/>
      <c r="GF695" s="119"/>
      <c r="GG695" s="119"/>
      <c r="GH695" s="119"/>
      <c r="GI695" s="119"/>
      <c r="GJ695" s="119"/>
      <c r="GK695" s="119"/>
      <c r="GL695" s="119"/>
      <c r="GM695" s="119"/>
      <c r="GN695" s="119"/>
      <c r="GO695" s="119"/>
      <c r="GP695" s="119"/>
      <c r="GQ695" s="119"/>
      <c r="GR695" s="119"/>
      <c r="GS695" s="119"/>
      <c r="GT695" s="119"/>
      <c r="GU695" s="119"/>
      <c r="GV695" s="119"/>
      <c r="GW695" s="119"/>
      <c r="GX695" s="119"/>
      <c r="GY695" s="119"/>
      <c r="GZ695" s="119"/>
      <c r="HA695" s="119"/>
      <c r="HB695" s="119"/>
      <c r="HC695" s="119"/>
      <c r="HD695" s="119"/>
      <c r="HE695" s="119"/>
      <c r="HF695" s="119"/>
      <c r="HG695" s="119"/>
      <c r="HH695" s="119"/>
      <c r="HI695" s="119"/>
      <c r="HJ695" s="119"/>
      <c r="HK695" s="119"/>
      <c r="HL695" s="119"/>
      <c r="HM695" s="119"/>
      <c r="HN695" s="119"/>
      <c r="HO695" s="119"/>
      <c r="HP695" s="119"/>
      <c r="HQ695" s="119"/>
      <c r="HR695" s="119"/>
      <c r="HS695" s="119"/>
      <c r="HT695" s="119"/>
      <c r="HU695" s="119"/>
      <c r="HV695" s="119"/>
      <c r="HW695" s="119"/>
      <c r="HX695" s="119"/>
      <c r="HY695" s="119"/>
      <c r="HZ695" s="119"/>
      <c r="IA695" s="119"/>
      <c r="IB695" s="119"/>
      <c r="IC695" s="119"/>
      <c r="ID695" s="119"/>
      <c r="IE695" s="119"/>
      <c r="IF695" s="119"/>
      <c r="IG695" s="119"/>
      <c r="IH695" s="119"/>
      <c r="II695" s="119"/>
      <c r="IJ695" s="119"/>
      <c r="IK695" s="119"/>
      <c r="IL695" s="119"/>
      <c r="IM695" s="119"/>
      <c r="IN695" s="119"/>
      <c r="IO695" s="119"/>
      <c r="IP695" s="119"/>
      <c r="IQ695" s="119"/>
      <c r="IR695" s="119"/>
      <c r="IS695" s="119"/>
      <c r="IT695" s="119"/>
      <c r="IU695" s="119"/>
      <c r="IV695" s="119"/>
    </row>
    <row r="696" spans="1:256">
      <c r="A696" s="126" t="s">
        <v>912</v>
      </c>
      <c r="B696" s="126" t="s">
        <v>1305</v>
      </c>
      <c r="C696" s="127">
        <v>362012788401</v>
      </c>
      <c r="D696" s="126" t="s">
        <v>641</v>
      </c>
      <c r="E696" s="126" t="s">
        <v>1116</v>
      </c>
      <c r="F696" s="126" t="str">
        <f t="shared" si="36"/>
        <v>362012788401Acute</v>
      </c>
      <c r="G696" s="126" t="s">
        <v>549</v>
      </c>
      <c r="H696" s="126" t="s">
        <v>1018</v>
      </c>
      <c r="I696" s="126" t="s">
        <v>833</v>
      </c>
      <c r="J696" s="108">
        <v>363.8</v>
      </c>
      <c r="K696" s="129">
        <v>1.0324</v>
      </c>
      <c r="L696" s="126" t="s">
        <v>1245</v>
      </c>
      <c r="M696" s="126" t="s">
        <v>1247</v>
      </c>
      <c r="N696" s="130">
        <f t="shared" si="33"/>
        <v>490.22</v>
      </c>
      <c r="O696" s="130">
        <f t="shared" si="37"/>
        <v>484.89</v>
      </c>
      <c r="P696" s="126"/>
      <c r="Q696" s="126"/>
      <c r="T696" s="119"/>
      <c r="U696" s="119"/>
      <c r="V696" s="119"/>
      <c r="W696" s="119"/>
      <c r="X696" s="119"/>
      <c r="Y696" s="119"/>
      <c r="Z696" s="119"/>
      <c r="AA696" s="119"/>
      <c r="AB696" s="119"/>
      <c r="AC696" s="119"/>
      <c r="AD696" s="119"/>
      <c r="AE696" s="119"/>
      <c r="AF696" s="119"/>
      <c r="AG696" s="119"/>
      <c r="AH696" s="119"/>
      <c r="AI696" s="119"/>
      <c r="AJ696" s="119"/>
      <c r="AK696" s="119"/>
      <c r="AL696" s="119"/>
      <c r="AM696" s="119"/>
      <c r="AN696" s="119"/>
      <c r="AO696" s="119"/>
      <c r="AP696" s="119"/>
      <c r="AQ696" s="119"/>
      <c r="AR696" s="119"/>
      <c r="AS696" s="119"/>
      <c r="AT696" s="119"/>
      <c r="AU696" s="119"/>
      <c r="AV696" s="119"/>
      <c r="AW696" s="119"/>
      <c r="AX696" s="119"/>
      <c r="AY696" s="119"/>
      <c r="AZ696" s="119"/>
      <c r="BA696" s="119"/>
      <c r="BB696" s="119"/>
      <c r="BC696" s="119"/>
      <c r="BD696" s="119"/>
      <c r="BE696" s="119"/>
      <c r="BF696" s="119"/>
      <c r="BG696" s="119"/>
      <c r="BH696" s="119"/>
      <c r="BI696" s="119"/>
      <c r="BJ696" s="119"/>
      <c r="BK696" s="119"/>
      <c r="BL696" s="119"/>
      <c r="BM696" s="119"/>
      <c r="BN696" s="119"/>
      <c r="BO696" s="119"/>
      <c r="BP696" s="119"/>
      <c r="BQ696" s="119"/>
      <c r="BR696" s="119"/>
      <c r="BS696" s="119"/>
      <c r="BT696" s="119"/>
      <c r="BU696" s="119"/>
      <c r="BV696" s="119"/>
      <c r="BW696" s="119"/>
      <c r="BX696" s="119"/>
      <c r="BY696" s="119"/>
      <c r="BZ696" s="119"/>
      <c r="CA696" s="119"/>
      <c r="CB696" s="119"/>
      <c r="CC696" s="119"/>
      <c r="CD696" s="119"/>
      <c r="CE696" s="119"/>
      <c r="CF696" s="119"/>
      <c r="CG696" s="119"/>
      <c r="CH696" s="119"/>
      <c r="CI696" s="119"/>
      <c r="CJ696" s="119"/>
      <c r="CK696" s="119"/>
      <c r="CL696" s="119"/>
      <c r="CM696" s="119"/>
      <c r="CN696" s="119"/>
      <c r="CO696" s="119"/>
      <c r="CP696" s="119"/>
      <c r="CQ696" s="119"/>
      <c r="CR696" s="119"/>
      <c r="CS696" s="119"/>
      <c r="CT696" s="119"/>
      <c r="CU696" s="119"/>
      <c r="CV696" s="119"/>
      <c r="CW696" s="119"/>
      <c r="CX696" s="119"/>
      <c r="CY696" s="119"/>
      <c r="CZ696" s="119"/>
      <c r="DA696" s="119"/>
      <c r="DB696" s="119"/>
      <c r="DC696" s="119"/>
      <c r="DD696" s="119"/>
      <c r="DE696" s="119"/>
      <c r="DF696" s="119"/>
      <c r="DG696" s="119"/>
      <c r="DH696" s="119"/>
      <c r="DI696" s="119"/>
      <c r="DJ696" s="119"/>
      <c r="DK696" s="119"/>
      <c r="DL696" s="119"/>
      <c r="DM696" s="119"/>
      <c r="DN696" s="119"/>
      <c r="DO696" s="119"/>
      <c r="DP696" s="119"/>
      <c r="DQ696" s="119"/>
      <c r="DR696" s="119"/>
      <c r="DS696" s="119"/>
      <c r="DT696" s="119"/>
      <c r="DU696" s="119"/>
      <c r="DV696" s="119"/>
      <c r="DW696" s="119"/>
      <c r="DX696" s="119"/>
      <c r="DY696" s="119"/>
      <c r="DZ696" s="119"/>
      <c r="EA696" s="119"/>
      <c r="EB696" s="119"/>
      <c r="EC696" s="119"/>
      <c r="ED696" s="119"/>
      <c r="EE696" s="119"/>
      <c r="EF696" s="119"/>
      <c r="EG696" s="119"/>
      <c r="EH696" s="119"/>
      <c r="EI696" s="119"/>
      <c r="EJ696" s="119"/>
      <c r="EK696" s="119"/>
      <c r="EL696" s="119"/>
      <c r="EM696" s="119"/>
      <c r="EN696" s="119"/>
      <c r="EO696" s="119"/>
      <c r="EP696" s="119"/>
      <c r="EQ696" s="119"/>
      <c r="ER696" s="119"/>
      <c r="ES696" s="119"/>
      <c r="ET696" s="119"/>
      <c r="EU696" s="119"/>
      <c r="EV696" s="119"/>
      <c r="EW696" s="119"/>
      <c r="EX696" s="119"/>
      <c r="EY696" s="119"/>
      <c r="EZ696" s="119"/>
      <c r="FA696" s="119"/>
      <c r="FB696" s="119"/>
      <c r="FC696" s="119"/>
      <c r="FD696" s="119"/>
      <c r="FE696" s="119"/>
      <c r="FF696" s="119"/>
      <c r="FG696" s="119"/>
      <c r="FH696" s="119"/>
      <c r="FI696" s="119"/>
      <c r="FJ696" s="119"/>
      <c r="FK696" s="119"/>
      <c r="FL696" s="119"/>
      <c r="FM696" s="119"/>
      <c r="FN696" s="119"/>
      <c r="FO696" s="119"/>
      <c r="FP696" s="119"/>
      <c r="FQ696" s="119"/>
      <c r="FR696" s="119"/>
      <c r="FS696" s="119"/>
      <c r="FT696" s="119"/>
      <c r="FU696" s="119"/>
      <c r="FV696" s="119"/>
      <c r="FW696" s="119"/>
      <c r="FX696" s="119"/>
      <c r="FY696" s="119"/>
      <c r="FZ696" s="119"/>
      <c r="GA696" s="119"/>
      <c r="GB696" s="119"/>
      <c r="GC696" s="119"/>
      <c r="GD696" s="119"/>
      <c r="GE696" s="119"/>
      <c r="GF696" s="119"/>
      <c r="GG696" s="119"/>
      <c r="GH696" s="119"/>
      <c r="GI696" s="119"/>
      <c r="GJ696" s="119"/>
      <c r="GK696" s="119"/>
      <c r="GL696" s="119"/>
      <c r="GM696" s="119"/>
      <c r="GN696" s="119"/>
      <c r="GO696" s="119"/>
      <c r="GP696" s="119"/>
      <c r="GQ696" s="119"/>
      <c r="GR696" s="119"/>
      <c r="GS696" s="119"/>
      <c r="GT696" s="119"/>
      <c r="GU696" s="119"/>
      <c r="GV696" s="119"/>
      <c r="GW696" s="119"/>
      <c r="GX696" s="119"/>
      <c r="GY696" s="119"/>
      <c r="GZ696" s="119"/>
      <c r="HA696" s="119"/>
      <c r="HB696" s="119"/>
      <c r="HC696" s="119"/>
      <c r="HD696" s="119"/>
      <c r="HE696" s="119"/>
      <c r="HF696" s="119"/>
      <c r="HG696" s="119"/>
      <c r="HH696" s="119"/>
      <c r="HI696" s="119"/>
      <c r="HJ696" s="119"/>
      <c r="HK696" s="119"/>
      <c r="HL696" s="119"/>
      <c r="HM696" s="119"/>
      <c r="HN696" s="119"/>
      <c r="HO696" s="119"/>
      <c r="HP696" s="119"/>
      <c r="HQ696" s="119"/>
      <c r="HR696" s="119"/>
      <c r="HS696" s="119"/>
      <c r="HT696" s="119"/>
      <c r="HU696" s="119"/>
      <c r="HV696" s="119"/>
      <c r="HW696" s="119"/>
      <c r="HX696" s="119"/>
      <c r="HY696" s="119"/>
      <c r="HZ696" s="119"/>
      <c r="IA696" s="119"/>
      <c r="IB696" s="119"/>
      <c r="IC696" s="119"/>
      <c r="ID696" s="119"/>
      <c r="IE696" s="119"/>
      <c r="IF696" s="119"/>
      <c r="IG696" s="119"/>
      <c r="IH696" s="119"/>
      <c r="II696" s="119"/>
      <c r="IJ696" s="119"/>
      <c r="IK696" s="119"/>
      <c r="IL696" s="119"/>
      <c r="IM696" s="119"/>
      <c r="IN696" s="119"/>
      <c r="IO696" s="119"/>
      <c r="IP696" s="119"/>
      <c r="IQ696" s="119"/>
      <c r="IR696" s="119"/>
      <c r="IS696" s="119"/>
      <c r="IT696" s="119"/>
      <c r="IU696" s="119"/>
      <c r="IV696" s="119"/>
    </row>
    <row r="697" spans="1:256">
      <c r="A697" s="126" t="s">
        <v>1800</v>
      </c>
      <c r="B697" s="126" t="s">
        <v>1801</v>
      </c>
      <c r="C697" s="127">
        <v>232983574003</v>
      </c>
      <c r="D697" s="128" t="s">
        <v>2131</v>
      </c>
      <c r="E697" s="126" t="s">
        <v>2132</v>
      </c>
      <c r="F697" s="126" t="str">
        <f t="shared" si="36"/>
        <v>232983574003Psych</v>
      </c>
      <c r="G697" s="126" t="s">
        <v>809</v>
      </c>
      <c r="H697" s="126" t="s">
        <v>1021</v>
      </c>
      <c r="I697" s="126" t="s">
        <v>835</v>
      </c>
      <c r="J697" s="108">
        <v>140.66999999999999</v>
      </c>
      <c r="K697" s="129">
        <v>1.0324</v>
      </c>
      <c r="L697" s="126" t="s">
        <v>1247</v>
      </c>
      <c r="M697" s="126" t="s">
        <v>1245</v>
      </c>
      <c r="N697" s="130">
        <f t="shared" si="33"/>
        <v>143.4</v>
      </c>
      <c r="O697" s="130">
        <f t="shared" si="37"/>
        <v>143.4</v>
      </c>
      <c r="P697" s="126"/>
      <c r="Q697" s="126"/>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19"/>
      <c r="AY697" s="119"/>
      <c r="AZ697" s="119"/>
      <c r="BA697" s="119"/>
      <c r="BB697" s="119"/>
      <c r="BC697" s="119"/>
      <c r="BD697" s="119"/>
      <c r="BE697" s="119"/>
      <c r="BF697" s="119"/>
      <c r="BG697" s="119"/>
      <c r="BH697" s="119"/>
      <c r="BI697" s="119"/>
      <c r="BJ697" s="119"/>
      <c r="BK697" s="119"/>
      <c r="BL697" s="119"/>
      <c r="BM697" s="119"/>
      <c r="BN697" s="119"/>
      <c r="BO697" s="119"/>
      <c r="BP697" s="119"/>
      <c r="BQ697" s="119"/>
      <c r="BR697" s="119"/>
      <c r="BS697" s="119"/>
      <c r="BT697" s="119"/>
      <c r="BU697" s="119"/>
      <c r="BV697" s="119"/>
      <c r="BW697" s="119"/>
      <c r="BX697" s="119"/>
      <c r="BY697" s="119"/>
      <c r="BZ697" s="119"/>
      <c r="CA697" s="119"/>
      <c r="CB697" s="119"/>
      <c r="CC697" s="119"/>
      <c r="CD697" s="119"/>
      <c r="CE697" s="119"/>
      <c r="CF697" s="119"/>
      <c r="CG697" s="119"/>
      <c r="CH697" s="119"/>
      <c r="CI697" s="119"/>
      <c r="CJ697" s="119"/>
      <c r="CK697" s="119"/>
      <c r="CL697" s="119"/>
      <c r="CM697" s="119"/>
      <c r="CN697" s="119"/>
      <c r="CO697" s="119"/>
      <c r="CP697" s="119"/>
      <c r="CQ697" s="119"/>
      <c r="CR697" s="119"/>
      <c r="CS697" s="119"/>
      <c r="CT697" s="119"/>
      <c r="CU697" s="119"/>
      <c r="CV697" s="119"/>
      <c r="CW697" s="119"/>
      <c r="CX697" s="119"/>
      <c r="CY697" s="119"/>
      <c r="CZ697" s="119"/>
      <c r="DA697" s="119"/>
      <c r="DB697" s="119"/>
      <c r="DC697" s="119"/>
      <c r="DD697" s="119"/>
      <c r="DE697" s="119"/>
      <c r="DF697" s="119"/>
      <c r="DG697" s="119"/>
      <c r="DH697" s="119"/>
      <c r="DI697" s="119"/>
      <c r="DJ697" s="119"/>
      <c r="DK697" s="119"/>
      <c r="DL697" s="119"/>
      <c r="DM697" s="119"/>
      <c r="DN697" s="119"/>
      <c r="DO697" s="119"/>
      <c r="DP697" s="119"/>
      <c r="DQ697" s="119"/>
      <c r="DR697" s="119"/>
      <c r="DS697" s="119"/>
      <c r="DT697" s="119"/>
      <c r="DU697" s="119"/>
      <c r="DV697" s="119"/>
      <c r="DW697" s="119"/>
      <c r="DX697" s="119"/>
      <c r="DY697" s="119"/>
      <c r="DZ697" s="119"/>
      <c r="EA697" s="119"/>
      <c r="EB697" s="119"/>
      <c r="EC697" s="119"/>
      <c r="ED697" s="119"/>
      <c r="EE697" s="119"/>
      <c r="EF697" s="119"/>
      <c r="EG697" s="119"/>
      <c r="EH697" s="119"/>
      <c r="EI697" s="119"/>
      <c r="EJ697" s="119"/>
      <c r="EK697" s="119"/>
      <c r="EL697" s="119"/>
      <c r="EM697" s="119"/>
      <c r="EN697" s="119"/>
      <c r="EO697" s="119"/>
      <c r="EP697" s="119"/>
      <c r="EQ697" s="119"/>
      <c r="ER697" s="119"/>
      <c r="ES697" s="119"/>
      <c r="ET697" s="119"/>
      <c r="EU697" s="119"/>
      <c r="EV697" s="119"/>
      <c r="EW697" s="119"/>
      <c r="EX697" s="119"/>
      <c r="EY697" s="119"/>
      <c r="EZ697" s="119"/>
      <c r="FA697" s="119"/>
      <c r="FB697" s="119"/>
      <c r="FC697" s="119"/>
      <c r="FD697" s="119"/>
      <c r="FE697" s="119"/>
      <c r="FF697" s="119"/>
      <c r="FG697" s="119"/>
      <c r="FH697" s="119"/>
      <c r="FI697" s="119"/>
      <c r="FJ697" s="119"/>
      <c r="FK697" s="119"/>
      <c r="FL697" s="119"/>
      <c r="FM697" s="119"/>
      <c r="FN697" s="119"/>
      <c r="FO697" s="119"/>
      <c r="FP697" s="119"/>
      <c r="FQ697" s="119"/>
      <c r="FR697" s="119"/>
      <c r="FS697" s="119"/>
      <c r="FT697" s="119"/>
      <c r="FU697" s="119"/>
      <c r="FV697" s="119"/>
      <c r="FW697" s="119"/>
      <c r="FX697" s="119"/>
      <c r="FY697" s="119"/>
      <c r="FZ697" s="119"/>
      <c r="GA697" s="119"/>
      <c r="GB697" s="119"/>
      <c r="GC697" s="119"/>
      <c r="GD697" s="119"/>
      <c r="GE697" s="119"/>
      <c r="GF697" s="119"/>
      <c r="GG697" s="119"/>
      <c r="GH697" s="119"/>
      <c r="GI697" s="119"/>
      <c r="GJ697" s="119"/>
      <c r="GK697" s="119"/>
      <c r="GL697" s="119"/>
      <c r="GM697" s="119"/>
      <c r="GN697" s="119"/>
      <c r="GO697" s="119"/>
      <c r="GP697" s="119"/>
      <c r="GQ697" s="119"/>
      <c r="GR697" s="119"/>
      <c r="GS697" s="119"/>
      <c r="GT697" s="119"/>
      <c r="GU697" s="119"/>
      <c r="GV697" s="119"/>
      <c r="GW697" s="119"/>
      <c r="GX697" s="119"/>
      <c r="GY697" s="119"/>
      <c r="GZ697" s="119"/>
      <c r="HA697" s="119"/>
      <c r="HB697" s="119"/>
      <c r="HC697" s="119"/>
      <c r="HD697" s="119"/>
      <c r="HE697" s="119"/>
      <c r="HF697" s="119"/>
      <c r="HG697" s="119"/>
      <c r="HH697" s="119"/>
      <c r="HI697" s="119"/>
      <c r="HJ697" s="119"/>
      <c r="HK697" s="119"/>
      <c r="HL697" s="119"/>
      <c r="HM697" s="119"/>
      <c r="HN697" s="119"/>
      <c r="HO697" s="119"/>
      <c r="HP697" s="119"/>
      <c r="HQ697" s="119"/>
      <c r="HR697" s="119"/>
      <c r="HS697" s="119"/>
      <c r="HT697" s="119"/>
      <c r="HU697" s="119"/>
      <c r="HV697" s="119"/>
      <c r="HW697" s="119"/>
      <c r="HX697" s="119"/>
      <c r="HY697" s="119"/>
      <c r="HZ697" s="119"/>
      <c r="IA697" s="119"/>
      <c r="IB697" s="119"/>
      <c r="IC697" s="119"/>
      <c r="ID697" s="119"/>
      <c r="IE697" s="119"/>
      <c r="IF697" s="119"/>
      <c r="IG697" s="119"/>
      <c r="IH697" s="119"/>
      <c r="II697" s="119"/>
      <c r="IJ697" s="119"/>
      <c r="IK697" s="119"/>
      <c r="IL697" s="119"/>
      <c r="IM697" s="119"/>
      <c r="IN697" s="119"/>
      <c r="IO697" s="119"/>
      <c r="IP697" s="119"/>
      <c r="IQ697" s="119"/>
      <c r="IR697" s="119"/>
      <c r="IS697" s="119"/>
      <c r="IT697" s="119"/>
      <c r="IU697" s="119"/>
      <c r="IV697" s="119"/>
    </row>
    <row r="698" spans="1:256">
      <c r="A698" s="126" t="s">
        <v>1800</v>
      </c>
      <c r="B698" s="126" t="s">
        <v>1801</v>
      </c>
      <c r="C698" s="127">
        <v>232983574003</v>
      </c>
      <c r="D698" s="128" t="s">
        <v>2131</v>
      </c>
      <c r="E698" s="126" t="s">
        <v>2132</v>
      </c>
      <c r="F698" s="126" t="str">
        <f t="shared" si="36"/>
        <v>232983574003Psych</v>
      </c>
      <c r="G698" s="126" t="s">
        <v>809</v>
      </c>
      <c r="H698" s="126" t="s">
        <v>1024</v>
      </c>
      <c r="I698" s="126" t="s">
        <v>835</v>
      </c>
      <c r="J698" s="108">
        <v>140.66999999999999</v>
      </c>
      <c r="K698" s="129">
        <v>1.0324</v>
      </c>
      <c r="L698" s="126" t="s">
        <v>1247</v>
      </c>
      <c r="M698" s="126" t="s">
        <v>1245</v>
      </c>
      <c r="N698" s="130">
        <f t="shared" si="33"/>
        <v>143.4</v>
      </c>
      <c r="O698" s="130">
        <f t="shared" si="37"/>
        <v>143.4</v>
      </c>
      <c r="P698" s="126"/>
      <c r="Q698" s="126"/>
      <c r="R698" s="119"/>
      <c r="S698" s="119"/>
      <c r="T698" s="119"/>
      <c r="U698" s="119"/>
      <c r="V698" s="119"/>
      <c r="W698" s="119"/>
      <c r="X698" s="119"/>
      <c r="Y698" s="119"/>
      <c r="Z698" s="119"/>
      <c r="AA698" s="119"/>
      <c r="AB698" s="119"/>
      <c r="AC698" s="119"/>
      <c r="AD698" s="119"/>
      <c r="AE698" s="119"/>
      <c r="AF698" s="119"/>
      <c r="AG698" s="119"/>
      <c r="AH698" s="119"/>
      <c r="AI698" s="119"/>
      <c r="AJ698" s="119"/>
      <c r="AK698" s="119"/>
      <c r="AL698" s="119"/>
      <c r="AM698" s="119"/>
      <c r="AN698" s="119"/>
      <c r="AO698" s="119"/>
      <c r="AP698" s="119"/>
      <c r="AQ698" s="119"/>
      <c r="AR698" s="119"/>
      <c r="AS698" s="119"/>
      <c r="AT698" s="119"/>
      <c r="AU698" s="119"/>
      <c r="AV698" s="119"/>
      <c r="AW698" s="119"/>
      <c r="AX698" s="119"/>
      <c r="AY698" s="119"/>
      <c r="AZ698" s="119"/>
      <c r="BA698" s="119"/>
      <c r="BB698" s="119"/>
      <c r="BC698" s="119"/>
      <c r="BD698" s="119"/>
      <c r="BE698" s="119"/>
      <c r="BF698" s="119"/>
      <c r="BG698" s="119"/>
      <c r="BH698" s="119"/>
      <c r="BI698" s="119"/>
      <c r="BJ698" s="119"/>
      <c r="BK698" s="119"/>
      <c r="BL698" s="119"/>
      <c r="BM698" s="119"/>
      <c r="BN698" s="119"/>
      <c r="BO698" s="119"/>
      <c r="BP698" s="119"/>
      <c r="BQ698" s="119"/>
      <c r="BR698" s="119"/>
      <c r="BS698" s="119"/>
      <c r="BT698" s="119"/>
      <c r="BU698" s="119"/>
      <c r="BV698" s="119"/>
      <c r="BW698" s="119"/>
      <c r="BX698" s="119"/>
      <c r="BY698" s="119"/>
      <c r="BZ698" s="119"/>
      <c r="CA698" s="119"/>
      <c r="CB698" s="119"/>
      <c r="CC698" s="119"/>
      <c r="CD698" s="119"/>
      <c r="CE698" s="119"/>
      <c r="CF698" s="119"/>
      <c r="CG698" s="119"/>
      <c r="CH698" s="119"/>
      <c r="CI698" s="119"/>
      <c r="CJ698" s="119"/>
      <c r="CK698" s="119"/>
      <c r="CL698" s="119"/>
      <c r="CM698" s="119"/>
      <c r="CN698" s="119"/>
      <c r="CO698" s="119"/>
      <c r="CP698" s="119"/>
      <c r="CQ698" s="119"/>
      <c r="CR698" s="119"/>
      <c r="CS698" s="119"/>
      <c r="CT698" s="119"/>
      <c r="CU698" s="119"/>
      <c r="CV698" s="119"/>
      <c r="CW698" s="119"/>
      <c r="CX698" s="119"/>
      <c r="CY698" s="119"/>
      <c r="CZ698" s="119"/>
      <c r="DA698" s="119"/>
      <c r="DB698" s="119"/>
      <c r="DC698" s="119"/>
      <c r="DD698" s="119"/>
      <c r="DE698" s="119"/>
      <c r="DF698" s="119"/>
      <c r="DG698" s="119"/>
      <c r="DH698" s="119"/>
      <c r="DI698" s="119"/>
      <c r="DJ698" s="119"/>
      <c r="DK698" s="119"/>
      <c r="DL698" s="119"/>
      <c r="DM698" s="119"/>
      <c r="DN698" s="119"/>
      <c r="DO698" s="119"/>
      <c r="DP698" s="119"/>
      <c r="DQ698" s="119"/>
      <c r="DR698" s="119"/>
      <c r="DS698" s="119"/>
      <c r="DT698" s="119"/>
      <c r="DU698" s="119"/>
      <c r="DV698" s="119"/>
      <c r="DW698" s="119"/>
      <c r="DX698" s="119"/>
      <c r="DY698" s="119"/>
      <c r="DZ698" s="119"/>
      <c r="EA698" s="119"/>
      <c r="EB698" s="119"/>
      <c r="EC698" s="119"/>
      <c r="ED698" s="119"/>
      <c r="EE698" s="119"/>
      <c r="EF698" s="119"/>
      <c r="EG698" s="119"/>
      <c r="EH698" s="119"/>
      <c r="EI698" s="119"/>
      <c r="EJ698" s="119"/>
      <c r="EK698" s="119"/>
      <c r="EL698" s="119"/>
      <c r="EM698" s="119"/>
      <c r="EN698" s="119"/>
      <c r="EO698" s="119"/>
      <c r="EP698" s="119"/>
      <c r="EQ698" s="119"/>
      <c r="ER698" s="119"/>
      <c r="ES698" s="119"/>
      <c r="ET698" s="119"/>
      <c r="EU698" s="119"/>
      <c r="EV698" s="119"/>
      <c r="EW698" s="119"/>
      <c r="EX698" s="119"/>
      <c r="EY698" s="119"/>
      <c r="EZ698" s="119"/>
      <c r="FA698" s="119"/>
      <c r="FB698" s="119"/>
      <c r="FC698" s="119"/>
      <c r="FD698" s="119"/>
      <c r="FE698" s="119"/>
      <c r="FF698" s="119"/>
      <c r="FG698" s="119"/>
      <c r="FH698" s="119"/>
      <c r="FI698" s="119"/>
      <c r="FJ698" s="119"/>
      <c r="FK698" s="119"/>
      <c r="FL698" s="119"/>
      <c r="FM698" s="119"/>
      <c r="FN698" s="119"/>
      <c r="FO698" s="119"/>
      <c r="FP698" s="119"/>
      <c r="FQ698" s="119"/>
      <c r="FR698" s="119"/>
      <c r="FS698" s="119"/>
      <c r="FT698" s="119"/>
      <c r="FU698" s="119"/>
      <c r="FV698" s="119"/>
      <c r="FW698" s="119"/>
      <c r="FX698" s="119"/>
      <c r="FY698" s="119"/>
      <c r="FZ698" s="119"/>
      <c r="GA698" s="119"/>
      <c r="GB698" s="119"/>
      <c r="GC698" s="119"/>
      <c r="GD698" s="119"/>
      <c r="GE698" s="119"/>
      <c r="GF698" s="119"/>
      <c r="GG698" s="119"/>
      <c r="GH698" s="119"/>
      <c r="GI698" s="119"/>
      <c r="GJ698" s="119"/>
      <c r="GK698" s="119"/>
      <c r="GL698" s="119"/>
      <c r="GM698" s="119"/>
      <c r="GN698" s="119"/>
      <c r="GO698" s="119"/>
      <c r="GP698" s="119"/>
      <c r="GQ698" s="119"/>
      <c r="GR698" s="119"/>
      <c r="GS698" s="119"/>
      <c r="GT698" s="119"/>
      <c r="GU698" s="119"/>
      <c r="GV698" s="119"/>
      <c r="GW698" s="119"/>
      <c r="GX698" s="119"/>
      <c r="GY698" s="119"/>
      <c r="GZ698" s="119"/>
      <c r="HA698" s="119"/>
      <c r="HB698" s="119"/>
      <c r="HC698" s="119"/>
      <c r="HD698" s="119"/>
      <c r="HE698" s="119"/>
      <c r="HF698" s="119"/>
      <c r="HG698" s="119"/>
      <c r="HH698" s="119"/>
      <c r="HI698" s="119"/>
      <c r="HJ698" s="119"/>
      <c r="HK698" s="119"/>
      <c r="HL698" s="119"/>
      <c r="HM698" s="119"/>
      <c r="HN698" s="119"/>
      <c r="HO698" s="119"/>
      <c r="HP698" s="119"/>
      <c r="HQ698" s="119"/>
      <c r="HR698" s="119"/>
      <c r="HS698" s="119"/>
      <c r="HT698" s="119"/>
      <c r="HU698" s="119"/>
      <c r="HV698" s="119"/>
      <c r="HW698" s="119"/>
      <c r="HX698" s="119"/>
      <c r="HY698" s="119"/>
      <c r="HZ698" s="119"/>
      <c r="IA698" s="119"/>
      <c r="IB698" s="119"/>
      <c r="IC698" s="119"/>
      <c r="ID698" s="119"/>
      <c r="IE698" s="119"/>
      <c r="IF698" s="119"/>
      <c r="IG698" s="119"/>
      <c r="IH698" s="119"/>
      <c r="II698" s="119"/>
      <c r="IJ698" s="119"/>
      <c r="IK698" s="119"/>
      <c r="IL698" s="119"/>
      <c r="IM698" s="119"/>
      <c r="IN698" s="119"/>
      <c r="IO698" s="119"/>
      <c r="IP698" s="119"/>
      <c r="IQ698" s="119"/>
      <c r="IR698" s="119"/>
      <c r="IS698" s="119"/>
      <c r="IT698" s="119"/>
      <c r="IU698" s="119"/>
      <c r="IV698" s="119"/>
    </row>
    <row r="699" spans="1:256">
      <c r="A699" s="126" t="s">
        <v>14</v>
      </c>
      <c r="B699" s="126" t="s">
        <v>1306</v>
      </c>
      <c r="C699" s="127">
        <v>362177139001</v>
      </c>
      <c r="D699" s="126" t="s">
        <v>590</v>
      </c>
      <c r="E699" s="126" t="s">
        <v>1063</v>
      </c>
      <c r="F699" s="126" t="str">
        <f t="shared" si="36"/>
        <v>362177139001Acute</v>
      </c>
      <c r="G699" s="126" t="s">
        <v>549</v>
      </c>
      <c r="H699" s="126" t="s">
        <v>1018</v>
      </c>
      <c r="I699" s="126" t="s">
        <v>833</v>
      </c>
      <c r="J699" s="108">
        <v>363.8</v>
      </c>
      <c r="K699" s="129">
        <v>1.0324</v>
      </c>
      <c r="L699" s="126" t="s">
        <v>1245</v>
      </c>
      <c r="M699" s="126" t="s">
        <v>1245</v>
      </c>
      <c r="N699" s="130">
        <f t="shared" si="33"/>
        <v>490.22</v>
      </c>
      <c r="O699" s="130">
        <f t="shared" si="37"/>
        <v>484.89</v>
      </c>
      <c r="P699" s="126"/>
      <c r="Q699" s="126"/>
      <c r="T699" s="119"/>
      <c r="U699" s="119"/>
      <c r="V699" s="119"/>
      <c r="W699" s="119"/>
      <c r="X699" s="119"/>
      <c r="Y699" s="119"/>
      <c r="Z699" s="119"/>
      <c r="AA699" s="119"/>
      <c r="AB699" s="119"/>
      <c r="AC699" s="119"/>
      <c r="AD699" s="119"/>
      <c r="AE699" s="119"/>
      <c r="AF699" s="119"/>
      <c r="AG699" s="119"/>
      <c r="AH699" s="119"/>
      <c r="AI699" s="119"/>
      <c r="AJ699" s="119"/>
      <c r="AK699" s="119"/>
      <c r="AL699" s="119"/>
      <c r="AM699" s="119"/>
      <c r="AN699" s="119"/>
      <c r="AO699" s="119"/>
      <c r="AP699" s="119"/>
      <c r="AQ699" s="119"/>
      <c r="AR699" s="119"/>
      <c r="AS699" s="119"/>
      <c r="AT699" s="119"/>
      <c r="AU699" s="119"/>
      <c r="AV699" s="119"/>
      <c r="AW699" s="119"/>
      <c r="AX699" s="119"/>
      <c r="AY699" s="119"/>
      <c r="AZ699" s="119"/>
      <c r="BA699" s="119"/>
      <c r="BB699" s="119"/>
      <c r="BC699" s="119"/>
      <c r="BD699" s="119"/>
      <c r="BE699" s="119"/>
      <c r="BF699" s="119"/>
      <c r="BG699" s="119"/>
      <c r="BH699" s="119"/>
      <c r="BI699" s="119"/>
      <c r="BJ699" s="119"/>
      <c r="BK699" s="119"/>
      <c r="BL699" s="119"/>
      <c r="BM699" s="119"/>
      <c r="BN699" s="119"/>
      <c r="BO699" s="119"/>
      <c r="BP699" s="119"/>
      <c r="BQ699" s="119"/>
      <c r="BR699" s="119"/>
      <c r="BS699" s="119"/>
      <c r="BT699" s="119"/>
      <c r="BU699" s="119"/>
      <c r="BV699" s="119"/>
      <c r="BW699" s="119"/>
      <c r="BX699" s="119"/>
      <c r="BY699" s="119"/>
      <c r="BZ699" s="119"/>
      <c r="CA699" s="119"/>
      <c r="CB699" s="119"/>
      <c r="CC699" s="119"/>
      <c r="CD699" s="119"/>
      <c r="CE699" s="119"/>
      <c r="CF699" s="119"/>
      <c r="CG699" s="119"/>
      <c r="CH699" s="119"/>
      <c r="CI699" s="119"/>
      <c r="CJ699" s="119"/>
      <c r="CK699" s="119"/>
      <c r="CL699" s="119"/>
      <c r="CM699" s="119"/>
      <c r="CN699" s="119"/>
      <c r="CO699" s="119"/>
      <c r="CP699" s="119"/>
      <c r="CQ699" s="119"/>
      <c r="CR699" s="119"/>
      <c r="CS699" s="119"/>
      <c r="CT699" s="119"/>
      <c r="CU699" s="119"/>
      <c r="CV699" s="119"/>
      <c r="CW699" s="119"/>
      <c r="CX699" s="119"/>
      <c r="CY699" s="119"/>
      <c r="CZ699" s="119"/>
      <c r="DA699" s="119"/>
      <c r="DB699" s="119"/>
      <c r="DC699" s="119"/>
      <c r="DD699" s="119"/>
      <c r="DE699" s="119"/>
      <c r="DF699" s="119"/>
      <c r="DG699" s="119"/>
      <c r="DH699" s="119"/>
      <c r="DI699" s="119"/>
      <c r="DJ699" s="119"/>
      <c r="DK699" s="119"/>
      <c r="DL699" s="119"/>
      <c r="DM699" s="119"/>
      <c r="DN699" s="119"/>
      <c r="DO699" s="119"/>
      <c r="DP699" s="119"/>
      <c r="DQ699" s="119"/>
      <c r="DR699" s="119"/>
      <c r="DS699" s="119"/>
      <c r="DT699" s="119"/>
      <c r="DU699" s="119"/>
      <c r="DV699" s="119"/>
      <c r="DW699" s="119"/>
      <c r="DX699" s="119"/>
      <c r="DY699" s="119"/>
      <c r="DZ699" s="119"/>
      <c r="EA699" s="119"/>
      <c r="EB699" s="119"/>
      <c r="EC699" s="119"/>
      <c r="ED699" s="119"/>
      <c r="EE699" s="119"/>
      <c r="EF699" s="119"/>
      <c r="EG699" s="119"/>
      <c r="EH699" s="119"/>
      <c r="EI699" s="119"/>
      <c r="EJ699" s="119"/>
      <c r="EK699" s="119"/>
      <c r="EL699" s="119"/>
      <c r="EM699" s="119"/>
      <c r="EN699" s="119"/>
      <c r="EO699" s="119"/>
      <c r="EP699" s="119"/>
      <c r="EQ699" s="119"/>
      <c r="ER699" s="119"/>
      <c r="ES699" s="119"/>
      <c r="ET699" s="119"/>
      <c r="EU699" s="119"/>
      <c r="EV699" s="119"/>
      <c r="EW699" s="119"/>
      <c r="EX699" s="119"/>
      <c r="EY699" s="119"/>
      <c r="EZ699" s="119"/>
      <c r="FA699" s="119"/>
      <c r="FB699" s="119"/>
      <c r="FC699" s="119"/>
      <c r="FD699" s="119"/>
      <c r="FE699" s="119"/>
      <c r="FF699" s="119"/>
      <c r="FG699" s="119"/>
      <c r="FH699" s="119"/>
      <c r="FI699" s="119"/>
      <c r="FJ699" s="119"/>
      <c r="FK699" s="119"/>
      <c r="FL699" s="119"/>
      <c r="FM699" s="119"/>
      <c r="FN699" s="119"/>
      <c r="FO699" s="119"/>
      <c r="FP699" s="119"/>
      <c r="FQ699" s="119"/>
      <c r="FR699" s="119"/>
      <c r="FS699" s="119"/>
      <c r="FT699" s="119"/>
      <c r="FU699" s="119"/>
      <c r="FV699" s="119"/>
      <c r="FW699" s="119"/>
      <c r="FX699" s="119"/>
      <c r="FY699" s="119"/>
      <c r="FZ699" s="119"/>
      <c r="GA699" s="119"/>
      <c r="GB699" s="119"/>
      <c r="GC699" s="119"/>
      <c r="GD699" s="119"/>
      <c r="GE699" s="119"/>
      <c r="GF699" s="119"/>
      <c r="GG699" s="119"/>
      <c r="GH699" s="119"/>
      <c r="GI699" s="119"/>
      <c r="GJ699" s="119"/>
      <c r="GK699" s="119"/>
      <c r="GL699" s="119"/>
      <c r="GM699" s="119"/>
      <c r="GN699" s="119"/>
      <c r="GO699" s="119"/>
      <c r="GP699" s="119"/>
      <c r="GQ699" s="119"/>
      <c r="GR699" s="119"/>
      <c r="GS699" s="119"/>
      <c r="GT699" s="119"/>
      <c r="GU699" s="119"/>
      <c r="GV699" s="119"/>
      <c r="GW699" s="119"/>
      <c r="GX699" s="119"/>
      <c r="GY699" s="119"/>
      <c r="GZ699" s="119"/>
      <c r="HA699" s="119"/>
      <c r="HB699" s="119"/>
      <c r="HC699" s="119"/>
      <c r="HD699" s="119"/>
      <c r="HE699" s="119"/>
      <c r="HF699" s="119"/>
      <c r="HG699" s="119"/>
      <c r="HH699" s="119"/>
      <c r="HI699" s="119"/>
      <c r="HJ699" s="119"/>
      <c r="HK699" s="119"/>
      <c r="HL699" s="119"/>
      <c r="HM699" s="119"/>
      <c r="HN699" s="119"/>
      <c r="HO699" s="119"/>
      <c r="HP699" s="119"/>
      <c r="HQ699" s="119"/>
      <c r="HR699" s="119"/>
      <c r="HS699" s="119"/>
      <c r="HT699" s="119"/>
      <c r="HU699" s="119"/>
      <c r="HV699" s="119"/>
      <c r="HW699" s="119"/>
      <c r="HX699" s="119"/>
      <c r="HY699" s="119"/>
      <c r="HZ699" s="119"/>
      <c r="IA699" s="119"/>
      <c r="IB699" s="119"/>
      <c r="IC699" s="119"/>
      <c r="ID699" s="119"/>
      <c r="IE699" s="119"/>
      <c r="IF699" s="119"/>
      <c r="IG699" s="119"/>
      <c r="IH699" s="119"/>
      <c r="II699" s="119"/>
      <c r="IJ699" s="119"/>
      <c r="IK699" s="119"/>
      <c r="IL699" s="119"/>
      <c r="IM699" s="119"/>
      <c r="IN699" s="119"/>
      <c r="IO699" s="119"/>
      <c r="IP699" s="119"/>
      <c r="IQ699" s="119"/>
      <c r="IR699" s="119"/>
      <c r="IS699" s="119"/>
      <c r="IT699" s="119"/>
      <c r="IU699" s="119"/>
      <c r="IV699" s="119"/>
    </row>
    <row r="700" spans="1:256">
      <c r="A700" s="126" t="s">
        <v>14</v>
      </c>
      <c r="B700" s="126" t="s">
        <v>1306</v>
      </c>
      <c r="C700" s="127">
        <v>362177139080</v>
      </c>
      <c r="D700" s="126" t="s">
        <v>590</v>
      </c>
      <c r="E700" s="126" t="s">
        <v>1063</v>
      </c>
      <c r="F700" s="126" t="str">
        <f t="shared" si="36"/>
        <v>362177139080Acute</v>
      </c>
      <c r="G700" s="126" t="s">
        <v>549</v>
      </c>
      <c r="H700" s="126" t="s">
        <v>1018</v>
      </c>
      <c r="I700" s="126" t="s">
        <v>833</v>
      </c>
      <c r="J700" s="108">
        <v>363.8</v>
      </c>
      <c r="K700" s="129">
        <v>1.0324</v>
      </c>
      <c r="L700" s="126" t="s">
        <v>1245</v>
      </c>
      <c r="M700" s="126" t="s">
        <v>1245</v>
      </c>
      <c r="N700" s="130">
        <f t="shared" si="33"/>
        <v>490.22</v>
      </c>
      <c r="O700" s="130">
        <f t="shared" si="37"/>
        <v>484.89</v>
      </c>
      <c r="P700" s="126"/>
      <c r="Q700" s="126"/>
      <c r="T700" s="119"/>
      <c r="U700" s="119"/>
      <c r="V700" s="119"/>
      <c r="W700" s="119"/>
      <c r="X700" s="119"/>
      <c r="Y700" s="119"/>
      <c r="Z700" s="119"/>
      <c r="AA700" s="119"/>
      <c r="AB700" s="119"/>
      <c r="AC700" s="119"/>
      <c r="AD700" s="119"/>
      <c r="AE700" s="119"/>
      <c r="AF700" s="119"/>
      <c r="AG700" s="119"/>
      <c r="AH700" s="119"/>
      <c r="AI700" s="119"/>
      <c r="AJ700" s="119"/>
      <c r="AK700" s="119"/>
      <c r="AL700" s="119"/>
      <c r="AM700" s="119"/>
      <c r="AN700" s="119"/>
      <c r="AO700" s="119"/>
      <c r="AP700" s="119"/>
      <c r="AQ700" s="119"/>
      <c r="AR700" s="119"/>
      <c r="AS700" s="119"/>
      <c r="AT700" s="119"/>
      <c r="AU700" s="119"/>
      <c r="AV700" s="119"/>
      <c r="AW700" s="119"/>
      <c r="AX700" s="119"/>
      <c r="AY700" s="119"/>
      <c r="AZ700" s="119"/>
      <c r="BA700" s="119"/>
      <c r="BB700" s="119"/>
      <c r="BC700" s="119"/>
      <c r="BD700" s="119"/>
      <c r="BE700" s="119"/>
      <c r="BF700" s="119"/>
      <c r="BG700" s="119"/>
      <c r="BH700" s="119"/>
      <c r="BI700" s="119"/>
      <c r="BJ700" s="119"/>
      <c r="BK700" s="119"/>
      <c r="BL700" s="119"/>
      <c r="BM700" s="119"/>
      <c r="BN700" s="119"/>
      <c r="BO700" s="119"/>
      <c r="BP700" s="119"/>
      <c r="BQ700" s="119"/>
      <c r="BR700" s="119"/>
      <c r="BS700" s="119"/>
      <c r="BT700" s="119"/>
      <c r="BU700" s="119"/>
      <c r="BV700" s="119"/>
      <c r="BW700" s="119"/>
      <c r="BX700" s="119"/>
      <c r="BY700" s="119"/>
      <c r="BZ700" s="119"/>
      <c r="CA700" s="119"/>
      <c r="CB700" s="119"/>
      <c r="CC700" s="119"/>
      <c r="CD700" s="119"/>
      <c r="CE700" s="119"/>
      <c r="CF700" s="119"/>
      <c r="CG700" s="119"/>
      <c r="CH700" s="119"/>
      <c r="CI700" s="119"/>
      <c r="CJ700" s="119"/>
      <c r="CK700" s="119"/>
      <c r="CL700" s="119"/>
      <c r="CM700" s="119"/>
      <c r="CN700" s="119"/>
      <c r="CO700" s="119"/>
      <c r="CP700" s="119"/>
      <c r="CQ700" s="119"/>
      <c r="CR700" s="119"/>
      <c r="CS700" s="119"/>
      <c r="CT700" s="119"/>
      <c r="CU700" s="119"/>
      <c r="CV700" s="119"/>
      <c r="CW700" s="119"/>
      <c r="CX700" s="119"/>
      <c r="CY700" s="119"/>
      <c r="CZ700" s="119"/>
      <c r="DA700" s="119"/>
      <c r="DB700" s="119"/>
      <c r="DC700" s="119"/>
      <c r="DD700" s="119"/>
      <c r="DE700" s="119"/>
      <c r="DF700" s="119"/>
      <c r="DG700" s="119"/>
      <c r="DH700" s="119"/>
      <c r="DI700" s="119"/>
      <c r="DJ700" s="119"/>
      <c r="DK700" s="119"/>
      <c r="DL700" s="119"/>
      <c r="DM700" s="119"/>
      <c r="DN700" s="119"/>
      <c r="DO700" s="119"/>
      <c r="DP700" s="119"/>
      <c r="DQ700" s="119"/>
      <c r="DR700" s="119"/>
      <c r="DS700" s="119"/>
      <c r="DT700" s="119"/>
      <c r="DU700" s="119"/>
      <c r="DV700" s="119"/>
      <c r="DW700" s="119"/>
      <c r="DX700" s="119"/>
      <c r="DY700" s="119"/>
      <c r="DZ700" s="119"/>
      <c r="EA700" s="119"/>
      <c r="EB700" s="119"/>
      <c r="EC700" s="119"/>
      <c r="ED700" s="119"/>
      <c r="EE700" s="119"/>
      <c r="EF700" s="119"/>
      <c r="EG700" s="119"/>
      <c r="EH700" s="119"/>
      <c r="EI700" s="119"/>
      <c r="EJ700" s="119"/>
      <c r="EK700" s="119"/>
      <c r="EL700" s="119"/>
      <c r="EM700" s="119"/>
      <c r="EN700" s="119"/>
      <c r="EO700" s="119"/>
      <c r="EP700" s="119"/>
      <c r="EQ700" s="119"/>
      <c r="ER700" s="119"/>
      <c r="ES700" s="119"/>
      <c r="ET700" s="119"/>
      <c r="EU700" s="119"/>
      <c r="EV700" s="119"/>
      <c r="EW700" s="119"/>
      <c r="EX700" s="119"/>
      <c r="EY700" s="119"/>
      <c r="EZ700" s="119"/>
      <c r="FA700" s="119"/>
      <c r="FB700" s="119"/>
      <c r="FC700" s="119"/>
      <c r="FD700" s="119"/>
      <c r="FE700" s="119"/>
      <c r="FF700" s="119"/>
      <c r="FG700" s="119"/>
      <c r="FH700" s="119"/>
      <c r="FI700" s="119"/>
      <c r="FJ700" s="119"/>
      <c r="FK700" s="119"/>
      <c r="FL700" s="119"/>
      <c r="FM700" s="119"/>
      <c r="FN700" s="119"/>
      <c r="FO700" s="119"/>
      <c r="FP700" s="119"/>
      <c r="FQ700" s="119"/>
      <c r="FR700" s="119"/>
      <c r="FS700" s="119"/>
      <c r="FT700" s="119"/>
      <c r="FU700" s="119"/>
      <c r="FV700" s="119"/>
      <c r="FW700" s="119"/>
      <c r="FX700" s="119"/>
      <c r="FY700" s="119"/>
      <c r="FZ700" s="119"/>
      <c r="GA700" s="119"/>
      <c r="GB700" s="119"/>
      <c r="GC700" s="119"/>
      <c r="GD700" s="119"/>
      <c r="GE700" s="119"/>
      <c r="GF700" s="119"/>
      <c r="GG700" s="119"/>
      <c r="GH700" s="119"/>
      <c r="GI700" s="119"/>
      <c r="GJ700" s="119"/>
      <c r="GK700" s="119"/>
      <c r="GL700" s="119"/>
      <c r="GM700" s="119"/>
      <c r="GN700" s="119"/>
      <c r="GO700" s="119"/>
      <c r="GP700" s="119"/>
      <c r="GQ700" s="119"/>
      <c r="GR700" s="119"/>
      <c r="GS700" s="119"/>
      <c r="GT700" s="119"/>
      <c r="GU700" s="119"/>
      <c r="GV700" s="119"/>
      <c r="GW700" s="119"/>
      <c r="GX700" s="119"/>
      <c r="GY700" s="119"/>
      <c r="GZ700" s="119"/>
      <c r="HA700" s="119"/>
      <c r="HB700" s="119"/>
      <c r="HC700" s="119"/>
      <c r="HD700" s="119"/>
      <c r="HE700" s="119"/>
      <c r="HF700" s="119"/>
      <c r="HG700" s="119"/>
      <c r="HH700" s="119"/>
      <c r="HI700" s="119"/>
      <c r="HJ700" s="119"/>
      <c r="HK700" s="119"/>
      <c r="HL700" s="119"/>
      <c r="HM700" s="119"/>
      <c r="HN700" s="119"/>
      <c r="HO700" s="119"/>
      <c r="HP700" s="119"/>
      <c r="HQ700" s="119"/>
      <c r="HR700" s="119"/>
      <c r="HS700" s="119"/>
      <c r="HT700" s="119"/>
      <c r="HU700" s="119"/>
      <c r="HV700" s="119"/>
      <c r="HW700" s="119"/>
      <c r="HX700" s="119"/>
      <c r="HY700" s="119"/>
      <c r="HZ700" s="119"/>
      <c r="IA700" s="119"/>
      <c r="IB700" s="119"/>
      <c r="IC700" s="119"/>
      <c r="ID700" s="119"/>
      <c r="IE700" s="119"/>
      <c r="IF700" s="119"/>
      <c r="IG700" s="119"/>
      <c r="IH700" s="119"/>
      <c r="II700" s="119"/>
      <c r="IJ700" s="119"/>
      <c r="IK700" s="119"/>
      <c r="IL700" s="119"/>
      <c r="IM700" s="119"/>
      <c r="IN700" s="119"/>
      <c r="IO700" s="119"/>
      <c r="IP700" s="119"/>
      <c r="IQ700" s="119"/>
      <c r="IR700" s="119"/>
      <c r="IS700" s="119"/>
      <c r="IT700" s="119"/>
      <c r="IU700" s="119"/>
      <c r="IV700" s="119"/>
    </row>
    <row r="701" spans="1:256">
      <c r="A701" s="126" t="s">
        <v>14</v>
      </c>
      <c r="B701" s="126" t="s">
        <v>1306</v>
      </c>
      <c r="C701" s="127">
        <v>362177139401</v>
      </c>
      <c r="D701" s="126" t="s">
        <v>590</v>
      </c>
      <c r="E701" s="126" t="s">
        <v>1063</v>
      </c>
      <c r="F701" s="126" t="str">
        <f t="shared" si="36"/>
        <v>362177139401Acute</v>
      </c>
      <c r="G701" s="126" t="s">
        <v>549</v>
      </c>
      <c r="H701" s="126" t="s">
        <v>1018</v>
      </c>
      <c r="I701" s="126" t="s">
        <v>833</v>
      </c>
      <c r="J701" s="108">
        <v>363.8</v>
      </c>
      <c r="K701" s="129">
        <v>1.0324</v>
      </c>
      <c r="L701" s="126" t="s">
        <v>1245</v>
      </c>
      <c r="M701" s="126" t="s">
        <v>1245</v>
      </c>
      <c r="N701" s="130">
        <f t="shared" si="33"/>
        <v>490.22</v>
      </c>
      <c r="O701" s="130">
        <f t="shared" si="37"/>
        <v>484.89</v>
      </c>
      <c r="P701" s="126"/>
      <c r="Q701" s="126"/>
      <c r="T701" s="119"/>
      <c r="U701" s="119"/>
      <c r="V701" s="119"/>
      <c r="W701" s="119"/>
      <c r="X701" s="119"/>
      <c r="Y701" s="119"/>
      <c r="Z701" s="119"/>
      <c r="AA701" s="119"/>
      <c r="AB701" s="119"/>
      <c r="AC701" s="119"/>
      <c r="AD701" s="119"/>
      <c r="AE701" s="119"/>
      <c r="AF701" s="119"/>
      <c r="AG701" s="119"/>
      <c r="AH701" s="119"/>
      <c r="AI701" s="119"/>
      <c r="AJ701" s="119"/>
      <c r="AK701" s="119"/>
      <c r="AL701" s="119"/>
      <c r="AM701" s="119"/>
      <c r="AN701" s="119"/>
      <c r="AO701" s="119"/>
      <c r="AP701" s="119"/>
      <c r="AQ701" s="119"/>
      <c r="AR701" s="119"/>
      <c r="AS701" s="119"/>
      <c r="AT701" s="119"/>
      <c r="AU701" s="119"/>
      <c r="AV701" s="119"/>
      <c r="AW701" s="119"/>
      <c r="AX701" s="119"/>
      <c r="AY701" s="119"/>
      <c r="AZ701" s="119"/>
      <c r="BA701" s="119"/>
      <c r="BB701" s="119"/>
      <c r="BC701" s="119"/>
      <c r="BD701" s="119"/>
      <c r="BE701" s="119"/>
      <c r="BF701" s="119"/>
      <c r="BG701" s="119"/>
      <c r="BH701" s="119"/>
      <c r="BI701" s="119"/>
      <c r="BJ701" s="119"/>
      <c r="BK701" s="119"/>
      <c r="BL701" s="119"/>
      <c r="BM701" s="119"/>
      <c r="BN701" s="119"/>
      <c r="BO701" s="119"/>
      <c r="BP701" s="119"/>
      <c r="BQ701" s="119"/>
      <c r="BR701" s="119"/>
      <c r="BS701" s="119"/>
      <c r="BT701" s="119"/>
      <c r="BU701" s="119"/>
      <c r="BV701" s="119"/>
      <c r="BW701" s="119"/>
      <c r="BX701" s="119"/>
      <c r="BY701" s="119"/>
      <c r="BZ701" s="119"/>
      <c r="CA701" s="119"/>
      <c r="CB701" s="119"/>
      <c r="CC701" s="119"/>
      <c r="CD701" s="119"/>
      <c r="CE701" s="119"/>
      <c r="CF701" s="119"/>
      <c r="CG701" s="119"/>
      <c r="CH701" s="119"/>
      <c r="CI701" s="119"/>
      <c r="CJ701" s="119"/>
      <c r="CK701" s="119"/>
      <c r="CL701" s="119"/>
      <c r="CM701" s="119"/>
      <c r="CN701" s="119"/>
      <c r="CO701" s="119"/>
      <c r="CP701" s="119"/>
      <c r="CQ701" s="119"/>
      <c r="CR701" s="119"/>
      <c r="CS701" s="119"/>
      <c r="CT701" s="119"/>
      <c r="CU701" s="119"/>
      <c r="CV701" s="119"/>
      <c r="CW701" s="119"/>
      <c r="CX701" s="119"/>
      <c r="CY701" s="119"/>
      <c r="CZ701" s="119"/>
      <c r="DA701" s="119"/>
      <c r="DB701" s="119"/>
      <c r="DC701" s="119"/>
      <c r="DD701" s="119"/>
      <c r="DE701" s="119"/>
      <c r="DF701" s="119"/>
      <c r="DG701" s="119"/>
      <c r="DH701" s="119"/>
      <c r="DI701" s="119"/>
      <c r="DJ701" s="119"/>
      <c r="DK701" s="119"/>
      <c r="DL701" s="119"/>
      <c r="DM701" s="119"/>
      <c r="DN701" s="119"/>
      <c r="DO701" s="119"/>
      <c r="DP701" s="119"/>
      <c r="DQ701" s="119"/>
      <c r="DR701" s="119"/>
      <c r="DS701" s="119"/>
      <c r="DT701" s="119"/>
      <c r="DU701" s="119"/>
      <c r="DV701" s="119"/>
      <c r="DW701" s="119"/>
      <c r="DX701" s="119"/>
      <c r="DY701" s="119"/>
      <c r="DZ701" s="119"/>
      <c r="EA701" s="119"/>
      <c r="EB701" s="119"/>
      <c r="EC701" s="119"/>
      <c r="ED701" s="119"/>
      <c r="EE701" s="119"/>
      <c r="EF701" s="119"/>
      <c r="EG701" s="119"/>
      <c r="EH701" s="119"/>
      <c r="EI701" s="119"/>
      <c r="EJ701" s="119"/>
      <c r="EK701" s="119"/>
      <c r="EL701" s="119"/>
      <c r="EM701" s="119"/>
      <c r="EN701" s="119"/>
      <c r="EO701" s="119"/>
      <c r="EP701" s="119"/>
      <c r="EQ701" s="119"/>
      <c r="ER701" s="119"/>
      <c r="ES701" s="119"/>
      <c r="ET701" s="119"/>
      <c r="EU701" s="119"/>
      <c r="EV701" s="119"/>
      <c r="EW701" s="119"/>
      <c r="EX701" s="119"/>
      <c r="EY701" s="119"/>
      <c r="EZ701" s="119"/>
      <c r="FA701" s="119"/>
      <c r="FB701" s="119"/>
      <c r="FC701" s="119"/>
      <c r="FD701" s="119"/>
      <c r="FE701" s="119"/>
      <c r="FF701" s="119"/>
      <c r="FG701" s="119"/>
      <c r="FH701" s="119"/>
      <c r="FI701" s="119"/>
      <c r="FJ701" s="119"/>
      <c r="FK701" s="119"/>
      <c r="FL701" s="119"/>
      <c r="FM701" s="119"/>
      <c r="FN701" s="119"/>
      <c r="FO701" s="119"/>
      <c r="FP701" s="119"/>
      <c r="FQ701" s="119"/>
      <c r="FR701" s="119"/>
      <c r="FS701" s="119"/>
      <c r="FT701" s="119"/>
      <c r="FU701" s="119"/>
      <c r="FV701" s="119"/>
      <c r="FW701" s="119"/>
      <c r="FX701" s="119"/>
      <c r="FY701" s="119"/>
      <c r="FZ701" s="119"/>
      <c r="GA701" s="119"/>
      <c r="GB701" s="119"/>
      <c r="GC701" s="119"/>
      <c r="GD701" s="119"/>
      <c r="GE701" s="119"/>
      <c r="GF701" s="119"/>
      <c r="GG701" s="119"/>
      <c r="GH701" s="119"/>
      <c r="GI701" s="119"/>
      <c r="GJ701" s="119"/>
      <c r="GK701" s="119"/>
      <c r="GL701" s="119"/>
      <c r="GM701" s="119"/>
      <c r="GN701" s="119"/>
      <c r="GO701" s="119"/>
      <c r="GP701" s="119"/>
      <c r="GQ701" s="119"/>
      <c r="GR701" s="119"/>
      <c r="GS701" s="119"/>
      <c r="GT701" s="119"/>
      <c r="GU701" s="119"/>
      <c r="GV701" s="119"/>
      <c r="GW701" s="119"/>
      <c r="GX701" s="119"/>
      <c r="GY701" s="119"/>
      <c r="GZ701" s="119"/>
      <c r="HA701" s="119"/>
      <c r="HB701" s="119"/>
      <c r="HC701" s="119"/>
      <c r="HD701" s="119"/>
      <c r="HE701" s="119"/>
      <c r="HF701" s="119"/>
      <c r="HG701" s="119"/>
      <c r="HH701" s="119"/>
      <c r="HI701" s="119"/>
      <c r="HJ701" s="119"/>
      <c r="HK701" s="119"/>
      <c r="HL701" s="119"/>
      <c r="HM701" s="119"/>
      <c r="HN701" s="119"/>
      <c r="HO701" s="119"/>
      <c r="HP701" s="119"/>
      <c r="HQ701" s="119"/>
      <c r="HR701" s="119"/>
      <c r="HS701" s="119"/>
      <c r="HT701" s="119"/>
      <c r="HU701" s="119"/>
      <c r="HV701" s="119"/>
      <c r="HW701" s="119"/>
      <c r="HX701" s="119"/>
      <c r="HY701" s="119"/>
      <c r="HZ701" s="119"/>
      <c r="IA701" s="119"/>
      <c r="IB701" s="119"/>
      <c r="IC701" s="119"/>
      <c r="ID701" s="119"/>
      <c r="IE701" s="119"/>
      <c r="IF701" s="119"/>
      <c r="IG701" s="119"/>
      <c r="IH701" s="119"/>
      <c r="II701" s="119"/>
      <c r="IJ701" s="119"/>
      <c r="IK701" s="119"/>
      <c r="IL701" s="119"/>
      <c r="IM701" s="119"/>
      <c r="IN701" s="119"/>
      <c r="IO701" s="119"/>
      <c r="IP701" s="119"/>
      <c r="IQ701" s="119"/>
      <c r="IR701" s="119"/>
      <c r="IS701" s="119"/>
      <c r="IT701" s="119"/>
      <c r="IU701" s="119"/>
      <c r="IV701" s="119"/>
    </row>
    <row r="702" spans="1:256">
      <c r="A702" s="126" t="s">
        <v>14</v>
      </c>
      <c r="B702" s="126" t="s">
        <v>1306</v>
      </c>
      <c r="C702" s="127">
        <v>362177139501</v>
      </c>
      <c r="D702" s="126" t="s">
        <v>590</v>
      </c>
      <c r="E702" s="126" t="s">
        <v>1063</v>
      </c>
      <c r="F702" s="126" t="str">
        <f t="shared" si="36"/>
        <v>362177139501Acute</v>
      </c>
      <c r="G702" s="126" t="s">
        <v>549</v>
      </c>
      <c r="H702" s="126" t="s">
        <v>1018</v>
      </c>
      <c r="I702" s="126" t="s">
        <v>833</v>
      </c>
      <c r="J702" s="108">
        <v>363.8</v>
      </c>
      <c r="K702" s="129">
        <v>1.0324</v>
      </c>
      <c r="L702" s="126" t="s">
        <v>1245</v>
      </c>
      <c r="M702" s="126" t="s">
        <v>1245</v>
      </c>
      <c r="N702" s="130">
        <f t="shared" si="33"/>
        <v>490.22</v>
      </c>
      <c r="O702" s="130">
        <f t="shared" si="37"/>
        <v>484.89</v>
      </c>
      <c r="P702" s="126"/>
      <c r="Q702" s="126"/>
      <c r="T702" s="119"/>
      <c r="U702" s="119"/>
      <c r="V702" s="119"/>
      <c r="W702" s="119"/>
      <c r="X702" s="119"/>
      <c r="Y702" s="119"/>
      <c r="Z702" s="119"/>
      <c r="AA702" s="119"/>
      <c r="AB702" s="119"/>
      <c r="AC702" s="119"/>
      <c r="AD702" s="119"/>
      <c r="AE702" s="119"/>
      <c r="AF702" s="119"/>
      <c r="AG702" s="119"/>
      <c r="AH702" s="119"/>
      <c r="AI702" s="119"/>
      <c r="AJ702" s="119"/>
      <c r="AK702" s="119"/>
      <c r="AL702" s="119"/>
      <c r="AM702" s="119"/>
      <c r="AN702" s="119"/>
      <c r="AO702" s="119"/>
      <c r="AP702" s="119"/>
      <c r="AQ702" s="119"/>
      <c r="AR702" s="119"/>
      <c r="AS702" s="119"/>
      <c r="AT702" s="119"/>
      <c r="AU702" s="119"/>
      <c r="AV702" s="119"/>
      <c r="AW702" s="119"/>
      <c r="AX702" s="119"/>
      <c r="AY702" s="119"/>
      <c r="AZ702" s="119"/>
      <c r="BA702" s="119"/>
      <c r="BB702" s="119"/>
      <c r="BC702" s="119"/>
      <c r="BD702" s="119"/>
      <c r="BE702" s="119"/>
      <c r="BF702" s="119"/>
      <c r="BG702" s="119"/>
      <c r="BH702" s="119"/>
      <c r="BI702" s="119"/>
      <c r="BJ702" s="119"/>
      <c r="BK702" s="119"/>
      <c r="BL702" s="119"/>
      <c r="BM702" s="119"/>
      <c r="BN702" s="119"/>
      <c r="BO702" s="119"/>
      <c r="BP702" s="119"/>
      <c r="BQ702" s="119"/>
      <c r="BR702" s="119"/>
      <c r="BS702" s="119"/>
      <c r="BT702" s="119"/>
      <c r="BU702" s="119"/>
      <c r="BV702" s="119"/>
      <c r="BW702" s="119"/>
      <c r="BX702" s="119"/>
      <c r="BY702" s="119"/>
      <c r="BZ702" s="119"/>
      <c r="CA702" s="119"/>
      <c r="CB702" s="119"/>
      <c r="CC702" s="119"/>
      <c r="CD702" s="119"/>
      <c r="CE702" s="119"/>
      <c r="CF702" s="119"/>
      <c r="CG702" s="119"/>
      <c r="CH702" s="119"/>
      <c r="CI702" s="119"/>
      <c r="CJ702" s="119"/>
      <c r="CK702" s="119"/>
      <c r="CL702" s="119"/>
      <c r="CM702" s="119"/>
      <c r="CN702" s="119"/>
      <c r="CO702" s="119"/>
      <c r="CP702" s="119"/>
      <c r="CQ702" s="119"/>
      <c r="CR702" s="119"/>
      <c r="CS702" s="119"/>
      <c r="CT702" s="119"/>
      <c r="CU702" s="119"/>
      <c r="CV702" s="119"/>
      <c r="CW702" s="119"/>
      <c r="CX702" s="119"/>
      <c r="CY702" s="119"/>
      <c r="CZ702" s="119"/>
      <c r="DA702" s="119"/>
      <c r="DB702" s="119"/>
      <c r="DC702" s="119"/>
      <c r="DD702" s="119"/>
      <c r="DE702" s="119"/>
      <c r="DF702" s="119"/>
      <c r="DG702" s="119"/>
      <c r="DH702" s="119"/>
      <c r="DI702" s="119"/>
      <c r="DJ702" s="119"/>
      <c r="DK702" s="119"/>
      <c r="DL702" s="119"/>
      <c r="DM702" s="119"/>
      <c r="DN702" s="119"/>
      <c r="DO702" s="119"/>
      <c r="DP702" s="119"/>
      <c r="DQ702" s="119"/>
      <c r="DR702" s="119"/>
      <c r="DS702" s="119"/>
      <c r="DT702" s="119"/>
      <c r="DU702" s="119"/>
      <c r="DV702" s="119"/>
      <c r="DW702" s="119"/>
      <c r="DX702" s="119"/>
      <c r="DY702" s="119"/>
      <c r="DZ702" s="119"/>
      <c r="EA702" s="119"/>
      <c r="EB702" s="119"/>
      <c r="EC702" s="119"/>
      <c r="ED702" s="119"/>
      <c r="EE702" s="119"/>
      <c r="EF702" s="119"/>
      <c r="EG702" s="119"/>
      <c r="EH702" s="119"/>
      <c r="EI702" s="119"/>
      <c r="EJ702" s="119"/>
      <c r="EK702" s="119"/>
      <c r="EL702" s="119"/>
      <c r="EM702" s="119"/>
      <c r="EN702" s="119"/>
      <c r="EO702" s="119"/>
      <c r="EP702" s="119"/>
      <c r="EQ702" s="119"/>
      <c r="ER702" s="119"/>
      <c r="ES702" s="119"/>
      <c r="ET702" s="119"/>
      <c r="EU702" s="119"/>
      <c r="EV702" s="119"/>
      <c r="EW702" s="119"/>
      <c r="EX702" s="119"/>
      <c r="EY702" s="119"/>
      <c r="EZ702" s="119"/>
      <c r="FA702" s="119"/>
      <c r="FB702" s="119"/>
      <c r="FC702" s="119"/>
      <c r="FD702" s="119"/>
      <c r="FE702" s="119"/>
      <c r="FF702" s="119"/>
      <c r="FG702" s="119"/>
      <c r="FH702" s="119"/>
      <c r="FI702" s="119"/>
      <c r="FJ702" s="119"/>
      <c r="FK702" s="119"/>
      <c r="FL702" s="119"/>
      <c r="FM702" s="119"/>
      <c r="FN702" s="119"/>
      <c r="FO702" s="119"/>
      <c r="FP702" s="119"/>
      <c r="FQ702" s="119"/>
      <c r="FR702" s="119"/>
      <c r="FS702" s="119"/>
      <c r="FT702" s="119"/>
      <c r="FU702" s="119"/>
      <c r="FV702" s="119"/>
      <c r="FW702" s="119"/>
      <c r="FX702" s="119"/>
      <c r="FY702" s="119"/>
      <c r="FZ702" s="119"/>
      <c r="GA702" s="119"/>
      <c r="GB702" s="119"/>
      <c r="GC702" s="119"/>
      <c r="GD702" s="119"/>
      <c r="GE702" s="119"/>
      <c r="GF702" s="119"/>
      <c r="GG702" s="119"/>
      <c r="GH702" s="119"/>
      <c r="GI702" s="119"/>
      <c r="GJ702" s="119"/>
      <c r="GK702" s="119"/>
      <c r="GL702" s="119"/>
      <c r="GM702" s="119"/>
      <c r="GN702" s="119"/>
      <c r="GO702" s="119"/>
      <c r="GP702" s="119"/>
      <c r="GQ702" s="119"/>
      <c r="GR702" s="119"/>
      <c r="GS702" s="119"/>
      <c r="GT702" s="119"/>
      <c r="GU702" s="119"/>
      <c r="GV702" s="119"/>
      <c r="GW702" s="119"/>
      <c r="GX702" s="119"/>
      <c r="GY702" s="119"/>
      <c r="GZ702" s="119"/>
      <c r="HA702" s="119"/>
      <c r="HB702" s="119"/>
      <c r="HC702" s="119"/>
      <c r="HD702" s="119"/>
      <c r="HE702" s="119"/>
      <c r="HF702" s="119"/>
      <c r="HG702" s="119"/>
      <c r="HH702" s="119"/>
      <c r="HI702" s="119"/>
      <c r="HJ702" s="119"/>
      <c r="HK702" s="119"/>
      <c r="HL702" s="119"/>
      <c r="HM702" s="119"/>
      <c r="HN702" s="119"/>
      <c r="HO702" s="119"/>
      <c r="HP702" s="119"/>
      <c r="HQ702" s="119"/>
      <c r="HR702" s="119"/>
      <c r="HS702" s="119"/>
      <c r="HT702" s="119"/>
      <c r="HU702" s="119"/>
      <c r="HV702" s="119"/>
      <c r="HW702" s="119"/>
      <c r="HX702" s="119"/>
      <c r="HY702" s="119"/>
      <c r="HZ702" s="119"/>
      <c r="IA702" s="119"/>
      <c r="IB702" s="119"/>
      <c r="IC702" s="119"/>
      <c r="ID702" s="119"/>
      <c r="IE702" s="119"/>
      <c r="IF702" s="119"/>
      <c r="IG702" s="119"/>
      <c r="IH702" s="119"/>
      <c r="II702" s="119"/>
      <c r="IJ702" s="119"/>
      <c r="IK702" s="119"/>
      <c r="IL702" s="119"/>
      <c r="IM702" s="119"/>
      <c r="IN702" s="119"/>
      <c r="IO702" s="119"/>
      <c r="IP702" s="119"/>
      <c r="IQ702" s="119"/>
      <c r="IR702" s="119"/>
      <c r="IS702" s="119"/>
      <c r="IT702" s="119"/>
      <c r="IU702" s="119"/>
      <c r="IV702" s="119"/>
    </row>
    <row r="703" spans="1:256">
      <c r="A703" s="126" t="s">
        <v>14</v>
      </c>
      <c r="B703" s="126" t="s">
        <v>1306</v>
      </c>
      <c r="C703" s="127">
        <v>362177139601</v>
      </c>
      <c r="D703" s="126" t="s">
        <v>590</v>
      </c>
      <c r="E703" s="126" t="s">
        <v>1063</v>
      </c>
      <c r="F703" s="126" t="str">
        <f t="shared" si="36"/>
        <v>362177139601Acute</v>
      </c>
      <c r="G703" s="126" t="s">
        <v>549</v>
      </c>
      <c r="H703" s="126" t="s">
        <v>1018</v>
      </c>
      <c r="I703" s="126" t="s">
        <v>833</v>
      </c>
      <c r="J703" s="108">
        <v>363.8</v>
      </c>
      <c r="K703" s="129">
        <v>1.0324</v>
      </c>
      <c r="L703" s="126" t="s">
        <v>1245</v>
      </c>
      <c r="M703" s="126" t="s">
        <v>1245</v>
      </c>
      <c r="N703" s="130">
        <f t="shared" si="33"/>
        <v>490.22</v>
      </c>
      <c r="O703" s="130">
        <f t="shared" si="37"/>
        <v>484.89</v>
      </c>
      <c r="P703" s="126"/>
      <c r="Q703" s="126"/>
      <c r="T703" s="119"/>
      <c r="U703" s="119"/>
      <c r="V703" s="119"/>
      <c r="W703" s="119"/>
      <c r="X703" s="119"/>
      <c r="Y703" s="119"/>
      <c r="Z703" s="119"/>
      <c r="AA703" s="119"/>
      <c r="AB703" s="119"/>
      <c r="AC703" s="119"/>
      <c r="AD703" s="119"/>
      <c r="AE703" s="119"/>
      <c r="AF703" s="119"/>
      <c r="AG703" s="119"/>
      <c r="AH703" s="119"/>
      <c r="AI703" s="119"/>
      <c r="AJ703" s="119"/>
      <c r="AK703" s="119"/>
      <c r="AL703" s="119"/>
      <c r="AM703" s="119"/>
      <c r="AN703" s="119"/>
      <c r="AO703" s="119"/>
      <c r="AP703" s="119"/>
      <c r="AQ703" s="119"/>
      <c r="AR703" s="119"/>
      <c r="AS703" s="119"/>
      <c r="AT703" s="119"/>
      <c r="AU703" s="119"/>
      <c r="AV703" s="119"/>
      <c r="AW703" s="119"/>
      <c r="AX703" s="119"/>
      <c r="AY703" s="119"/>
      <c r="AZ703" s="119"/>
      <c r="BA703" s="119"/>
      <c r="BB703" s="119"/>
      <c r="BC703" s="119"/>
      <c r="BD703" s="119"/>
      <c r="BE703" s="119"/>
      <c r="BF703" s="119"/>
      <c r="BG703" s="119"/>
      <c r="BH703" s="119"/>
      <c r="BI703" s="119"/>
      <c r="BJ703" s="119"/>
      <c r="BK703" s="119"/>
      <c r="BL703" s="119"/>
      <c r="BM703" s="119"/>
      <c r="BN703" s="119"/>
      <c r="BO703" s="119"/>
      <c r="BP703" s="119"/>
      <c r="BQ703" s="119"/>
      <c r="BR703" s="119"/>
      <c r="BS703" s="119"/>
      <c r="BT703" s="119"/>
      <c r="BU703" s="119"/>
      <c r="BV703" s="119"/>
      <c r="BW703" s="119"/>
      <c r="BX703" s="119"/>
      <c r="BY703" s="119"/>
      <c r="BZ703" s="119"/>
      <c r="CA703" s="119"/>
      <c r="CB703" s="119"/>
      <c r="CC703" s="119"/>
      <c r="CD703" s="119"/>
      <c r="CE703" s="119"/>
      <c r="CF703" s="119"/>
      <c r="CG703" s="119"/>
      <c r="CH703" s="119"/>
      <c r="CI703" s="119"/>
      <c r="CJ703" s="119"/>
      <c r="CK703" s="119"/>
      <c r="CL703" s="119"/>
      <c r="CM703" s="119"/>
      <c r="CN703" s="119"/>
      <c r="CO703" s="119"/>
      <c r="CP703" s="119"/>
      <c r="CQ703" s="119"/>
      <c r="CR703" s="119"/>
      <c r="CS703" s="119"/>
      <c r="CT703" s="119"/>
      <c r="CU703" s="119"/>
      <c r="CV703" s="119"/>
      <c r="CW703" s="119"/>
      <c r="CX703" s="119"/>
      <c r="CY703" s="119"/>
      <c r="CZ703" s="119"/>
      <c r="DA703" s="119"/>
      <c r="DB703" s="119"/>
      <c r="DC703" s="119"/>
      <c r="DD703" s="119"/>
      <c r="DE703" s="119"/>
      <c r="DF703" s="119"/>
      <c r="DG703" s="119"/>
      <c r="DH703" s="119"/>
      <c r="DI703" s="119"/>
      <c r="DJ703" s="119"/>
      <c r="DK703" s="119"/>
      <c r="DL703" s="119"/>
      <c r="DM703" s="119"/>
      <c r="DN703" s="119"/>
      <c r="DO703" s="119"/>
      <c r="DP703" s="119"/>
      <c r="DQ703" s="119"/>
      <c r="DR703" s="119"/>
      <c r="DS703" s="119"/>
      <c r="DT703" s="119"/>
      <c r="DU703" s="119"/>
      <c r="DV703" s="119"/>
      <c r="DW703" s="119"/>
      <c r="DX703" s="119"/>
      <c r="DY703" s="119"/>
      <c r="DZ703" s="119"/>
      <c r="EA703" s="119"/>
      <c r="EB703" s="119"/>
      <c r="EC703" s="119"/>
      <c r="ED703" s="119"/>
      <c r="EE703" s="119"/>
      <c r="EF703" s="119"/>
      <c r="EG703" s="119"/>
      <c r="EH703" s="119"/>
      <c r="EI703" s="119"/>
      <c r="EJ703" s="119"/>
      <c r="EK703" s="119"/>
      <c r="EL703" s="119"/>
      <c r="EM703" s="119"/>
      <c r="EN703" s="119"/>
      <c r="EO703" s="119"/>
      <c r="EP703" s="119"/>
      <c r="EQ703" s="119"/>
      <c r="ER703" s="119"/>
      <c r="ES703" s="119"/>
      <c r="ET703" s="119"/>
      <c r="EU703" s="119"/>
      <c r="EV703" s="119"/>
      <c r="EW703" s="119"/>
      <c r="EX703" s="119"/>
      <c r="EY703" s="119"/>
      <c r="EZ703" s="119"/>
      <c r="FA703" s="119"/>
      <c r="FB703" s="119"/>
      <c r="FC703" s="119"/>
      <c r="FD703" s="119"/>
      <c r="FE703" s="119"/>
      <c r="FF703" s="119"/>
      <c r="FG703" s="119"/>
      <c r="FH703" s="119"/>
      <c r="FI703" s="119"/>
      <c r="FJ703" s="119"/>
      <c r="FK703" s="119"/>
      <c r="FL703" s="119"/>
      <c r="FM703" s="119"/>
      <c r="FN703" s="119"/>
      <c r="FO703" s="119"/>
      <c r="FP703" s="119"/>
      <c r="FQ703" s="119"/>
      <c r="FR703" s="119"/>
      <c r="FS703" s="119"/>
      <c r="FT703" s="119"/>
      <c r="FU703" s="119"/>
      <c r="FV703" s="119"/>
      <c r="FW703" s="119"/>
      <c r="FX703" s="119"/>
      <c r="FY703" s="119"/>
      <c r="FZ703" s="119"/>
      <c r="GA703" s="119"/>
      <c r="GB703" s="119"/>
      <c r="GC703" s="119"/>
      <c r="GD703" s="119"/>
      <c r="GE703" s="119"/>
      <c r="GF703" s="119"/>
      <c r="GG703" s="119"/>
      <c r="GH703" s="119"/>
      <c r="GI703" s="119"/>
      <c r="GJ703" s="119"/>
      <c r="GK703" s="119"/>
      <c r="GL703" s="119"/>
      <c r="GM703" s="119"/>
      <c r="GN703" s="119"/>
      <c r="GO703" s="119"/>
      <c r="GP703" s="119"/>
      <c r="GQ703" s="119"/>
      <c r="GR703" s="119"/>
      <c r="GS703" s="119"/>
      <c r="GT703" s="119"/>
      <c r="GU703" s="119"/>
      <c r="GV703" s="119"/>
      <c r="GW703" s="119"/>
      <c r="GX703" s="119"/>
      <c r="GY703" s="119"/>
      <c r="GZ703" s="119"/>
      <c r="HA703" s="119"/>
      <c r="HB703" s="119"/>
      <c r="HC703" s="119"/>
      <c r="HD703" s="119"/>
      <c r="HE703" s="119"/>
      <c r="HF703" s="119"/>
      <c r="HG703" s="119"/>
      <c r="HH703" s="119"/>
      <c r="HI703" s="119"/>
      <c r="HJ703" s="119"/>
      <c r="HK703" s="119"/>
      <c r="HL703" s="119"/>
      <c r="HM703" s="119"/>
      <c r="HN703" s="119"/>
      <c r="HO703" s="119"/>
      <c r="HP703" s="119"/>
      <c r="HQ703" s="119"/>
      <c r="HR703" s="119"/>
      <c r="HS703" s="119"/>
      <c r="HT703" s="119"/>
      <c r="HU703" s="119"/>
      <c r="HV703" s="119"/>
      <c r="HW703" s="119"/>
      <c r="HX703" s="119"/>
      <c r="HY703" s="119"/>
      <c r="HZ703" s="119"/>
      <c r="IA703" s="119"/>
      <c r="IB703" s="119"/>
      <c r="IC703" s="119"/>
      <c r="ID703" s="119"/>
      <c r="IE703" s="119"/>
      <c r="IF703" s="119"/>
      <c r="IG703" s="119"/>
      <c r="IH703" s="119"/>
      <c r="II703" s="119"/>
      <c r="IJ703" s="119"/>
      <c r="IK703" s="119"/>
      <c r="IL703" s="119"/>
      <c r="IM703" s="119"/>
      <c r="IN703" s="119"/>
      <c r="IO703" s="119"/>
      <c r="IP703" s="119"/>
      <c r="IQ703" s="119"/>
      <c r="IR703" s="119"/>
      <c r="IS703" s="119"/>
      <c r="IT703" s="119"/>
      <c r="IU703" s="119"/>
      <c r="IV703" s="119"/>
    </row>
    <row r="704" spans="1:256">
      <c r="A704" s="126" t="s">
        <v>14</v>
      </c>
      <c r="B704" s="126" t="s">
        <v>1306</v>
      </c>
      <c r="C704" s="127">
        <v>363488183006</v>
      </c>
      <c r="D704" s="126" t="s">
        <v>590</v>
      </c>
      <c r="E704" s="126" t="s">
        <v>1063</v>
      </c>
      <c r="F704" s="126" t="str">
        <f t="shared" si="36"/>
        <v>363488183006Acute</v>
      </c>
      <c r="G704" s="126" t="s">
        <v>549</v>
      </c>
      <c r="H704" s="126" t="s">
        <v>1018</v>
      </c>
      <c r="I704" s="126" t="s">
        <v>833</v>
      </c>
      <c r="J704" s="108">
        <v>363.8</v>
      </c>
      <c r="K704" s="129">
        <v>1.0324</v>
      </c>
      <c r="L704" s="126" t="s">
        <v>1245</v>
      </c>
      <c r="M704" s="126" t="s">
        <v>1245</v>
      </c>
      <c r="N704" s="130">
        <f t="shared" si="33"/>
        <v>490.22</v>
      </c>
      <c r="O704" s="130">
        <f t="shared" si="37"/>
        <v>484.89</v>
      </c>
      <c r="P704" s="126"/>
      <c r="Q704" s="126"/>
      <c r="W704" s="99"/>
    </row>
    <row r="705" spans="1:255">
      <c r="A705" s="126" t="s">
        <v>14</v>
      </c>
      <c r="B705" s="126" t="s">
        <v>1306</v>
      </c>
      <c r="C705" s="127">
        <v>363488183006</v>
      </c>
      <c r="D705" s="126" t="s">
        <v>590</v>
      </c>
      <c r="E705" s="126" t="s">
        <v>1063</v>
      </c>
      <c r="F705" s="126" t="str">
        <f t="shared" si="36"/>
        <v>363488183006Psych</v>
      </c>
      <c r="G705" s="126" t="s">
        <v>809</v>
      </c>
      <c r="H705" s="126" t="s">
        <v>1021</v>
      </c>
      <c r="I705" s="126" t="s">
        <v>833</v>
      </c>
      <c r="J705" s="108">
        <v>140.66999999999999</v>
      </c>
      <c r="K705" s="129">
        <v>1.0324</v>
      </c>
      <c r="L705" s="126" t="s">
        <v>1245</v>
      </c>
      <c r="M705" s="126" t="s">
        <v>1245</v>
      </c>
      <c r="N705" s="130">
        <f t="shared" si="33"/>
        <v>189.55</v>
      </c>
      <c r="O705" s="130">
        <f t="shared" si="37"/>
        <v>189.55</v>
      </c>
      <c r="P705" s="126"/>
      <c r="Q705" s="126"/>
      <c r="W705" s="99"/>
    </row>
    <row r="706" spans="1:255">
      <c r="A706" s="126" t="s">
        <v>14</v>
      </c>
      <c r="B706" s="126" t="s">
        <v>1306</v>
      </c>
      <c r="C706" s="127">
        <v>363488183006</v>
      </c>
      <c r="D706" s="126" t="s">
        <v>590</v>
      </c>
      <c r="E706" s="126" t="s">
        <v>1063</v>
      </c>
      <c r="F706" s="126" t="str">
        <f t="shared" si="36"/>
        <v>363488183006Psych</v>
      </c>
      <c r="G706" s="126" t="s">
        <v>809</v>
      </c>
      <c r="H706" s="128" t="s">
        <v>1024</v>
      </c>
      <c r="I706" s="126" t="s">
        <v>833</v>
      </c>
      <c r="J706" s="108">
        <v>140.66999999999999</v>
      </c>
      <c r="K706" s="129">
        <v>1.0324</v>
      </c>
      <c r="L706" s="126" t="s">
        <v>1245</v>
      </c>
      <c r="M706" s="126" t="s">
        <v>1245</v>
      </c>
      <c r="N706" s="130">
        <f t="shared" ref="N706:N769" si="38">ROUND(IF(L706="YES",(((J706*60%*K706)+(J706*40%))+(((J706*60%*K706)+(J706*40%))*0.3218)),((J706*60%*K706)+(J706*40%))),2)</f>
        <v>189.55</v>
      </c>
      <c r="O706" s="130">
        <f t="shared" si="37"/>
        <v>189.55</v>
      </c>
      <c r="P706" s="126"/>
      <c r="Q706" s="126"/>
      <c r="W706" s="99"/>
    </row>
    <row r="707" spans="1:255">
      <c r="A707" s="126" t="s">
        <v>14</v>
      </c>
      <c r="B707" s="126" t="s">
        <v>1306</v>
      </c>
      <c r="C707" s="127">
        <v>363488183401</v>
      </c>
      <c r="D707" s="126" t="s">
        <v>590</v>
      </c>
      <c r="E707" s="126" t="s">
        <v>1063</v>
      </c>
      <c r="F707" s="126" t="str">
        <f t="shared" si="36"/>
        <v>363488183401Acute</v>
      </c>
      <c r="G707" s="126" t="s">
        <v>549</v>
      </c>
      <c r="H707" s="126" t="s">
        <v>1018</v>
      </c>
      <c r="I707" s="126" t="s">
        <v>833</v>
      </c>
      <c r="J707" s="108">
        <v>363.8</v>
      </c>
      <c r="K707" s="129">
        <v>1.0324</v>
      </c>
      <c r="L707" s="126" t="s">
        <v>1245</v>
      </c>
      <c r="M707" s="126" t="s">
        <v>1245</v>
      </c>
      <c r="N707" s="130">
        <f t="shared" si="38"/>
        <v>490.22</v>
      </c>
      <c r="O707" s="130">
        <f t="shared" si="37"/>
        <v>484.89</v>
      </c>
      <c r="P707" s="126"/>
      <c r="Q707" s="126"/>
      <c r="W707" s="99"/>
    </row>
    <row r="708" spans="1:255">
      <c r="A708" s="126" t="s">
        <v>834</v>
      </c>
      <c r="B708" s="126" t="s">
        <v>1307</v>
      </c>
      <c r="C708" s="127">
        <v>362170833001</v>
      </c>
      <c r="D708" s="126" t="s">
        <v>729</v>
      </c>
      <c r="E708" s="126" t="s">
        <v>2104</v>
      </c>
      <c r="F708" s="126" t="str">
        <f t="shared" si="36"/>
        <v>362170833001Acute</v>
      </c>
      <c r="G708" s="126" t="s">
        <v>549</v>
      </c>
      <c r="H708" s="126" t="s">
        <v>1018</v>
      </c>
      <c r="I708" s="126" t="s">
        <v>833</v>
      </c>
      <c r="J708" s="108">
        <v>363.8</v>
      </c>
      <c r="K708" s="129">
        <v>1.0324</v>
      </c>
      <c r="L708" s="126" t="s">
        <v>1245</v>
      </c>
      <c r="M708" s="126" t="s">
        <v>1247</v>
      </c>
      <c r="N708" s="130">
        <f t="shared" si="38"/>
        <v>490.22</v>
      </c>
      <c r="O708" s="130">
        <f t="shared" si="37"/>
        <v>484.89</v>
      </c>
      <c r="P708" s="126"/>
      <c r="Q708" s="126"/>
      <c r="R708" s="119"/>
      <c r="S708" s="119"/>
      <c r="W708" s="99"/>
    </row>
    <row r="709" spans="1:255">
      <c r="A709" s="126" t="s">
        <v>834</v>
      </c>
      <c r="B709" s="126" t="s">
        <v>1307</v>
      </c>
      <c r="C709" s="127">
        <v>362170833003</v>
      </c>
      <c r="D709" s="126" t="s">
        <v>729</v>
      </c>
      <c r="E709" s="126" t="s">
        <v>2104</v>
      </c>
      <c r="F709" s="126" t="str">
        <f t="shared" si="36"/>
        <v>362170833003Acute</v>
      </c>
      <c r="G709" s="126" t="s">
        <v>549</v>
      </c>
      <c r="H709" s="126" t="s">
        <v>1018</v>
      </c>
      <c r="I709" s="126" t="s">
        <v>833</v>
      </c>
      <c r="J709" s="108">
        <v>363.8</v>
      </c>
      <c r="K709" s="129">
        <v>1.0324</v>
      </c>
      <c r="L709" s="126" t="s">
        <v>1245</v>
      </c>
      <c r="M709" s="126" t="s">
        <v>1247</v>
      </c>
      <c r="N709" s="130">
        <f t="shared" si="38"/>
        <v>490.22</v>
      </c>
      <c r="O709" s="130">
        <f t="shared" si="37"/>
        <v>484.89</v>
      </c>
      <c r="P709" s="126"/>
      <c r="Q709" s="126"/>
      <c r="R709" s="119"/>
      <c r="S709" s="119"/>
      <c r="W709" s="99"/>
    </row>
    <row r="710" spans="1:255">
      <c r="A710" s="126" t="s">
        <v>834</v>
      </c>
      <c r="B710" s="126" t="s">
        <v>1307</v>
      </c>
      <c r="C710" s="127">
        <v>362170833007</v>
      </c>
      <c r="D710" s="126" t="s">
        <v>729</v>
      </c>
      <c r="E710" s="126" t="s">
        <v>2104</v>
      </c>
      <c r="F710" s="126" t="str">
        <f t="shared" si="36"/>
        <v>362170833007Acute</v>
      </c>
      <c r="G710" s="126" t="s">
        <v>549</v>
      </c>
      <c r="H710" s="126" t="s">
        <v>1018</v>
      </c>
      <c r="I710" s="126" t="s">
        <v>833</v>
      </c>
      <c r="J710" s="108">
        <v>363.8</v>
      </c>
      <c r="K710" s="129">
        <v>1.0324</v>
      </c>
      <c r="L710" s="126" t="s">
        <v>1245</v>
      </c>
      <c r="M710" s="126" t="s">
        <v>1247</v>
      </c>
      <c r="N710" s="130">
        <f t="shared" si="38"/>
        <v>490.22</v>
      </c>
      <c r="O710" s="130">
        <f t="shared" si="37"/>
        <v>484.89</v>
      </c>
      <c r="P710" s="126"/>
      <c r="Q710" s="126"/>
      <c r="R710" s="119"/>
      <c r="S710" s="119"/>
      <c r="W710" s="99"/>
    </row>
    <row r="711" spans="1:255">
      <c r="A711" s="126" t="s">
        <v>834</v>
      </c>
      <c r="B711" s="126" t="s">
        <v>1307</v>
      </c>
      <c r="C711" s="127">
        <v>362170833007</v>
      </c>
      <c r="D711" s="126" t="s">
        <v>729</v>
      </c>
      <c r="E711" s="126" t="s">
        <v>2104</v>
      </c>
      <c r="F711" s="126" t="str">
        <f t="shared" si="36"/>
        <v>362170833007Psych</v>
      </c>
      <c r="G711" s="126" t="s">
        <v>809</v>
      </c>
      <c r="H711" s="126" t="s">
        <v>1021</v>
      </c>
      <c r="I711" s="126" t="s">
        <v>833</v>
      </c>
      <c r="J711" s="108">
        <v>140.66999999999999</v>
      </c>
      <c r="K711" s="129">
        <v>1.0324</v>
      </c>
      <c r="L711" s="126" t="s">
        <v>1245</v>
      </c>
      <c r="M711" s="126" t="s">
        <v>1247</v>
      </c>
      <c r="N711" s="130">
        <f t="shared" si="38"/>
        <v>189.55</v>
      </c>
      <c r="O711" s="130">
        <f t="shared" si="37"/>
        <v>189.55</v>
      </c>
      <c r="P711" s="126"/>
      <c r="Q711" s="126"/>
      <c r="R711" s="119"/>
      <c r="S711" s="119"/>
      <c r="W711" s="99"/>
    </row>
    <row r="712" spans="1:255">
      <c r="A712" s="126" t="s">
        <v>834</v>
      </c>
      <c r="B712" s="126" t="s">
        <v>1307</v>
      </c>
      <c r="C712" s="127">
        <v>362170833007</v>
      </c>
      <c r="D712" s="126" t="s">
        <v>729</v>
      </c>
      <c r="E712" s="126" t="s">
        <v>2104</v>
      </c>
      <c r="F712" s="126" t="str">
        <f t="shared" si="36"/>
        <v>362170833007Psych</v>
      </c>
      <c r="G712" s="126" t="s">
        <v>809</v>
      </c>
      <c r="H712" s="126" t="s">
        <v>1024</v>
      </c>
      <c r="I712" s="126" t="s">
        <v>833</v>
      </c>
      <c r="J712" s="108">
        <v>140.66999999999999</v>
      </c>
      <c r="K712" s="129">
        <v>1.0324</v>
      </c>
      <c r="L712" s="126" t="s">
        <v>1245</v>
      </c>
      <c r="M712" s="126" t="s">
        <v>1247</v>
      </c>
      <c r="N712" s="130">
        <f t="shared" si="38"/>
        <v>189.55</v>
      </c>
      <c r="O712" s="130">
        <f t="shared" si="37"/>
        <v>189.55</v>
      </c>
      <c r="P712" s="126"/>
      <c r="Q712" s="126"/>
      <c r="R712" s="119"/>
      <c r="S712" s="119"/>
      <c r="W712" s="99"/>
    </row>
    <row r="713" spans="1:255">
      <c r="A713" s="126" t="s">
        <v>834</v>
      </c>
      <c r="B713" s="126" t="s">
        <v>1307</v>
      </c>
      <c r="C713" s="127">
        <v>362170833401</v>
      </c>
      <c r="D713" s="126" t="s">
        <v>729</v>
      </c>
      <c r="E713" s="126" t="s">
        <v>2104</v>
      </c>
      <c r="F713" s="126" t="str">
        <f t="shared" si="36"/>
        <v>362170833401Acute</v>
      </c>
      <c r="G713" s="126" t="s">
        <v>549</v>
      </c>
      <c r="H713" s="126" t="s">
        <v>1018</v>
      </c>
      <c r="I713" s="126" t="s">
        <v>833</v>
      </c>
      <c r="J713" s="108">
        <v>363.8</v>
      </c>
      <c r="K713" s="129">
        <v>1.0324</v>
      </c>
      <c r="L713" s="126" t="s">
        <v>1245</v>
      </c>
      <c r="M713" s="126" t="s">
        <v>1247</v>
      </c>
      <c r="N713" s="130">
        <f t="shared" si="38"/>
        <v>490.22</v>
      </c>
      <c r="O713" s="130">
        <f t="shared" si="37"/>
        <v>484.89</v>
      </c>
      <c r="P713" s="126"/>
      <c r="Q713" s="126"/>
      <c r="R713" s="119"/>
      <c r="S713" s="119"/>
      <c r="W713" s="99"/>
    </row>
    <row r="714" spans="1:255">
      <c r="A714" s="126" t="s">
        <v>834</v>
      </c>
      <c r="B714" s="126" t="s">
        <v>1307</v>
      </c>
      <c r="C714" s="127">
        <v>362170833407</v>
      </c>
      <c r="D714" s="126" t="s">
        <v>729</v>
      </c>
      <c r="E714" s="126" t="s">
        <v>2104</v>
      </c>
      <c r="F714" s="126" t="str">
        <f t="shared" si="36"/>
        <v>362170833407Acute</v>
      </c>
      <c r="G714" s="126" t="s">
        <v>549</v>
      </c>
      <c r="H714" s="126" t="s">
        <v>1018</v>
      </c>
      <c r="I714" s="126" t="s">
        <v>833</v>
      </c>
      <c r="J714" s="108">
        <v>363.8</v>
      </c>
      <c r="K714" s="129">
        <v>1.0324</v>
      </c>
      <c r="L714" s="126" t="s">
        <v>1245</v>
      </c>
      <c r="M714" s="126" t="s">
        <v>1247</v>
      </c>
      <c r="N714" s="130">
        <f t="shared" si="38"/>
        <v>490.22</v>
      </c>
      <c r="O714" s="130">
        <f t="shared" si="37"/>
        <v>484.89</v>
      </c>
      <c r="P714" s="126"/>
      <c r="Q714" s="126"/>
      <c r="R714" s="119"/>
      <c r="S714" s="119"/>
      <c r="W714" s="99"/>
    </row>
    <row r="715" spans="1:255">
      <c r="A715" s="126" t="s">
        <v>834</v>
      </c>
      <c r="B715" s="126" t="s">
        <v>1307</v>
      </c>
      <c r="C715" s="127">
        <v>362170833511</v>
      </c>
      <c r="D715" s="126" t="s">
        <v>729</v>
      </c>
      <c r="E715" s="126" t="s">
        <v>2104</v>
      </c>
      <c r="F715" s="126" t="str">
        <f t="shared" si="36"/>
        <v>362170833511Acute</v>
      </c>
      <c r="G715" s="126" t="s">
        <v>549</v>
      </c>
      <c r="H715" s="126" t="s">
        <v>1018</v>
      </c>
      <c r="I715" s="126" t="s">
        <v>833</v>
      </c>
      <c r="J715" s="108">
        <v>363.8</v>
      </c>
      <c r="K715" s="129">
        <v>1.0324</v>
      </c>
      <c r="L715" s="126" t="s">
        <v>1245</v>
      </c>
      <c r="M715" s="126" t="s">
        <v>1247</v>
      </c>
      <c r="N715" s="130">
        <f t="shared" si="38"/>
        <v>490.22</v>
      </c>
      <c r="O715" s="130">
        <f t="shared" si="37"/>
        <v>484.89</v>
      </c>
      <c r="P715" s="126"/>
      <c r="Q715" s="126"/>
      <c r="R715" s="119"/>
      <c r="S715" s="119"/>
      <c r="W715" s="99"/>
    </row>
    <row r="716" spans="1:255">
      <c r="A716" s="126" t="s">
        <v>834</v>
      </c>
      <c r="B716" s="126" t="s">
        <v>1307</v>
      </c>
      <c r="C716" s="127">
        <v>362170833601</v>
      </c>
      <c r="D716" s="126" t="s">
        <v>729</v>
      </c>
      <c r="E716" s="126" t="s">
        <v>2104</v>
      </c>
      <c r="F716" s="126" t="str">
        <f t="shared" si="36"/>
        <v>362170833601Acute</v>
      </c>
      <c r="G716" s="126" t="s">
        <v>549</v>
      </c>
      <c r="H716" s="126" t="s">
        <v>1018</v>
      </c>
      <c r="I716" s="126" t="s">
        <v>833</v>
      </c>
      <c r="J716" s="108">
        <v>363.8</v>
      </c>
      <c r="K716" s="129">
        <v>1.0324</v>
      </c>
      <c r="L716" s="126" t="s">
        <v>1245</v>
      </c>
      <c r="M716" s="126" t="s">
        <v>1247</v>
      </c>
      <c r="N716" s="130">
        <f t="shared" si="38"/>
        <v>490.22</v>
      </c>
      <c r="O716" s="130">
        <f t="shared" si="37"/>
        <v>484.89</v>
      </c>
      <c r="P716" s="126"/>
      <c r="Q716" s="126"/>
      <c r="R716" s="119"/>
      <c r="S716" s="119"/>
      <c r="W716" s="99"/>
    </row>
    <row r="717" spans="1:255">
      <c r="A717" s="126" t="s">
        <v>15</v>
      </c>
      <c r="B717" s="126" t="s">
        <v>1308</v>
      </c>
      <c r="C717" s="127">
        <v>362170133001</v>
      </c>
      <c r="D717" s="126" t="s">
        <v>611</v>
      </c>
      <c r="E717" s="126" t="s">
        <v>1085</v>
      </c>
      <c r="F717" s="126" t="str">
        <f t="shared" si="36"/>
        <v>362170133001Acute</v>
      </c>
      <c r="G717" s="126" t="s">
        <v>549</v>
      </c>
      <c r="H717" s="126" t="s">
        <v>1018</v>
      </c>
      <c r="I717" s="126" t="s">
        <v>882</v>
      </c>
      <c r="J717" s="108">
        <v>363.8</v>
      </c>
      <c r="K717" s="129">
        <v>1.0324</v>
      </c>
      <c r="L717" s="126" t="s">
        <v>1245</v>
      </c>
      <c r="M717" s="126" t="s">
        <v>1247</v>
      </c>
      <c r="N717" s="130">
        <f t="shared" si="38"/>
        <v>490.22</v>
      </c>
      <c r="O717" s="130">
        <f t="shared" si="37"/>
        <v>484.89</v>
      </c>
      <c r="P717" s="126"/>
      <c r="Q717" s="126"/>
      <c r="R717" s="119"/>
      <c r="S717" s="119"/>
      <c r="W717" s="99"/>
    </row>
    <row r="718" spans="1:255">
      <c r="A718" s="126" t="s">
        <v>15</v>
      </c>
      <c r="B718" s="126" t="s">
        <v>1308</v>
      </c>
      <c r="C718" s="127">
        <v>362170133001</v>
      </c>
      <c r="D718" s="126" t="s">
        <v>611</v>
      </c>
      <c r="E718" s="126" t="s">
        <v>1085</v>
      </c>
      <c r="F718" s="126" t="str">
        <f t="shared" si="36"/>
        <v>362170133001Rehab</v>
      </c>
      <c r="G718" s="126" t="s">
        <v>9</v>
      </c>
      <c r="H718" s="126" t="s">
        <v>1025</v>
      </c>
      <c r="I718" s="126" t="s">
        <v>882</v>
      </c>
      <c r="J718" s="108">
        <v>265</v>
      </c>
      <c r="K718" s="129">
        <v>1.0324</v>
      </c>
      <c r="L718" s="126" t="s">
        <v>1245</v>
      </c>
      <c r="M718" s="126" t="s">
        <v>1247</v>
      </c>
      <c r="N718" s="130">
        <f t="shared" si="38"/>
        <v>357.09</v>
      </c>
      <c r="O718" s="130">
        <f t="shared" si="37"/>
        <v>357.09</v>
      </c>
      <c r="P718" s="126"/>
      <c r="Q718" s="126"/>
      <c r="R718" s="119"/>
      <c r="S718" s="119"/>
      <c r="W718" s="99"/>
    </row>
    <row r="719" spans="1:255">
      <c r="A719" s="126" t="s">
        <v>15</v>
      </c>
      <c r="B719" s="126" t="s">
        <v>1308</v>
      </c>
      <c r="C719" s="127">
        <v>362170133401</v>
      </c>
      <c r="D719" s="126" t="s">
        <v>611</v>
      </c>
      <c r="E719" s="126" t="s">
        <v>1085</v>
      </c>
      <c r="F719" s="126" t="str">
        <f t="shared" si="36"/>
        <v>362170133401Acute</v>
      </c>
      <c r="G719" s="126" t="s">
        <v>549</v>
      </c>
      <c r="H719" s="126" t="s">
        <v>1018</v>
      </c>
      <c r="I719" s="126" t="s">
        <v>882</v>
      </c>
      <c r="J719" s="108">
        <v>363.8</v>
      </c>
      <c r="K719" s="129">
        <v>1.0324</v>
      </c>
      <c r="L719" s="126" t="s">
        <v>1245</v>
      </c>
      <c r="M719" s="126" t="s">
        <v>1247</v>
      </c>
      <c r="N719" s="130">
        <f t="shared" si="38"/>
        <v>490.22</v>
      </c>
      <c r="O719" s="130">
        <f t="shared" si="37"/>
        <v>484.89</v>
      </c>
      <c r="P719" s="126"/>
      <c r="Q719" s="126"/>
      <c r="R719" s="119"/>
      <c r="S719" s="119"/>
      <c r="W719" s="99"/>
      <c r="X719" s="119"/>
      <c r="AD719" s="99"/>
      <c r="AE719" s="119"/>
      <c r="AK719" s="99"/>
      <c r="AL719" s="119"/>
      <c r="AR719" s="99"/>
      <c r="AS719" s="119"/>
      <c r="AY719" s="99"/>
      <c r="AZ719" s="119"/>
      <c r="BF719" s="99"/>
      <c r="BG719" s="119"/>
      <c r="BM719" s="99"/>
      <c r="BN719" s="119"/>
      <c r="BT719" s="99"/>
      <c r="BU719" s="119"/>
      <c r="CA719" s="99"/>
      <c r="CB719" s="119"/>
      <c r="CH719" s="99"/>
      <c r="CI719" s="119"/>
      <c r="CO719" s="99"/>
      <c r="CP719" s="119"/>
      <c r="CV719" s="99"/>
      <c r="CW719" s="119"/>
      <c r="DC719" s="99"/>
      <c r="DD719" s="119"/>
      <c r="DJ719" s="99"/>
      <c r="DK719" s="119"/>
      <c r="DQ719" s="99"/>
      <c r="DR719" s="119"/>
      <c r="DX719" s="99"/>
      <c r="DY719" s="119"/>
      <c r="EE719" s="99"/>
      <c r="EF719" s="119"/>
      <c r="EL719" s="99"/>
      <c r="EM719" s="119"/>
      <c r="ES719" s="99"/>
      <c r="ET719" s="119"/>
      <c r="EZ719" s="99"/>
      <c r="FA719" s="119"/>
      <c r="FG719" s="99"/>
      <c r="FH719" s="119"/>
      <c r="FN719" s="99"/>
      <c r="FO719" s="119"/>
      <c r="FU719" s="99"/>
      <c r="FV719" s="119"/>
      <c r="GB719" s="99"/>
      <c r="GC719" s="119"/>
      <c r="GI719" s="99"/>
      <c r="GJ719" s="119"/>
      <c r="GP719" s="99"/>
      <c r="GQ719" s="119"/>
      <c r="GW719" s="99"/>
      <c r="GX719" s="119"/>
      <c r="HD719" s="99"/>
      <c r="HE719" s="119"/>
      <c r="HK719" s="99"/>
      <c r="HL719" s="119"/>
      <c r="HR719" s="99"/>
      <c r="HS719" s="119"/>
      <c r="HY719" s="99"/>
      <c r="HZ719" s="119"/>
      <c r="IF719" s="99"/>
      <c r="IG719" s="119"/>
      <c r="IM719" s="99"/>
      <c r="IN719" s="119"/>
      <c r="IT719" s="99"/>
      <c r="IU719" s="119"/>
    </row>
    <row r="720" spans="1:255">
      <c r="A720" s="126" t="s">
        <v>1309</v>
      </c>
      <c r="B720" s="126" t="s">
        <v>1310</v>
      </c>
      <c r="C720" s="127">
        <v>362170143001</v>
      </c>
      <c r="D720" s="128" t="s">
        <v>1782</v>
      </c>
      <c r="E720" s="126" t="s">
        <v>1781</v>
      </c>
      <c r="F720" s="126" t="str">
        <f t="shared" si="36"/>
        <v>362170143001Acute</v>
      </c>
      <c r="G720" s="126" t="s">
        <v>549</v>
      </c>
      <c r="H720" s="126" t="s">
        <v>1018</v>
      </c>
      <c r="I720" s="126" t="s">
        <v>833</v>
      </c>
      <c r="J720" s="108">
        <v>363.8</v>
      </c>
      <c r="K720" s="129">
        <v>1.0324</v>
      </c>
      <c r="L720" s="126" t="s">
        <v>1245</v>
      </c>
      <c r="M720" s="126" t="s">
        <v>1247</v>
      </c>
      <c r="N720" s="130">
        <f t="shared" si="38"/>
        <v>490.22</v>
      </c>
      <c r="O720" s="130">
        <f t="shared" si="37"/>
        <v>484.89</v>
      </c>
      <c r="P720" s="126"/>
      <c r="Q720" s="126"/>
      <c r="W720" s="99"/>
      <c r="X720" s="119"/>
      <c r="AD720" s="99"/>
      <c r="AE720" s="119"/>
      <c r="AK720" s="99"/>
      <c r="AL720" s="119"/>
      <c r="AR720" s="99"/>
      <c r="AS720" s="119"/>
      <c r="AY720" s="99"/>
      <c r="AZ720" s="119"/>
      <c r="BF720" s="99"/>
      <c r="BG720" s="119"/>
      <c r="BM720" s="99"/>
      <c r="BN720" s="119"/>
      <c r="BT720" s="99"/>
      <c r="BU720" s="119"/>
      <c r="CA720" s="99"/>
      <c r="CB720" s="119"/>
      <c r="CH720" s="99"/>
      <c r="CI720" s="119"/>
      <c r="CO720" s="99"/>
      <c r="CP720" s="119"/>
      <c r="CV720" s="99"/>
      <c r="CW720" s="119"/>
      <c r="DC720" s="99"/>
      <c r="DD720" s="119"/>
      <c r="DJ720" s="99"/>
      <c r="DK720" s="119"/>
      <c r="DQ720" s="99"/>
      <c r="DR720" s="119"/>
      <c r="DX720" s="99"/>
      <c r="DY720" s="119"/>
      <c r="EE720" s="99"/>
      <c r="EF720" s="119"/>
      <c r="EL720" s="99"/>
      <c r="EM720" s="119"/>
      <c r="ES720" s="99"/>
      <c r="ET720" s="119"/>
      <c r="EZ720" s="99"/>
      <c r="FA720" s="119"/>
      <c r="FG720" s="99"/>
      <c r="FH720" s="119"/>
      <c r="FN720" s="99"/>
      <c r="FO720" s="119"/>
      <c r="FU720" s="99"/>
      <c r="FV720" s="119"/>
      <c r="GB720" s="99"/>
      <c r="GC720" s="119"/>
      <c r="GI720" s="99"/>
      <c r="GJ720" s="119"/>
      <c r="GP720" s="99"/>
      <c r="GQ720" s="119"/>
      <c r="GW720" s="99"/>
      <c r="GX720" s="119"/>
      <c r="HD720" s="99"/>
      <c r="HE720" s="119"/>
      <c r="HK720" s="99"/>
      <c r="HL720" s="119"/>
      <c r="HR720" s="99"/>
      <c r="HS720" s="119"/>
      <c r="HY720" s="99"/>
      <c r="HZ720" s="119"/>
      <c r="IF720" s="99"/>
      <c r="IG720" s="119"/>
      <c r="IM720" s="99"/>
      <c r="IN720" s="119"/>
      <c r="IT720" s="99"/>
      <c r="IU720" s="119"/>
    </row>
    <row r="721" spans="1:255">
      <c r="A721" s="126" t="s">
        <v>1309</v>
      </c>
      <c r="B721" s="126" t="s">
        <v>1310</v>
      </c>
      <c r="C721" s="127">
        <v>362170143001</v>
      </c>
      <c r="D721" s="126" t="s">
        <v>1782</v>
      </c>
      <c r="E721" s="126" t="s">
        <v>1781</v>
      </c>
      <c r="F721" s="126" t="str">
        <f t="shared" si="36"/>
        <v>362170143001Rehab</v>
      </c>
      <c r="G721" s="126" t="s">
        <v>9</v>
      </c>
      <c r="H721" s="126" t="s">
        <v>1025</v>
      </c>
      <c r="I721" s="126" t="s">
        <v>833</v>
      </c>
      <c r="J721" s="108">
        <v>265</v>
      </c>
      <c r="K721" s="129">
        <v>1.0324</v>
      </c>
      <c r="L721" s="126" t="s">
        <v>1245</v>
      </c>
      <c r="M721" s="126" t="s">
        <v>1247</v>
      </c>
      <c r="N721" s="130">
        <f t="shared" si="38"/>
        <v>357.09</v>
      </c>
      <c r="O721" s="130">
        <f t="shared" si="37"/>
        <v>357.09</v>
      </c>
      <c r="P721" s="126"/>
      <c r="Q721" s="126"/>
      <c r="R721" s="93"/>
      <c r="W721" s="99"/>
      <c r="X721" s="119"/>
      <c r="AD721" s="99"/>
      <c r="AE721" s="119"/>
      <c r="AK721" s="99"/>
      <c r="AL721" s="119"/>
      <c r="AR721" s="99"/>
      <c r="AS721" s="119"/>
      <c r="AY721" s="99"/>
      <c r="AZ721" s="119"/>
      <c r="BF721" s="99"/>
      <c r="BG721" s="119"/>
      <c r="BM721" s="99"/>
      <c r="BN721" s="119"/>
      <c r="BT721" s="99"/>
      <c r="BU721" s="119"/>
      <c r="CA721" s="99"/>
      <c r="CB721" s="119"/>
      <c r="CH721" s="99"/>
      <c r="CI721" s="119"/>
      <c r="CO721" s="99"/>
      <c r="CP721" s="119"/>
      <c r="CV721" s="99"/>
      <c r="CW721" s="119"/>
      <c r="DC721" s="99"/>
      <c r="DD721" s="119"/>
      <c r="DJ721" s="99"/>
      <c r="DK721" s="119"/>
      <c r="DQ721" s="99"/>
      <c r="DR721" s="119"/>
      <c r="DX721" s="99"/>
      <c r="DY721" s="119"/>
      <c r="EE721" s="99"/>
      <c r="EF721" s="119"/>
      <c r="EL721" s="99"/>
      <c r="EM721" s="119"/>
      <c r="ES721" s="99"/>
      <c r="ET721" s="119"/>
      <c r="EZ721" s="99"/>
      <c r="FA721" s="119"/>
      <c r="FG721" s="99"/>
      <c r="FH721" s="119"/>
      <c r="FN721" s="99"/>
      <c r="FO721" s="119"/>
      <c r="FU721" s="99"/>
      <c r="FV721" s="119"/>
      <c r="GB721" s="99"/>
      <c r="GC721" s="119"/>
      <c r="GI721" s="99"/>
      <c r="GJ721" s="119"/>
      <c r="GP721" s="99"/>
      <c r="GQ721" s="119"/>
      <c r="GW721" s="99"/>
      <c r="GX721" s="119"/>
      <c r="HD721" s="99"/>
      <c r="HE721" s="119"/>
      <c r="HK721" s="99"/>
      <c r="HL721" s="119"/>
      <c r="HR721" s="99"/>
      <c r="HS721" s="119"/>
      <c r="HY721" s="99"/>
      <c r="HZ721" s="119"/>
      <c r="IF721" s="99"/>
      <c r="IG721" s="119"/>
      <c r="IM721" s="99"/>
      <c r="IN721" s="119"/>
      <c r="IT721" s="99"/>
      <c r="IU721" s="119"/>
    </row>
    <row r="722" spans="1:255">
      <c r="A722" s="126" t="s">
        <v>1309</v>
      </c>
      <c r="B722" s="126" t="s">
        <v>1310</v>
      </c>
      <c r="C722" s="127">
        <v>362170143401</v>
      </c>
      <c r="D722" s="128" t="s">
        <v>1782</v>
      </c>
      <c r="E722" s="126" t="s">
        <v>1781</v>
      </c>
      <c r="F722" s="126" t="str">
        <f t="shared" si="36"/>
        <v>362170143401Acute</v>
      </c>
      <c r="G722" s="126" t="s">
        <v>549</v>
      </c>
      <c r="H722" s="126" t="s">
        <v>1018</v>
      </c>
      <c r="I722" s="126" t="s">
        <v>833</v>
      </c>
      <c r="J722" s="108">
        <v>363.8</v>
      </c>
      <c r="K722" s="129">
        <v>1.0324</v>
      </c>
      <c r="L722" s="126" t="s">
        <v>1245</v>
      </c>
      <c r="M722" s="126" t="s">
        <v>1247</v>
      </c>
      <c r="N722" s="130">
        <f t="shared" si="38"/>
        <v>490.22</v>
      </c>
      <c r="O722" s="130">
        <f t="shared" si="37"/>
        <v>484.89</v>
      </c>
      <c r="P722" s="126"/>
      <c r="Q722" s="126"/>
      <c r="W722" s="99"/>
      <c r="X722" s="119"/>
      <c r="AD722" s="99"/>
      <c r="AE722" s="119"/>
      <c r="AK722" s="99"/>
      <c r="AL722" s="119"/>
      <c r="AR722" s="99"/>
      <c r="AS722" s="119"/>
      <c r="AY722" s="99"/>
      <c r="AZ722" s="119"/>
      <c r="BF722" s="99"/>
      <c r="BG722" s="119"/>
      <c r="BM722" s="99"/>
      <c r="BN722" s="119"/>
      <c r="BT722" s="99"/>
      <c r="BU722" s="119"/>
      <c r="CA722" s="99"/>
      <c r="CB722" s="119"/>
      <c r="CH722" s="99"/>
      <c r="CI722" s="119"/>
      <c r="CO722" s="99"/>
      <c r="CP722" s="119"/>
      <c r="CV722" s="99"/>
      <c r="CW722" s="119"/>
      <c r="DC722" s="99"/>
      <c r="DD722" s="119"/>
      <c r="DJ722" s="99"/>
      <c r="DK722" s="119"/>
      <c r="DQ722" s="99"/>
      <c r="DR722" s="119"/>
      <c r="DX722" s="99"/>
      <c r="DY722" s="119"/>
      <c r="EE722" s="99"/>
      <c r="EF722" s="119"/>
      <c r="EL722" s="99"/>
      <c r="EM722" s="119"/>
      <c r="ES722" s="99"/>
      <c r="ET722" s="119"/>
      <c r="EZ722" s="99"/>
      <c r="FA722" s="119"/>
      <c r="FG722" s="99"/>
      <c r="FH722" s="119"/>
      <c r="FN722" s="99"/>
      <c r="FO722" s="119"/>
      <c r="FU722" s="99"/>
      <c r="FV722" s="119"/>
      <c r="GB722" s="99"/>
      <c r="GC722" s="119"/>
      <c r="GI722" s="99"/>
      <c r="GJ722" s="119"/>
      <c r="GP722" s="99"/>
      <c r="GQ722" s="119"/>
      <c r="GW722" s="99"/>
      <c r="GX722" s="119"/>
      <c r="HD722" s="99"/>
      <c r="HE722" s="119"/>
      <c r="HK722" s="99"/>
      <c r="HL722" s="119"/>
      <c r="HR722" s="99"/>
      <c r="HS722" s="119"/>
      <c r="HY722" s="99"/>
      <c r="HZ722" s="119"/>
      <c r="IF722" s="99"/>
      <c r="IG722" s="119"/>
      <c r="IM722" s="99"/>
      <c r="IN722" s="119"/>
      <c r="IT722" s="99"/>
      <c r="IU722" s="119"/>
    </row>
    <row r="723" spans="1:255">
      <c r="A723" s="126" t="s">
        <v>1309</v>
      </c>
      <c r="B723" s="126" t="s">
        <v>1310</v>
      </c>
      <c r="C723" s="127">
        <v>362170143511</v>
      </c>
      <c r="D723" s="128" t="s">
        <v>1782</v>
      </c>
      <c r="E723" s="126" t="s">
        <v>1781</v>
      </c>
      <c r="F723" s="126" t="str">
        <f t="shared" si="36"/>
        <v>362170143511Acute</v>
      </c>
      <c r="G723" s="126" t="s">
        <v>549</v>
      </c>
      <c r="H723" s="126" t="s">
        <v>1018</v>
      </c>
      <c r="I723" s="126" t="s">
        <v>833</v>
      </c>
      <c r="J723" s="108">
        <v>363.8</v>
      </c>
      <c r="K723" s="129">
        <v>1.0324</v>
      </c>
      <c r="L723" s="126" t="s">
        <v>1245</v>
      </c>
      <c r="M723" s="126" t="s">
        <v>1247</v>
      </c>
      <c r="N723" s="130">
        <f t="shared" si="38"/>
        <v>490.22</v>
      </c>
      <c r="O723" s="130">
        <f t="shared" si="37"/>
        <v>484.89</v>
      </c>
      <c r="P723" s="126"/>
      <c r="Q723" s="126"/>
      <c r="W723" s="99"/>
      <c r="X723" s="119"/>
      <c r="AD723" s="99"/>
      <c r="AE723" s="119"/>
      <c r="AK723" s="99"/>
      <c r="AL723" s="119"/>
      <c r="AR723" s="99"/>
      <c r="AS723" s="119"/>
      <c r="AY723" s="99"/>
      <c r="AZ723" s="119"/>
      <c r="BF723" s="99"/>
      <c r="BG723" s="119"/>
      <c r="BM723" s="99"/>
      <c r="BN723" s="119"/>
      <c r="BT723" s="99"/>
      <c r="BU723" s="119"/>
      <c r="CA723" s="99"/>
      <c r="CB723" s="119"/>
      <c r="CH723" s="99"/>
      <c r="CI723" s="119"/>
      <c r="CO723" s="99"/>
      <c r="CP723" s="119"/>
      <c r="CV723" s="99"/>
      <c r="CW723" s="119"/>
      <c r="DC723" s="99"/>
      <c r="DD723" s="119"/>
      <c r="DJ723" s="99"/>
      <c r="DK723" s="119"/>
      <c r="DQ723" s="99"/>
      <c r="DR723" s="119"/>
      <c r="DX723" s="99"/>
      <c r="DY723" s="119"/>
      <c r="EE723" s="99"/>
      <c r="EF723" s="119"/>
      <c r="EL723" s="99"/>
      <c r="EM723" s="119"/>
      <c r="ES723" s="99"/>
      <c r="ET723" s="119"/>
      <c r="EZ723" s="99"/>
      <c r="FA723" s="119"/>
      <c r="FG723" s="99"/>
      <c r="FH723" s="119"/>
      <c r="FN723" s="99"/>
      <c r="FO723" s="119"/>
      <c r="FU723" s="99"/>
      <c r="FV723" s="119"/>
      <c r="GB723" s="99"/>
      <c r="GC723" s="119"/>
      <c r="GI723" s="99"/>
      <c r="GJ723" s="119"/>
      <c r="GP723" s="99"/>
      <c r="GQ723" s="119"/>
      <c r="GW723" s="99"/>
      <c r="GX723" s="119"/>
      <c r="HD723" s="99"/>
      <c r="HE723" s="119"/>
      <c r="HK723" s="99"/>
      <c r="HL723" s="119"/>
      <c r="HR723" s="99"/>
      <c r="HS723" s="119"/>
      <c r="HY723" s="99"/>
      <c r="HZ723" s="119"/>
      <c r="IF723" s="99"/>
      <c r="IG723" s="119"/>
      <c r="IM723" s="99"/>
      <c r="IN723" s="119"/>
      <c r="IT723" s="99"/>
      <c r="IU723" s="119"/>
    </row>
    <row r="724" spans="1:255">
      <c r="A724" s="126" t="s">
        <v>896</v>
      </c>
      <c r="B724" s="126" t="s">
        <v>1311</v>
      </c>
      <c r="C724" s="127">
        <v>362200248001</v>
      </c>
      <c r="D724" s="126" t="s">
        <v>588</v>
      </c>
      <c r="E724" s="126" t="s">
        <v>1061</v>
      </c>
      <c r="F724" s="126" t="str">
        <f t="shared" si="36"/>
        <v>362200248001Acute</v>
      </c>
      <c r="G724" s="126" t="s">
        <v>549</v>
      </c>
      <c r="H724" s="126" t="s">
        <v>1018</v>
      </c>
      <c r="I724" s="126" t="s">
        <v>833</v>
      </c>
      <c r="J724" s="108">
        <v>363.8</v>
      </c>
      <c r="K724" s="129">
        <v>1.0324</v>
      </c>
      <c r="L724" s="126" t="s">
        <v>1245</v>
      </c>
      <c r="M724" s="126" t="s">
        <v>1247</v>
      </c>
      <c r="N724" s="130">
        <f t="shared" si="38"/>
        <v>490.22</v>
      </c>
      <c r="O724" s="130">
        <f t="shared" si="37"/>
        <v>484.89</v>
      </c>
      <c r="P724" s="126"/>
      <c r="Q724" s="126"/>
      <c r="W724" s="99"/>
      <c r="X724" s="119"/>
      <c r="AD724" s="99"/>
      <c r="AE724" s="119"/>
      <c r="AK724" s="99"/>
      <c r="AL724" s="119"/>
      <c r="AR724" s="99"/>
      <c r="AS724" s="119"/>
      <c r="AY724" s="99"/>
      <c r="AZ724" s="119"/>
      <c r="BF724" s="99"/>
      <c r="BG724" s="119"/>
      <c r="BM724" s="99"/>
      <c r="BN724" s="119"/>
      <c r="BT724" s="99"/>
      <c r="BU724" s="119"/>
      <c r="CA724" s="99"/>
      <c r="CB724" s="119"/>
      <c r="CH724" s="99"/>
      <c r="CI724" s="119"/>
      <c r="CO724" s="99"/>
      <c r="CP724" s="119"/>
      <c r="CV724" s="99"/>
      <c r="CW724" s="119"/>
      <c r="DC724" s="99"/>
      <c r="DD724" s="119"/>
      <c r="DJ724" s="99"/>
      <c r="DK724" s="119"/>
      <c r="DQ724" s="99"/>
      <c r="DR724" s="119"/>
      <c r="DX724" s="99"/>
      <c r="DY724" s="119"/>
      <c r="EE724" s="99"/>
      <c r="EF724" s="119"/>
      <c r="EL724" s="99"/>
      <c r="EM724" s="119"/>
      <c r="ES724" s="99"/>
      <c r="ET724" s="119"/>
      <c r="EZ724" s="99"/>
      <c r="FA724" s="119"/>
      <c r="FG724" s="99"/>
      <c r="FH724" s="119"/>
      <c r="FN724" s="99"/>
      <c r="FO724" s="119"/>
      <c r="FU724" s="99"/>
      <c r="FV724" s="119"/>
      <c r="GB724" s="99"/>
      <c r="GC724" s="119"/>
      <c r="GI724" s="99"/>
      <c r="GJ724" s="119"/>
      <c r="GP724" s="99"/>
      <c r="GQ724" s="119"/>
      <c r="GW724" s="99"/>
      <c r="GX724" s="119"/>
      <c r="HD724" s="99"/>
      <c r="HE724" s="119"/>
      <c r="HK724" s="99"/>
      <c r="HL724" s="119"/>
      <c r="HR724" s="99"/>
      <c r="HS724" s="119"/>
      <c r="HY724" s="99"/>
      <c r="HZ724" s="119"/>
      <c r="IF724" s="99"/>
      <c r="IG724" s="119"/>
      <c r="IM724" s="99"/>
      <c r="IN724" s="119"/>
      <c r="IT724" s="99"/>
      <c r="IU724" s="119"/>
    </row>
    <row r="725" spans="1:255">
      <c r="A725" s="126" t="s">
        <v>896</v>
      </c>
      <c r="B725" s="126" t="s">
        <v>1311</v>
      </c>
      <c r="C725" s="127">
        <v>362200248001</v>
      </c>
      <c r="D725" s="126" t="s">
        <v>588</v>
      </c>
      <c r="E725" s="126" t="s">
        <v>1061</v>
      </c>
      <c r="F725" s="126" t="str">
        <f t="shared" si="36"/>
        <v>362200248001Psych</v>
      </c>
      <c r="G725" s="126" t="s">
        <v>809</v>
      </c>
      <c r="H725" s="126" t="s">
        <v>1021</v>
      </c>
      <c r="I725" s="126" t="s">
        <v>833</v>
      </c>
      <c r="J725" s="108">
        <v>140.66999999999999</v>
      </c>
      <c r="K725" s="129">
        <v>1.0324</v>
      </c>
      <c r="L725" s="126" t="s">
        <v>1245</v>
      </c>
      <c r="M725" s="126" t="s">
        <v>1247</v>
      </c>
      <c r="N725" s="130">
        <f t="shared" si="38"/>
        <v>189.55</v>
      </c>
      <c r="O725" s="130">
        <f t="shared" si="37"/>
        <v>189.55</v>
      </c>
      <c r="P725" s="126"/>
      <c r="Q725" s="126"/>
      <c r="W725" s="99"/>
      <c r="X725" s="119"/>
      <c r="AD725" s="99"/>
      <c r="AE725" s="119"/>
      <c r="AK725" s="99"/>
      <c r="AL725" s="119"/>
      <c r="AR725" s="99"/>
      <c r="AS725" s="119"/>
      <c r="AY725" s="99"/>
      <c r="AZ725" s="119"/>
      <c r="BF725" s="99"/>
      <c r="BG725" s="119"/>
      <c r="BM725" s="99"/>
      <c r="BN725" s="119"/>
      <c r="BT725" s="99"/>
      <c r="BU725" s="119"/>
      <c r="CA725" s="99"/>
      <c r="CB725" s="119"/>
      <c r="CH725" s="99"/>
      <c r="CI725" s="119"/>
      <c r="CO725" s="99"/>
      <c r="CP725" s="119"/>
      <c r="CV725" s="99"/>
      <c r="CW725" s="119"/>
      <c r="DC725" s="99"/>
      <c r="DD725" s="119"/>
      <c r="DJ725" s="99"/>
      <c r="DK725" s="119"/>
      <c r="DQ725" s="99"/>
      <c r="DR725" s="119"/>
      <c r="DX725" s="99"/>
      <c r="DY725" s="119"/>
      <c r="EE725" s="99"/>
      <c r="EF725" s="119"/>
      <c r="EL725" s="99"/>
      <c r="EM725" s="119"/>
      <c r="ES725" s="99"/>
      <c r="ET725" s="119"/>
      <c r="EZ725" s="99"/>
      <c r="FA725" s="119"/>
      <c r="FG725" s="99"/>
      <c r="FH725" s="119"/>
      <c r="FN725" s="99"/>
      <c r="FO725" s="119"/>
      <c r="FU725" s="99"/>
      <c r="FV725" s="119"/>
      <c r="GB725" s="99"/>
      <c r="GC725" s="119"/>
      <c r="GI725" s="99"/>
      <c r="GJ725" s="119"/>
      <c r="GP725" s="99"/>
      <c r="GQ725" s="119"/>
      <c r="GW725" s="99"/>
      <c r="GX725" s="119"/>
      <c r="HD725" s="99"/>
      <c r="HE725" s="119"/>
      <c r="HK725" s="99"/>
      <c r="HL725" s="119"/>
      <c r="HR725" s="99"/>
      <c r="HS725" s="119"/>
      <c r="HY725" s="99"/>
      <c r="HZ725" s="119"/>
      <c r="IF725" s="99"/>
      <c r="IG725" s="119"/>
      <c r="IM725" s="99"/>
      <c r="IN725" s="119"/>
      <c r="IT725" s="99"/>
      <c r="IU725" s="119"/>
    </row>
    <row r="726" spans="1:255">
      <c r="A726" s="126" t="s">
        <v>896</v>
      </c>
      <c r="B726" s="126" t="s">
        <v>1311</v>
      </c>
      <c r="C726" s="127">
        <v>362200248001</v>
      </c>
      <c r="D726" s="126" t="s">
        <v>588</v>
      </c>
      <c r="E726" s="126" t="s">
        <v>1061</v>
      </c>
      <c r="F726" s="126" t="str">
        <f t="shared" si="36"/>
        <v>362200248001Psych</v>
      </c>
      <c r="G726" s="126" t="s">
        <v>809</v>
      </c>
      <c r="H726" s="128" t="s">
        <v>1024</v>
      </c>
      <c r="I726" s="126" t="s">
        <v>833</v>
      </c>
      <c r="J726" s="108">
        <v>140.66999999999999</v>
      </c>
      <c r="K726" s="129">
        <v>1.0324</v>
      </c>
      <c r="L726" s="126" t="s">
        <v>1245</v>
      </c>
      <c r="M726" s="126" t="s">
        <v>1247</v>
      </c>
      <c r="N726" s="130">
        <f t="shared" si="38"/>
        <v>189.55</v>
      </c>
      <c r="O726" s="130">
        <f t="shared" si="37"/>
        <v>189.55</v>
      </c>
      <c r="P726" s="126"/>
      <c r="Q726" s="126"/>
      <c r="W726" s="99"/>
      <c r="X726" s="119"/>
      <c r="AD726" s="99"/>
      <c r="AE726" s="119"/>
      <c r="AK726" s="99"/>
      <c r="AL726" s="119"/>
      <c r="AR726" s="99"/>
      <c r="AS726" s="119"/>
      <c r="AY726" s="99"/>
      <c r="AZ726" s="119"/>
      <c r="BF726" s="99"/>
      <c r="BG726" s="119"/>
      <c r="BM726" s="99"/>
      <c r="BN726" s="119"/>
      <c r="BT726" s="99"/>
      <c r="BU726" s="119"/>
      <c r="CA726" s="99"/>
      <c r="CB726" s="119"/>
      <c r="CH726" s="99"/>
      <c r="CI726" s="119"/>
      <c r="CO726" s="99"/>
      <c r="CP726" s="119"/>
      <c r="CV726" s="99"/>
      <c r="CW726" s="119"/>
      <c r="DC726" s="99"/>
      <c r="DD726" s="119"/>
      <c r="DJ726" s="99"/>
      <c r="DK726" s="119"/>
      <c r="DQ726" s="99"/>
      <c r="DR726" s="119"/>
      <c r="DX726" s="99"/>
      <c r="DY726" s="119"/>
      <c r="EE726" s="99"/>
      <c r="EF726" s="119"/>
      <c r="EL726" s="99"/>
      <c r="EM726" s="119"/>
      <c r="ES726" s="99"/>
      <c r="ET726" s="119"/>
      <c r="EZ726" s="99"/>
      <c r="FA726" s="119"/>
      <c r="FG726" s="99"/>
      <c r="FH726" s="119"/>
      <c r="FN726" s="99"/>
      <c r="FO726" s="119"/>
      <c r="FU726" s="99"/>
      <c r="FV726" s="119"/>
      <c r="GB726" s="99"/>
      <c r="GC726" s="119"/>
      <c r="GI726" s="99"/>
      <c r="GJ726" s="119"/>
      <c r="GP726" s="99"/>
      <c r="GQ726" s="119"/>
      <c r="GW726" s="99"/>
      <c r="GX726" s="119"/>
      <c r="HD726" s="99"/>
      <c r="HE726" s="119"/>
      <c r="HK726" s="99"/>
      <c r="HL726" s="119"/>
      <c r="HR726" s="99"/>
      <c r="HS726" s="119"/>
      <c r="HY726" s="99"/>
      <c r="HZ726" s="119"/>
      <c r="IF726" s="99"/>
      <c r="IG726" s="119"/>
      <c r="IM726" s="99"/>
      <c r="IN726" s="119"/>
      <c r="IT726" s="99"/>
      <c r="IU726" s="119"/>
    </row>
    <row r="727" spans="1:255">
      <c r="A727" s="126" t="s">
        <v>896</v>
      </c>
      <c r="B727" s="126" t="s">
        <v>1311</v>
      </c>
      <c r="C727" s="127">
        <v>362200248001</v>
      </c>
      <c r="D727" s="126" t="s">
        <v>588</v>
      </c>
      <c r="E727" s="126" t="s">
        <v>1061</v>
      </c>
      <c r="F727" s="126" t="str">
        <f t="shared" si="36"/>
        <v>362200248001Rehab</v>
      </c>
      <c r="G727" s="126" t="s">
        <v>9</v>
      </c>
      <c r="H727" s="128" t="s">
        <v>1025</v>
      </c>
      <c r="I727" s="126" t="s">
        <v>833</v>
      </c>
      <c r="J727" s="108">
        <v>265</v>
      </c>
      <c r="K727" s="129">
        <v>1.0324</v>
      </c>
      <c r="L727" s="126" t="s">
        <v>1245</v>
      </c>
      <c r="M727" s="126" t="s">
        <v>1247</v>
      </c>
      <c r="N727" s="130">
        <f t="shared" si="38"/>
        <v>357.09</v>
      </c>
      <c r="O727" s="130">
        <f t="shared" si="37"/>
        <v>357.09</v>
      </c>
      <c r="P727" s="126"/>
      <c r="Q727" s="126"/>
      <c r="W727" s="99"/>
      <c r="X727" s="119"/>
      <c r="AD727" s="99"/>
      <c r="AE727" s="119"/>
      <c r="AK727" s="99"/>
      <c r="AL727" s="119"/>
      <c r="AR727" s="99"/>
      <c r="AS727" s="119"/>
      <c r="AY727" s="99"/>
      <c r="AZ727" s="119"/>
      <c r="BF727" s="99"/>
      <c r="BG727" s="119"/>
      <c r="BM727" s="99"/>
      <c r="BN727" s="119"/>
      <c r="BT727" s="99"/>
      <c r="BU727" s="119"/>
      <c r="CA727" s="99"/>
      <c r="CB727" s="119"/>
      <c r="CH727" s="99"/>
      <c r="CI727" s="119"/>
      <c r="CO727" s="99"/>
      <c r="CP727" s="119"/>
      <c r="CV727" s="99"/>
      <c r="CW727" s="119"/>
      <c r="DC727" s="99"/>
      <c r="DD727" s="119"/>
      <c r="DJ727" s="99"/>
      <c r="DK727" s="119"/>
      <c r="DQ727" s="99"/>
      <c r="DR727" s="119"/>
      <c r="DX727" s="99"/>
      <c r="DY727" s="119"/>
      <c r="EE727" s="99"/>
      <c r="EF727" s="119"/>
      <c r="EL727" s="99"/>
      <c r="EM727" s="119"/>
      <c r="ES727" s="99"/>
      <c r="ET727" s="119"/>
      <c r="EZ727" s="99"/>
      <c r="FA727" s="119"/>
      <c r="FG727" s="99"/>
      <c r="FH727" s="119"/>
      <c r="FN727" s="99"/>
      <c r="FO727" s="119"/>
      <c r="FU727" s="99"/>
      <c r="FV727" s="119"/>
      <c r="GB727" s="99"/>
      <c r="GC727" s="119"/>
      <c r="GI727" s="99"/>
      <c r="GJ727" s="119"/>
      <c r="GP727" s="99"/>
      <c r="GQ727" s="119"/>
      <c r="GW727" s="99"/>
      <c r="GX727" s="119"/>
      <c r="HD727" s="99"/>
      <c r="HE727" s="119"/>
      <c r="HK727" s="99"/>
      <c r="HL727" s="119"/>
      <c r="HR727" s="99"/>
      <c r="HS727" s="119"/>
      <c r="HY727" s="99"/>
      <c r="HZ727" s="119"/>
      <c r="IF727" s="99"/>
      <c r="IG727" s="119"/>
      <c r="IM727" s="99"/>
      <c r="IN727" s="119"/>
      <c r="IT727" s="99"/>
      <c r="IU727" s="119"/>
    </row>
    <row r="728" spans="1:255">
      <c r="A728" s="126" t="s">
        <v>896</v>
      </c>
      <c r="B728" s="126" t="s">
        <v>1311</v>
      </c>
      <c r="C728" s="127">
        <v>362200248401</v>
      </c>
      <c r="D728" s="126" t="s">
        <v>588</v>
      </c>
      <c r="E728" s="126" t="s">
        <v>1061</v>
      </c>
      <c r="F728" s="126" t="str">
        <f t="shared" si="36"/>
        <v>362200248401Acute</v>
      </c>
      <c r="G728" s="126" t="s">
        <v>549</v>
      </c>
      <c r="H728" s="126" t="s">
        <v>1018</v>
      </c>
      <c r="I728" s="126" t="s">
        <v>833</v>
      </c>
      <c r="J728" s="108">
        <v>363.8</v>
      </c>
      <c r="K728" s="129">
        <v>1.0324</v>
      </c>
      <c r="L728" s="126" t="s">
        <v>1245</v>
      </c>
      <c r="M728" s="126" t="s">
        <v>1247</v>
      </c>
      <c r="N728" s="130">
        <f t="shared" si="38"/>
        <v>490.22</v>
      </c>
      <c r="O728" s="130">
        <f t="shared" si="37"/>
        <v>484.89</v>
      </c>
      <c r="P728" s="126"/>
      <c r="Q728" s="126"/>
      <c r="W728" s="99"/>
      <c r="X728" s="119"/>
      <c r="AD728" s="99"/>
      <c r="AE728" s="119"/>
      <c r="AK728" s="99"/>
      <c r="AL728" s="119"/>
      <c r="AR728" s="99"/>
      <c r="AS728" s="119"/>
      <c r="AY728" s="99"/>
      <c r="AZ728" s="119"/>
      <c r="BF728" s="99"/>
      <c r="BG728" s="119"/>
      <c r="BM728" s="99"/>
      <c r="BN728" s="119"/>
      <c r="BT728" s="99"/>
      <c r="BU728" s="119"/>
      <c r="CA728" s="99"/>
      <c r="CB728" s="119"/>
      <c r="CH728" s="99"/>
      <c r="CI728" s="119"/>
      <c r="CO728" s="99"/>
      <c r="CP728" s="119"/>
      <c r="CV728" s="99"/>
      <c r="CW728" s="119"/>
      <c r="DC728" s="99"/>
      <c r="DD728" s="119"/>
      <c r="DJ728" s="99"/>
      <c r="DK728" s="119"/>
      <c r="DQ728" s="99"/>
      <c r="DR728" s="119"/>
      <c r="DX728" s="99"/>
      <c r="DY728" s="119"/>
      <c r="EE728" s="99"/>
      <c r="EF728" s="119"/>
      <c r="EL728" s="99"/>
      <c r="EM728" s="119"/>
      <c r="ES728" s="99"/>
      <c r="ET728" s="119"/>
      <c r="EZ728" s="99"/>
      <c r="FA728" s="119"/>
      <c r="FG728" s="99"/>
      <c r="FH728" s="119"/>
      <c r="FN728" s="99"/>
      <c r="FO728" s="119"/>
      <c r="FU728" s="99"/>
      <c r="FV728" s="119"/>
      <c r="GB728" s="99"/>
      <c r="GC728" s="119"/>
      <c r="GI728" s="99"/>
      <c r="GJ728" s="119"/>
      <c r="GP728" s="99"/>
      <c r="GQ728" s="119"/>
      <c r="GW728" s="99"/>
      <c r="GX728" s="119"/>
      <c r="HD728" s="99"/>
      <c r="HE728" s="119"/>
      <c r="HK728" s="99"/>
      <c r="HL728" s="119"/>
      <c r="HR728" s="99"/>
      <c r="HS728" s="119"/>
      <c r="HY728" s="99"/>
      <c r="HZ728" s="119"/>
      <c r="IF728" s="99"/>
      <c r="IG728" s="119"/>
      <c r="IM728" s="99"/>
      <c r="IN728" s="119"/>
      <c r="IT728" s="99"/>
      <c r="IU728" s="119"/>
    </row>
    <row r="729" spans="1:255">
      <c r="A729" s="126" t="s">
        <v>896</v>
      </c>
      <c r="B729" s="126" t="s">
        <v>1311</v>
      </c>
      <c r="C729" s="127">
        <v>362200248601</v>
      </c>
      <c r="D729" s="126" t="s">
        <v>588</v>
      </c>
      <c r="E729" s="126" t="s">
        <v>1061</v>
      </c>
      <c r="F729" s="126" t="str">
        <f t="shared" si="36"/>
        <v>362200248601Acute</v>
      </c>
      <c r="G729" s="126" t="s">
        <v>549</v>
      </c>
      <c r="H729" s="126" t="s">
        <v>1018</v>
      </c>
      <c r="I729" s="126" t="s">
        <v>833</v>
      </c>
      <c r="J729" s="108">
        <v>363.8</v>
      </c>
      <c r="K729" s="129">
        <v>1.0324</v>
      </c>
      <c r="L729" s="126" t="s">
        <v>1245</v>
      </c>
      <c r="M729" s="126" t="s">
        <v>1247</v>
      </c>
      <c r="N729" s="130">
        <f t="shared" si="38"/>
        <v>490.22</v>
      </c>
      <c r="O729" s="130">
        <f t="shared" si="37"/>
        <v>484.89</v>
      </c>
      <c r="P729" s="126"/>
      <c r="Q729" s="126"/>
      <c r="W729" s="99"/>
      <c r="X729" s="119"/>
      <c r="AD729" s="99"/>
      <c r="AE729" s="119"/>
      <c r="AK729" s="99"/>
      <c r="AL729" s="119"/>
      <c r="AR729" s="99"/>
      <c r="AS729" s="119"/>
      <c r="AY729" s="99"/>
      <c r="AZ729" s="119"/>
      <c r="BF729" s="99"/>
      <c r="BG729" s="119"/>
      <c r="BM729" s="99"/>
      <c r="BN729" s="119"/>
      <c r="BT729" s="99"/>
      <c r="BU729" s="119"/>
      <c r="CA729" s="99"/>
      <c r="CB729" s="119"/>
      <c r="CH729" s="99"/>
      <c r="CI729" s="119"/>
      <c r="CO729" s="99"/>
      <c r="CP729" s="119"/>
      <c r="CV729" s="99"/>
      <c r="CW729" s="119"/>
      <c r="DC729" s="99"/>
      <c r="DD729" s="119"/>
      <c r="DJ729" s="99"/>
      <c r="DK729" s="119"/>
      <c r="DQ729" s="99"/>
      <c r="DR729" s="119"/>
      <c r="DX729" s="99"/>
      <c r="DY729" s="119"/>
      <c r="EE729" s="99"/>
      <c r="EF729" s="119"/>
      <c r="EL729" s="99"/>
      <c r="EM729" s="119"/>
      <c r="ES729" s="99"/>
      <c r="ET729" s="119"/>
      <c r="EZ729" s="99"/>
      <c r="FA729" s="119"/>
      <c r="FG729" s="99"/>
      <c r="FH729" s="119"/>
      <c r="FN729" s="99"/>
      <c r="FO729" s="119"/>
      <c r="FU729" s="99"/>
      <c r="FV729" s="119"/>
      <c r="GB729" s="99"/>
      <c r="GC729" s="119"/>
      <c r="GI729" s="99"/>
      <c r="GJ729" s="119"/>
      <c r="GP729" s="99"/>
      <c r="GQ729" s="119"/>
      <c r="GW729" s="99"/>
      <c r="GX729" s="119"/>
      <c r="HD729" s="99"/>
      <c r="HE729" s="119"/>
      <c r="HK729" s="99"/>
      <c r="HL729" s="119"/>
      <c r="HR729" s="99"/>
      <c r="HS729" s="119"/>
      <c r="HY729" s="99"/>
      <c r="HZ729" s="119"/>
      <c r="IF729" s="99"/>
      <c r="IG729" s="119"/>
      <c r="IM729" s="99"/>
      <c r="IN729" s="119"/>
      <c r="IT729" s="99"/>
      <c r="IU729" s="119"/>
    </row>
    <row r="730" spans="1:255">
      <c r="A730" s="126" t="s">
        <v>16</v>
      </c>
      <c r="B730" s="126" t="s">
        <v>1312</v>
      </c>
      <c r="C730" s="127">
        <v>362170152001</v>
      </c>
      <c r="D730" s="126" t="s">
        <v>620</v>
      </c>
      <c r="E730" s="126" t="s">
        <v>1095</v>
      </c>
      <c r="F730" s="126" t="str">
        <f t="shared" si="36"/>
        <v>362170152001Acute</v>
      </c>
      <c r="G730" s="126" t="s">
        <v>549</v>
      </c>
      <c r="H730" s="126" t="s">
        <v>1018</v>
      </c>
      <c r="I730" s="126" t="s">
        <v>910</v>
      </c>
      <c r="J730" s="108">
        <v>363.8</v>
      </c>
      <c r="K730" s="129">
        <v>1.0324</v>
      </c>
      <c r="L730" s="126" t="s">
        <v>1245</v>
      </c>
      <c r="M730" s="126" t="s">
        <v>1247</v>
      </c>
      <c r="N730" s="130">
        <f t="shared" si="38"/>
        <v>490.22</v>
      </c>
      <c r="O730" s="130">
        <f t="shared" si="37"/>
        <v>484.89</v>
      </c>
      <c r="P730" s="126"/>
      <c r="Q730" s="126"/>
      <c r="W730" s="99"/>
      <c r="X730" s="119"/>
      <c r="AD730" s="99"/>
      <c r="AE730" s="119"/>
      <c r="AK730" s="99"/>
      <c r="AL730" s="119"/>
      <c r="AR730" s="99"/>
      <c r="AS730" s="119"/>
      <c r="AY730" s="99"/>
      <c r="AZ730" s="119"/>
      <c r="BF730" s="99"/>
      <c r="BG730" s="119"/>
      <c r="BM730" s="99"/>
      <c r="BN730" s="119"/>
      <c r="BT730" s="99"/>
      <c r="BU730" s="119"/>
      <c r="CA730" s="99"/>
      <c r="CB730" s="119"/>
      <c r="CH730" s="99"/>
      <c r="CI730" s="119"/>
      <c r="CO730" s="99"/>
      <c r="CP730" s="119"/>
      <c r="CV730" s="99"/>
      <c r="CW730" s="119"/>
      <c r="DC730" s="99"/>
      <c r="DD730" s="119"/>
      <c r="DJ730" s="99"/>
      <c r="DK730" s="119"/>
      <c r="DQ730" s="99"/>
      <c r="DR730" s="119"/>
      <c r="DX730" s="99"/>
      <c r="DY730" s="119"/>
      <c r="EE730" s="99"/>
      <c r="EF730" s="119"/>
      <c r="EL730" s="99"/>
      <c r="EM730" s="119"/>
      <c r="ES730" s="99"/>
      <c r="ET730" s="119"/>
      <c r="EZ730" s="99"/>
      <c r="FA730" s="119"/>
      <c r="FG730" s="99"/>
      <c r="FH730" s="119"/>
      <c r="FN730" s="99"/>
      <c r="FO730" s="119"/>
      <c r="FU730" s="99"/>
      <c r="FV730" s="119"/>
      <c r="GB730" s="99"/>
      <c r="GC730" s="119"/>
      <c r="GI730" s="99"/>
      <c r="GJ730" s="119"/>
      <c r="GP730" s="99"/>
      <c r="GQ730" s="119"/>
      <c r="GW730" s="99"/>
      <c r="GX730" s="119"/>
      <c r="HD730" s="99"/>
      <c r="HE730" s="119"/>
      <c r="HK730" s="99"/>
      <c r="HL730" s="119"/>
      <c r="HR730" s="99"/>
      <c r="HS730" s="119"/>
      <c r="HY730" s="99"/>
      <c r="HZ730" s="119"/>
      <c r="IF730" s="99"/>
      <c r="IG730" s="119"/>
      <c r="IM730" s="99"/>
      <c r="IN730" s="119"/>
      <c r="IT730" s="99"/>
      <c r="IU730" s="119"/>
    </row>
    <row r="731" spans="1:255">
      <c r="A731" s="126" t="s">
        <v>16</v>
      </c>
      <c r="B731" s="126" t="s">
        <v>1312</v>
      </c>
      <c r="C731" s="127">
        <v>362170152001</v>
      </c>
      <c r="D731" s="126" t="s">
        <v>620</v>
      </c>
      <c r="E731" s="126" t="s">
        <v>1095</v>
      </c>
      <c r="F731" s="126" t="str">
        <f t="shared" si="36"/>
        <v>362170152001Psych</v>
      </c>
      <c r="G731" s="126" t="s">
        <v>809</v>
      </c>
      <c r="H731" s="126" t="s">
        <v>1021</v>
      </c>
      <c r="I731" s="126" t="s">
        <v>910</v>
      </c>
      <c r="J731" s="108">
        <v>140.66999999999999</v>
      </c>
      <c r="K731" s="129">
        <v>1.0324</v>
      </c>
      <c r="L731" s="126" t="s">
        <v>1245</v>
      </c>
      <c r="M731" s="126" t="s">
        <v>1247</v>
      </c>
      <c r="N731" s="130">
        <f t="shared" si="38"/>
        <v>189.55</v>
      </c>
      <c r="O731" s="130">
        <f t="shared" si="37"/>
        <v>189.55</v>
      </c>
      <c r="P731" s="126"/>
      <c r="Q731" s="126"/>
      <c r="W731" s="99"/>
      <c r="X731" s="119"/>
      <c r="AD731" s="99"/>
      <c r="AE731" s="119"/>
      <c r="AK731" s="99"/>
      <c r="AL731" s="119"/>
      <c r="AR731" s="99"/>
      <c r="AS731" s="119"/>
      <c r="AY731" s="99"/>
      <c r="AZ731" s="119"/>
      <c r="BF731" s="99"/>
      <c r="BG731" s="119"/>
      <c r="BM731" s="99"/>
      <c r="BN731" s="119"/>
      <c r="BT731" s="99"/>
      <c r="BU731" s="119"/>
      <c r="CA731" s="99"/>
      <c r="CB731" s="119"/>
      <c r="CH731" s="99"/>
      <c r="CI731" s="119"/>
      <c r="CO731" s="99"/>
      <c r="CP731" s="119"/>
      <c r="CV731" s="99"/>
      <c r="CW731" s="119"/>
      <c r="DC731" s="99"/>
      <c r="DD731" s="119"/>
      <c r="DJ731" s="99"/>
      <c r="DK731" s="119"/>
      <c r="DQ731" s="99"/>
      <c r="DR731" s="119"/>
      <c r="DX731" s="99"/>
      <c r="DY731" s="119"/>
      <c r="EE731" s="99"/>
      <c r="EF731" s="119"/>
      <c r="EL731" s="99"/>
      <c r="EM731" s="119"/>
      <c r="ES731" s="99"/>
      <c r="ET731" s="119"/>
      <c r="EZ731" s="99"/>
      <c r="FA731" s="119"/>
      <c r="FG731" s="99"/>
      <c r="FH731" s="119"/>
      <c r="FN731" s="99"/>
      <c r="FO731" s="119"/>
      <c r="FU731" s="99"/>
      <c r="FV731" s="119"/>
      <c r="GB731" s="99"/>
      <c r="GC731" s="119"/>
      <c r="GI731" s="99"/>
      <c r="GJ731" s="119"/>
      <c r="GP731" s="99"/>
      <c r="GQ731" s="119"/>
      <c r="GW731" s="99"/>
      <c r="GX731" s="119"/>
      <c r="HD731" s="99"/>
      <c r="HE731" s="119"/>
      <c r="HK731" s="99"/>
      <c r="HL731" s="119"/>
      <c r="HR731" s="99"/>
      <c r="HS731" s="119"/>
      <c r="HY731" s="99"/>
      <c r="HZ731" s="119"/>
      <c r="IF731" s="99"/>
      <c r="IG731" s="119"/>
      <c r="IM731" s="99"/>
      <c r="IN731" s="119"/>
      <c r="IT731" s="99"/>
      <c r="IU731" s="119"/>
    </row>
    <row r="732" spans="1:255">
      <c r="A732" s="126" t="s">
        <v>16</v>
      </c>
      <c r="B732" s="126" t="s">
        <v>1312</v>
      </c>
      <c r="C732" s="127">
        <v>362170152001</v>
      </c>
      <c r="D732" s="126" t="s">
        <v>620</v>
      </c>
      <c r="E732" s="126" t="s">
        <v>1095</v>
      </c>
      <c r="F732" s="126" t="str">
        <f t="shared" si="36"/>
        <v>362170152001Psych</v>
      </c>
      <c r="G732" s="126" t="s">
        <v>809</v>
      </c>
      <c r="H732" s="126" t="s">
        <v>1024</v>
      </c>
      <c r="I732" s="126" t="s">
        <v>910</v>
      </c>
      <c r="J732" s="108">
        <v>140.66999999999999</v>
      </c>
      <c r="K732" s="129">
        <v>1.0324</v>
      </c>
      <c r="L732" s="126" t="s">
        <v>1245</v>
      </c>
      <c r="M732" s="126" t="s">
        <v>1247</v>
      </c>
      <c r="N732" s="130">
        <f t="shared" si="38"/>
        <v>189.55</v>
      </c>
      <c r="O732" s="130">
        <f t="shared" si="37"/>
        <v>189.55</v>
      </c>
      <c r="P732" s="126"/>
      <c r="Q732" s="126"/>
      <c r="W732" s="99"/>
      <c r="X732" s="119"/>
      <c r="AD732" s="99"/>
      <c r="AE732" s="119"/>
      <c r="AK732" s="99"/>
      <c r="AL732" s="119"/>
      <c r="AR732" s="99"/>
      <c r="AS732" s="119"/>
      <c r="AY732" s="99"/>
      <c r="AZ732" s="119"/>
      <c r="BF732" s="99"/>
      <c r="BG732" s="119"/>
      <c r="BM732" s="99"/>
      <c r="BN732" s="119"/>
      <c r="BT732" s="99"/>
      <c r="BU732" s="119"/>
      <c r="CA732" s="99"/>
      <c r="CB732" s="119"/>
      <c r="CH732" s="99"/>
      <c r="CI732" s="119"/>
      <c r="CO732" s="99"/>
      <c r="CP732" s="119"/>
      <c r="CV732" s="99"/>
      <c r="CW732" s="119"/>
      <c r="DC732" s="99"/>
      <c r="DD732" s="119"/>
      <c r="DJ732" s="99"/>
      <c r="DK732" s="119"/>
      <c r="DQ732" s="99"/>
      <c r="DR732" s="119"/>
      <c r="DX732" s="99"/>
      <c r="DY732" s="119"/>
      <c r="EE732" s="99"/>
      <c r="EF732" s="119"/>
      <c r="EL732" s="99"/>
      <c r="EM732" s="119"/>
      <c r="ES732" s="99"/>
      <c r="ET732" s="119"/>
      <c r="EZ732" s="99"/>
      <c r="FA732" s="119"/>
      <c r="FG732" s="99"/>
      <c r="FH732" s="119"/>
      <c r="FN732" s="99"/>
      <c r="FO732" s="119"/>
      <c r="FU732" s="99"/>
      <c r="FV732" s="119"/>
      <c r="GB732" s="99"/>
      <c r="GC732" s="119"/>
      <c r="GI732" s="99"/>
      <c r="GJ732" s="119"/>
      <c r="GP732" s="99"/>
      <c r="GQ732" s="119"/>
      <c r="GW732" s="99"/>
      <c r="GX732" s="119"/>
      <c r="HD732" s="99"/>
      <c r="HE732" s="119"/>
      <c r="HK732" s="99"/>
      <c r="HL732" s="119"/>
      <c r="HR732" s="99"/>
      <c r="HS732" s="119"/>
      <c r="HY732" s="99"/>
      <c r="HZ732" s="119"/>
      <c r="IF732" s="99"/>
      <c r="IG732" s="119"/>
      <c r="IM732" s="99"/>
      <c r="IN732" s="119"/>
      <c r="IT732" s="99"/>
      <c r="IU732" s="119"/>
    </row>
    <row r="733" spans="1:255">
      <c r="A733" s="126" t="s">
        <v>16</v>
      </c>
      <c r="B733" s="126" t="s">
        <v>1312</v>
      </c>
      <c r="C733" s="127">
        <v>362170152401</v>
      </c>
      <c r="D733" s="126" t="s">
        <v>620</v>
      </c>
      <c r="E733" s="126" t="s">
        <v>1095</v>
      </c>
      <c r="F733" s="126" t="str">
        <f t="shared" si="36"/>
        <v>362170152401Acute</v>
      </c>
      <c r="G733" s="126" t="s">
        <v>549</v>
      </c>
      <c r="H733" s="126" t="s">
        <v>1018</v>
      </c>
      <c r="I733" s="126" t="s">
        <v>910</v>
      </c>
      <c r="J733" s="108">
        <v>363.8</v>
      </c>
      <c r="K733" s="129">
        <v>1.0324</v>
      </c>
      <c r="L733" s="126" t="s">
        <v>1245</v>
      </c>
      <c r="M733" s="126" t="s">
        <v>1247</v>
      </c>
      <c r="N733" s="130">
        <f t="shared" si="38"/>
        <v>490.22</v>
      </c>
      <c r="O733" s="130">
        <f t="shared" si="37"/>
        <v>484.89</v>
      </c>
      <c r="P733" s="126"/>
      <c r="Q733" s="126"/>
      <c r="R733" s="93"/>
      <c r="W733" s="99"/>
      <c r="X733" s="119"/>
      <c r="AD733" s="99"/>
      <c r="AE733" s="119"/>
      <c r="AK733" s="99"/>
      <c r="AL733" s="119"/>
      <c r="AR733" s="99"/>
      <c r="AS733" s="119"/>
      <c r="AY733" s="99"/>
      <c r="AZ733" s="119"/>
      <c r="BF733" s="99"/>
      <c r="BG733" s="119"/>
      <c r="BM733" s="99"/>
      <c r="BN733" s="119"/>
      <c r="BT733" s="99"/>
      <c r="BU733" s="119"/>
      <c r="CA733" s="99"/>
      <c r="CB733" s="119"/>
      <c r="CH733" s="99"/>
      <c r="CI733" s="119"/>
      <c r="CO733" s="99"/>
      <c r="CP733" s="119"/>
      <c r="CV733" s="99"/>
      <c r="CW733" s="119"/>
      <c r="DC733" s="99"/>
      <c r="DD733" s="119"/>
      <c r="DJ733" s="99"/>
      <c r="DK733" s="119"/>
      <c r="DQ733" s="99"/>
      <c r="DR733" s="119"/>
      <c r="DX733" s="99"/>
      <c r="DY733" s="119"/>
      <c r="EE733" s="99"/>
      <c r="EF733" s="119"/>
      <c r="EL733" s="99"/>
      <c r="EM733" s="119"/>
      <c r="ES733" s="99"/>
      <c r="ET733" s="119"/>
      <c r="EZ733" s="99"/>
      <c r="FA733" s="119"/>
      <c r="FG733" s="99"/>
      <c r="FH733" s="119"/>
      <c r="FN733" s="99"/>
      <c r="FO733" s="119"/>
      <c r="FU733" s="99"/>
      <c r="FV733" s="119"/>
      <c r="GB733" s="99"/>
      <c r="GC733" s="119"/>
      <c r="GI733" s="99"/>
      <c r="GJ733" s="119"/>
      <c r="GP733" s="99"/>
      <c r="GQ733" s="119"/>
      <c r="GW733" s="99"/>
      <c r="GX733" s="119"/>
      <c r="HD733" s="99"/>
      <c r="HE733" s="119"/>
      <c r="HK733" s="99"/>
      <c r="HL733" s="119"/>
      <c r="HR733" s="99"/>
      <c r="HS733" s="119"/>
      <c r="HY733" s="99"/>
      <c r="HZ733" s="119"/>
      <c r="IF733" s="99"/>
      <c r="IG733" s="119"/>
      <c r="IM733" s="99"/>
      <c r="IN733" s="119"/>
      <c r="IT733" s="99"/>
      <c r="IU733" s="119"/>
    </row>
    <row r="734" spans="1:255">
      <c r="A734" s="126" t="s">
        <v>16</v>
      </c>
      <c r="B734" s="126" t="s">
        <v>1312</v>
      </c>
      <c r="C734" s="127">
        <v>362170152601</v>
      </c>
      <c r="D734" s="126" t="s">
        <v>620</v>
      </c>
      <c r="E734" s="126" t="s">
        <v>1095</v>
      </c>
      <c r="F734" s="126" t="str">
        <f t="shared" si="36"/>
        <v>362170152601Acute</v>
      </c>
      <c r="G734" s="126" t="s">
        <v>549</v>
      </c>
      <c r="H734" s="126" t="s">
        <v>1018</v>
      </c>
      <c r="I734" s="126" t="s">
        <v>910</v>
      </c>
      <c r="J734" s="108">
        <v>363.8</v>
      </c>
      <c r="K734" s="129">
        <v>1.0324</v>
      </c>
      <c r="L734" s="126" t="s">
        <v>1245</v>
      </c>
      <c r="M734" s="126" t="s">
        <v>1247</v>
      </c>
      <c r="N734" s="130">
        <f t="shared" si="38"/>
        <v>490.22</v>
      </c>
      <c r="O734" s="130">
        <f t="shared" si="37"/>
        <v>484.89</v>
      </c>
      <c r="P734" s="126"/>
      <c r="Q734" s="126"/>
      <c r="R734" s="93"/>
      <c r="W734" s="99"/>
      <c r="X734" s="119"/>
      <c r="AD734" s="99"/>
      <c r="AE734" s="119"/>
      <c r="AK734" s="99"/>
      <c r="AL734" s="119"/>
      <c r="AR734" s="99"/>
      <c r="AS734" s="119"/>
      <c r="AY734" s="99"/>
      <c r="AZ734" s="119"/>
      <c r="BF734" s="99"/>
      <c r="BG734" s="119"/>
      <c r="BM734" s="99"/>
      <c r="BN734" s="119"/>
      <c r="BT734" s="99"/>
      <c r="BU734" s="119"/>
      <c r="CA734" s="99"/>
      <c r="CB734" s="119"/>
      <c r="CH734" s="99"/>
      <c r="CI734" s="119"/>
      <c r="CO734" s="99"/>
      <c r="CP734" s="119"/>
      <c r="CV734" s="99"/>
      <c r="CW734" s="119"/>
      <c r="DC734" s="99"/>
      <c r="DD734" s="119"/>
      <c r="DJ734" s="99"/>
      <c r="DK734" s="119"/>
      <c r="DQ734" s="99"/>
      <c r="DR734" s="119"/>
      <c r="DX734" s="99"/>
      <c r="DY734" s="119"/>
      <c r="EE734" s="99"/>
      <c r="EF734" s="119"/>
      <c r="EL734" s="99"/>
      <c r="EM734" s="119"/>
      <c r="ES734" s="99"/>
      <c r="ET734" s="119"/>
      <c r="EZ734" s="99"/>
      <c r="FA734" s="119"/>
      <c r="FG734" s="99"/>
      <c r="FH734" s="119"/>
      <c r="FN734" s="99"/>
      <c r="FO734" s="119"/>
      <c r="FU734" s="99"/>
      <c r="FV734" s="119"/>
      <c r="GB734" s="99"/>
      <c r="GC734" s="119"/>
      <c r="GI734" s="99"/>
      <c r="GJ734" s="119"/>
      <c r="GP734" s="99"/>
      <c r="GQ734" s="119"/>
      <c r="GW734" s="99"/>
      <c r="GX734" s="119"/>
      <c r="HD734" s="99"/>
      <c r="HE734" s="119"/>
      <c r="HK734" s="99"/>
      <c r="HL734" s="119"/>
      <c r="HR734" s="99"/>
      <c r="HS734" s="119"/>
      <c r="HY734" s="99"/>
      <c r="HZ734" s="119"/>
      <c r="IF734" s="99"/>
      <c r="IG734" s="119"/>
      <c r="IM734" s="99"/>
      <c r="IN734" s="119"/>
      <c r="IT734" s="99"/>
      <c r="IU734" s="119"/>
    </row>
    <row r="735" spans="1:255">
      <c r="A735" s="126" t="s">
        <v>917</v>
      </c>
      <c r="B735" s="126" t="s">
        <v>1313</v>
      </c>
      <c r="C735" s="127">
        <v>361509000001</v>
      </c>
      <c r="D735" s="126" t="s">
        <v>560</v>
      </c>
      <c r="E735" s="126" t="s">
        <v>1030</v>
      </c>
      <c r="F735" s="126" t="str">
        <f t="shared" si="36"/>
        <v>361509000001Acute</v>
      </c>
      <c r="G735" s="126" t="s">
        <v>549</v>
      </c>
      <c r="H735" s="126" t="s">
        <v>1018</v>
      </c>
      <c r="I735" s="126" t="s">
        <v>882</v>
      </c>
      <c r="J735" s="108">
        <v>363.8</v>
      </c>
      <c r="K735" s="129">
        <v>1.0324</v>
      </c>
      <c r="L735" s="126" t="s">
        <v>1245</v>
      </c>
      <c r="M735" s="126" t="s">
        <v>1247</v>
      </c>
      <c r="N735" s="130">
        <f t="shared" si="38"/>
        <v>490.22</v>
      </c>
      <c r="O735" s="130">
        <f t="shared" si="37"/>
        <v>484.89</v>
      </c>
      <c r="P735" s="126"/>
      <c r="Q735" s="126"/>
      <c r="W735" s="99"/>
      <c r="X735" s="119"/>
      <c r="AD735" s="99"/>
      <c r="AE735" s="119"/>
      <c r="AK735" s="99"/>
      <c r="AL735" s="119"/>
      <c r="AR735" s="99"/>
      <c r="AS735" s="119"/>
      <c r="AY735" s="99"/>
      <c r="AZ735" s="119"/>
      <c r="BF735" s="99"/>
      <c r="BG735" s="119"/>
      <c r="BM735" s="99"/>
      <c r="BN735" s="119"/>
      <c r="BT735" s="99"/>
      <c r="BU735" s="119"/>
      <c r="CA735" s="99"/>
      <c r="CB735" s="119"/>
      <c r="CH735" s="99"/>
      <c r="CI735" s="119"/>
      <c r="CO735" s="99"/>
      <c r="CP735" s="119"/>
      <c r="CV735" s="99"/>
      <c r="CW735" s="119"/>
      <c r="DC735" s="99"/>
      <c r="DD735" s="119"/>
      <c r="DJ735" s="99"/>
      <c r="DK735" s="119"/>
      <c r="DQ735" s="99"/>
      <c r="DR735" s="119"/>
      <c r="DX735" s="99"/>
      <c r="DY735" s="119"/>
      <c r="EE735" s="99"/>
      <c r="EF735" s="119"/>
      <c r="EL735" s="99"/>
      <c r="EM735" s="119"/>
      <c r="ES735" s="99"/>
      <c r="ET735" s="119"/>
      <c r="EZ735" s="99"/>
      <c r="FA735" s="119"/>
      <c r="FG735" s="99"/>
      <c r="FH735" s="119"/>
      <c r="FN735" s="99"/>
      <c r="FO735" s="119"/>
      <c r="FU735" s="99"/>
      <c r="FV735" s="119"/>
      <c r="GB735" s="99"/>
      <c r="GC735" s="119"/>
      <c r="GI735" s="99"/>
      <c r="GJ735" s="119"/>
      <c r="GP735" s="99"/>
      <c r="GQ735" s="119"/>
      <c r="GW735" s="99"/>
      <c r="GX735" s="119"/>
      <c r="HD735" s="99"/>
      <c r="HE735" s="119"/>
      <c r="HK735" s="99"/>
      <c r="HL735" s="119"/>
      <c r="HR735" s="99"/>
      <c r="HS735" s="119"/>
      <c r="HY735" s="99"/>
      <c r="HZ735" s="119"/>
      <c r="IF735" s="99"/>
      <c r="IG735" s="119"/>
      <c r="IM735" s="99"/>
      <c r="IN735" s="119"/>
      <c r="IT735" s="99"/>
      <c r="IU735" s="119"/>
    </row>
    <row r="736" spans="1:255">
      <c r="A736" s="126" t="s">
        <v>917</v>
      </c>
      <c r="B736" s="126" t="s">
        <v>1313</v>
      </c>
      <c r="C736" s="127">
        <v>361509000001</v>
      </c>
      <c r="D736" s="126" t="s">
        <v>560</v>
      </c>
      <c r="E736" s="126" t="s">
        <v>1030</v>
      </c>
      <c r="F736" s="126" t="str">
        <f t="shared" si="36"/>
        <v>361509000001Psych</v>
      </c>
      <c r="G736" s="126" t="s">
        <v>809</v>
      </c>
      <c r="H736" s="126" t="s">
        <v>1021</v>
      </c>
      <c r="I736" s="126" t="s">
        <v>882</v>
      </c>
      <c r="J736" s="108">
        <v>140.66999999999999</v>
      </c>
      <c r="K736" s="129">
        <v>1.0324</v>
      </c>
      <c r="L736" s="126" t="s">
        <v>1245</v>
      </c>
      <c r="M736" s="126" t="s">
        <v>1247</v>
      </c>
      <c r="N736" s="130">
        <f t="shared" si="38"/>
        <v>189.55</v>
      </c>
      <c r="O736" s="130">
        <f t="shared" si="37"/>
        <v>189.55</v>
      </c>
      <c r="P736" s="126"/>
      <c r="Q736" s="126"/>
      <c r="W736" s="99"/>
      <c r="X736" s="119"/>
      <c r="AD736" s="99"/>
      <c r="AE736" s="119"/>
      <c r="AK736" s="99"/>
      <c r="AL736" s="119"/>
      <c r="AR736" s="99"/>
      <c r="AS736" s="119"/>
      <c r="AY736" s="99"/>
      <c r="AZ736" s="119"/>
      <c r="BF736" s="99"/>
      <c r="BG736" s="119"/>
      <c r="BM736" s="99"/>
      <c r="BN736" s="119"/>
      <c r="BT736" s="99"/>
      <c r="BU736" s="119"/>
      <c r="CA736" s="99"/>
      <c r="CB736" s="119"/>
      <c r="CH736" s="99"/>
      <c r="CI736" s="119"/>
      <c r="CO736" s="99"/>
      <c r="CP736" s="119"/>
      <c r="CV736" s="99"/>
      <c r="CW736" s="119"/>
      <c r="DC736" s="99"/>
      <c r="DD736" s="119"/>
      <c r="DJ736" s="99"/>
      <c r="DK736" s="119"/>
      <c r="DQ736" s="99"/>
      <c r="DR736" s="119"/>
      <c r="DX736" s="99"/>
      <c r="DY736" s="119"/>
      <c r="EE736" s="99"/>
      <c r="EF736" s="119"/>
      <c r="EL736" s="99"/>
      <c r="EM736" s="119"/>
      <c r="ES736" s="99"/>
      <c r="ET736" s="119"/>
      <c r="EZ736" s="99"/>
      <c r="FA736" s="119"/>
      <c r="FG736" s="99"/>
      <c r="FH736" s="119"/>
      <c r="FN736" s="99"/>
      <c r="FO736" s="119"/>
      <c r="FU736" s="99"/>
      <c r="FV736" s="119"/>
      <c r="GB736" s="99"/>
      <c r="GC736" s="119"/>
      <c r="GI736" s="99"/>
      <c r="GJ736" s="119"/>
      <c r="GP736" s="99"/>
      <c r="GQ736" s="119"/>
      <c r="GW736" s="99"/>
      <c r="GX736" s="119"/>
      <c r="HD736" s="99"/>
      <c r="HE736" s="119"/>
      <c r="HK736" s="99"/>
      <c r="HL736" s="119"/>
      <c r="HR736" s="99"/>
      <c r="HS736" s="119"/>
      <c r="HY736" s="99"/>
      <c r="HZ736" s="119"/>
      <c r="IF736" s="99"/>
      <c r="IG736" s="119"/>
      <c r="IM736" s="99"/>
      <c r="IN736" s="119"/>
      <c r="IT736" s="99"/>
      <c r="IU736" s="119"/>
    </row>
    <row r="737" spans="1:255">
      <c r="A737" s="126" t="s">
        <v>917</v>
      </c>
      <c r="B737" s="126" t="s">
        <v>1313</v>
      </c>
      <c r="C737" s="127">
        <v>361509000001</v>
      </c>
      <c r="D737" s="126" t="s">
        <v>560</v>
      </c>
      <c r="E737" s="126" t="s">
        <v>1030</v>
      </c>
      <c r="F737" s="126" t="str">
        <f t="shared" si="36"/>
        <v>361509000001Psych</v>
      </c>
      <c r="G737" s="126" t="s">
        <v>809</v>
      </c>
      <c r="H737" s="128" t="s">
        <v>1024</v>
      </c>
      <c r="I737" s="126" t="s">
        <v>882</v>
      </c>
      <c r="J737" s="108">
        <v>140.66999999999999</v>
      </c>
      <c r="K737" s="129">
        <v>1.0324</v>
      </c>
      <c r="L737" s="126" t="s">
        <v>1245</v>
      </c>
      <c r="M737" s="126" t="s">
        <v>1247</v>
      </c>
      <c r="N737" s="130">
        <f t="shared" si="38"/>
        <v>189.55</v>
      </c>
      <c r="O737" s="130">
        <f t="shared" si="37"/>
        <v>189.55</v>
      </c>
      <c r="P737" s="126"/>
      <c r="Q737" s="126"/>
      <c r="W737" s="99"/>
      <c r="X737" s="119"/>
      <c r="AD737" s="99"/>
      <c r="AE737" s="119"/>
      <c r="AK737" s="99"/>
      <c r="AL737" s="119"/>
      <c r="AR737" s="99"/>
      <c r="AS737" s="119"/>
      <c r="AY737" s="99"/>
      <c r="AZ737" s="119"/>
      <c r="BF737" s="99"/>
      <c r="BG737" s="119"/>
      <c r="BM737" s="99"/>
      <c r="BN737" s="119"/>
      <c r="BT737" s="99"/>
      <c r="BU737" s="119"/>
      <c r="CA737" s="99"/>
      <c r="CB737" s="119"/>
      <c r="CH737" s="99"/>
      <c r="CI737" s="119"/>
      <c r="CO737" s="99"/>
      <c r="CP737" s="119"/>
      <c r="CV737" s="99"/>
      <c r="CW737" s="119"/>
      <c r="DC737" s="99"/>
      <c r="DD737" s="119"/>
      <c r="DJ737" s="99"/>
      <c r="DK737" s="119"/>
      <c r="DQ737" s="99"/>
      <c r="DR737" s="119"/>
      <c r="DX737" s="99"/>
      <c r="DY737" s="119"/>
      <c r="EE737" s="99"/>
      <c r="EF737" s="119"/>
      <c r="EL737" s="99"/>
      <c r="EM737" s="119"/>
      <c r="ES737" s="99"/>
      <c r="ET737" s="119"/>
      <c r="EZ737" s="99"/>
      <c r="FA737" s="119"/>
      <c r="FG737" s="99"/>
      <c r="FH737" s="119"/>
      <c r="FN737" s="99"/>
      <c r="FO737" s="119"/>
      <c r="FU737" s="99"/>
      <c r="FV737" s="119"/>
      <c r="GB737" s="99"/>
      <c r="GC737" s="119"/>
      <c r="GI737" s="99"/>
      <c r="GJ737" s="119"/>
      <c r="GP737" s="99"/>
      <c r="GQ737" s="119"/>
      <c r="GW737" s="99"/>
      <c r="GX737" s="119"/>
      <c r="HD737" s="99"/>
      <c r="HE737" s="119"/>
      <c r="HK737" s="99"/>
      <c r="HL737" s="119"/>
      <c r="HR737" s="99"/>
      <c r="HS737" s="119"/>
      <c r="HY737" s="99"/>
      <c r="HZ737" s="119"/>
      <c r="IF737" s="99"/>
      <c r="IG737" s="119"/>
      <c r="IM737" s="99"/>
      <c r="IN737" s="119"/>
      <c r="IT737" s="99"/>
      <c r="IU737" s="119"/>
    </row>
    <row r="738" spans="1:255">
      <c r="A738" s="126" t="s">
        <v>917</v>
      </c>
      <c r="B738" s="126" t="s">
        <v>1313</v>
      </c>
      <c r="C738" s="127">
        <v>361509000002</v>
      </c>
      <c r="D738" s="126" t="s">
        <v>560</v>
      </c>
      <c r="E738" s="126" t="s">
        <v>1030</v>
      </c>
      <c r="F738" s="126" t="str">
        <f t="shared" si="36"/>
        <v>361509000002Acute</v>
      </c>
      <c r="G738" s="126" t="s">
        <v>549</v>
      </c>
      <c r="H738" s="126" t="s">
        <v>1018</v>
      </c>
      <c r="I738" s="126" t="s">
        <v>882</v>
      </c>
      <c r="J738" s="108">
        <v>363.8</v>
      </c>
      <c r="K738" s="129">
        <v>1.0324</v>
      </c>
      <c r="L738" s="126" t="s">
        <v>1245</v>
      </c>
      <c r="M738" s="126" t="s">
        <v>1247</v>
      </c>
      <c r="N738" s="130">
        <f t="shared" si="38"/>
        <v>490.22</v>
      </c>
      <c r="O738" s="130">
        <f t="shared" si="37"/>
        <v>484.89</v>
      </c>
      <c r="P738" s="126"/>
      <c r="Q738" s="126"/>
      <c r="W738" s="99"/>
      <c r="X738" s="119"/>
      <c r="AD738" s="99"/>
      <c r="AE738" s="119"/>
      <c r="AK738" s="99"/>
      <c r="AL738" s="119"/>
      <c r="AR738" s="99"/>
      <c r="AS738" s="119"/>
      <c r="AY738" s="99"/>
      <c r="AZ738" s="119"/>
      <c r="BF738" s="99"/>
      <c r="BG738" s="119"/>
      <c r="BM738" s="99"/>
      <c r="BN738" s="119"/>
      <c r="BT738" s="99"/>
      <c r="BU738" s="119"/>
      <c r="CA738" s="99"/>
      <c r="CB738" s="119"/>
      <c r="CH738" s="99"/>
      <c r="CI738" s="119"/>
      <c r="CO738" s="99"/>
      <c r="CP738" s="119"/>
      <c r="CV738" s="99"/>
      <c r="CW738" s="119"/>
      <c r="DC738" s="99"/>
      <c r="DD738" s="119"/>
      <c r="DJ738" s="99"/>
      <c r="DK738" s="119"/>
      <c r="DQ738" s="99"/>
      <c r="DR738" s="119"/>
      <c r="DX738" s="99"/>
      <c r="DY738" s="119"/>
      <c r="EE738" s="99"/>
      <c r="EF738" s="119"/>
      <c r="EL738" s="99"/>
      <c r="EM738" s="119"/>
      <c r="ES738" s="99"/>
      <c r="ET738" s="119"/>
      <c r="EZ738" s="99"/>
      <c r="FA738" s="119"/>
      <c r="FG738" s="99"/>
      <c r="FH738" s="119"/>
      <c r="FN738" s="99"/>
      <c r="FO738" s="119"/>
      <c r="FU738" s="99"/>
      <c r="FV738" s="119"/>
      <c r="GB738" s="99"/>
      <c r="GC738" s="119"/>
      <c r="GI738" s="99"/>
      <c r="GJ738" s="119"/>
      <c r="GP738" s="99"/>
      <c r="GQ738" s="119"/>
      <c r="GW738" s="99"/>
      <c r="GX738" s="119"/>
      <c r="HD738" s="99"/>
      <c r="HE738" s="119"/>
      <c r="HK738" s="99"/>
      <c r="HL738" s="119"/>
      <c r="HR738" s="99"/>
      <c r="HS738" s="119"/>
      <c r="HY738" s="99"/>
      <c r="HZ738" s="119"/>
      <c r="IF738" s="99"/>
      <c r="IG738" s="119"/>
      <c r="IM738" s="99"/>
      <c r="IN738" s="119"/>
      <c r="IT738" s="99"/>
      <c r="IU738" s="119"/>
    </row>
    <row r="739" spans="1:255">
      <c r="A739" s="126" t="s">
        <v>917</v>
      </c>
      <c r="B739" s="126" t="s">
        <v>1313</v>
      </c>
      <c r="C739" s="127">
        <v>361509000070</v>
      </c>
      <c r="D739" s="126" t="s">
        <v>560</v>
      </c>
      <c r="E739" s="126" t="s">
        <v>1030</v>
      </c>
      <c r="F739" s="126" t="str">
        <f t="shared" si="36"/>
        <v>361509000070Acute</v>
      </c>
      <c r="G739" s="126" t="s">
        <v>549</v>
      </c>
      <c r="H739" s="126" t="s">
        <v>1018</v>
      </c>
      <c r="I739" s="126" t="s">
        <v>882</v>
      </c>
      <c r="J739" s="108">
        <v>363.8</v>
      </c>
      <c r="K739" s="129">
        <v>1.0324</v>
      </c>
      <c r="L739" s="126" t="s">
        <v>1245</v>
      </c>
      <c r="M739" s="126" t="s">
        <v>1247</v>
      </c>
      <c r="N739" s="130">
        <f t="shared" si="38"/>
        <v>490.22</v>
      </c>
      <c r="O739" s="130">
        <f t="shared" si="37"/>
        <v>484.89</v>
      </c>
      <c r="P739" s="126"/>
      <c r="Q739" s="126"/>
      <c r="W739" s="99"/>
      <c r="X739" s="119"/>
      <c r="AD739" s="99"/>
      <c r="AE739" s="119"/>
      <c r="AK739" s="99"/>
      <c r="AL739" s="119"/>
      <c r="AR739" s="99"/>
      <c r="AS739" s="119"/>
      <c r="AY739" s="99"/>
      <c r="AZ739" s="119"/>
      <c r="BF739" s="99"/>
      <c r="BG739" s="119"/>
      <c r="BM739" s="99"/>
      <c r="BN739" s="119"/>
      <c r="BT739" s="99"/>
      <c r="BU739" s="119"/>
      <c r="CA739" s="99"/>
      <c r="CB739" s="119"/>
      <c r="CH739" s="99"/>
      <c r="CI739" s="119"/>
      <c r="CO739" s="99"/>
      <c r="CP739" s="119"/>
      <c r="CV739" s="99"/>
      <c r="CW739" s="119"/>
      <c r="DC739" s="99"/>
      <c r="DD739" s="119"/>
      <c r="DJ739" s="99"/>
      <c r="DK739" s="119"/>
      <c r="DQ739" s="99"/>
      <c r="DR739" s="119"/>
      <c r="DX739" s="99"/>
      <c r="DY739" s="119"/>
      <c r="EE739" s="99"/>
      <c r="EF739" s="119"/>
      <c r="EL739" s="99"/>
      <c r="EM739" s="119"/>
      <c r="ES739" s="99"/>
      <c r="ET739" s="119"/>
      <c r="EZ739" s="99"/>
      <c r="FA739" s="119"/>
      <c r="FG739" s="99"/>
      <c r="FH739" s="119"/>
      <c r="FN739" s="99"/>
      <c r="FO739" s="119"/>
      <c r="FU739" s="99"/>
      <c r="FV739" s="119"/>
      <c r="GB739" s="99"/>
      <c r="GC739" s="119"/>
      <c r="GI739" s="99"/>
      <c r="GJ739" s="119"/>
      <c r="GP739" s="99"/>
      <c r="GQ739" s="119"/>
      <c r="GW739" s="99"/>
      <c r="GX739" s="119"/>
      <c r="HD739" s="99"/>
      <c r="HE739" s="119"/>
      <c r="HK739" s="99"/>
      <c r="HL739" s="119"/>
      <c r="HR739" s="99"/>
      <c r="HS739" s="119"/>
      <c r="HY739" s="99"/>
      <c r="HZ739" s="119"/>
      <c r="IF739" s="99"/>
      <c r="IG739" s="119"/>
      <c r="IM739" s="99"/>
      <c r="IN739" s="119"/>
      <c r="IT739" s="99"/>
      <c r="IU739" s="119"/>
    </row>
    <row r="740" spans="1:255">
      <c r="A740" s="126" t="s">
        <v>917</v>
      </c>
      <c r="B740" s="126" t="s">
        <v>1313</v>
      </c>
      <c r="C740" s="127">
        <v>361509000401</v>
      </c>
      <c r="D740" s="126" t="s">
        <v>560</v>
      </c>
      <c r="E740" s="126" t="s">
        <v>1030</v>
      </c>
      <c r="F740" s="126" t="str">
        <f t="shared" si="36"/>
        <v>361509000401Acute</v>
      </c>
      <c r="G740" s="126" t="s">
        <v>549</v>
      </c>
      <c r="H740" s="126" t="s">
        <v>1018</v>
      </c>
      <c r="I740" s="126" t="s">
        <v>882</v>
      </c>
      <c r="J740" s="108">
        <v>363.8</v>
      </c>
      <c r="K740" s="129">
        <v>1.0324</v>
      </c>
      <c r="L740" s="126" t="s">
        <v>1245</v>
      </c>
      <c r="M740" s="126" t="s">
        <v>1247</v>
      </c>
      <c r="N740" s="130">
        <f t="shared" si="38"/>
        <v>490.22</v>
      </c>
      <c r="O740" s="130">
        <f t="shared" si="37"/>
        <v>484.89</v>
      </c>
      <c r="P740" s="126"/>
      <c r="Q740" s="126"/>
      <c r="W740" s="99"/>
      <c r="X740" s="119"/>
      <c r="AD740" s="99"/>
      <c r="AE740" s="119"/>
      <c r="AK740" s="99"/>
      <c r="AL740" s="119"/>
      <c r="AR740" s="99"/>
      <c r="AS740" s="119"/>
      <c r="AY740" s="99"/>
      <c r="AZ740" s="119"/>
      <c r="BF740" s="99"/>
      <c r="BG740" s="119"/>
      <c r="BM740" s="99"/>
      <c r="BN740" s="119"/>
      <c r="BT740" s="99"/>
      <c r="BU740" s="119"/>
      <c r="CA740" s="99"/>
      <c r="CB740" s="119"/>
      <c r="CH740" s="99"/>
      <c r="CI740" s="119"/>
      <c r="CO740" s="99"/>
      <c r="CP740" s="119"/>
      <c r="CV740" s="99"/>
      <c r="CW740" s="119"/>
      <c r="DC740" s="99"/>
      <c r="DD740" s="119"/>
      <c r="DJ740" s="99"/>
      <c r="DK740" s="119"/>
      <c r="DQ740" s="99"/>
      <c r="DR740" s="119"/>
      <c r="DX740" s="99"/>
      <c r="DY740" s="119"/>
      <c r="EE740" s="99"/>
      <c r="EF740" s="119"/>
      <c r="EL740" s="99"/>
      <c r="EM740" s="119"/>
      <c r="ES740" s="99"/>
      <c r="ET740" s="119"/>
      <c r="EZ740" s="99"/>
      <c r="FA740" s="119"/>
      <c r="FG740" s="99"/>
      <c r="FH740" s="119"/>
      <c r="FN740" s="99"/>
      <c r="FO740" s="119"/>
      <c r="FU740" s="99"/>
      <c r="FV740" s="119"/>
      <c r="GB740" s="99"/>
      <c r="GC740" s="119"/>
      <c r="GI740" s="99"/>
      <c r="GJ740" s="119"/>
      <c r="GP740" s="99"/>
      <c r="GQ740" s="119"/>
      <c r="GW740" s="99"/>
      <c r="GX740" s="119"/>
      <c r="HD740" s="99"/>
      <c r="HE740" s="119"/>
      <c r="HK740" s="99"/>
      <c r="HL740" s="119"/>
      <c r="HR740" s="99"/>
      <c r="HS740" s="119"/>
      <c r="HY740" s="99"/>
      <c r="HZ740" s="119"/>
      <c r="IF740" s="99"/>
      <c r="IG740" s="119"/>
      <c r="IM740" s="99"/>
      <c r="IN740" s="119"/>
      <c r="IT740" s="99"/>
      <c r="IU740" s="119"/>
    </row>
    <row r="741" spans="1:255">
      <c r="A741" s="126" t="s">
        <v>917</v>
      </c>
      <c r="B741" s="126" t="s">
        <v>1313</v>
      </c>
      <c r="C741" s="127">
        <v>361509000521</v>
      </c>
      <c r="D741" s="126" t="s">
        <v>560</v>
      </c>
      <c r="E741" s="126" t="s">
        <v>1030</v>
      </c>
      <c r="F741" s="126" t="str">
        <f t="shared" si="36"/>
        <v>361509000521Acute</v>
      </c>
      <c r="G741" s="126" t="s">
        <v>549</v>
      </c>
      <c r="H741" s="126" t="s">
        <v>1018</v>
      </c>
      <c r="I741" s="126" t="s">
        <v>882</v>
      </c>
      <c r="J741" s="108">
        <v>363.8</v>
      </c>
      <c r="K741" s="129">
        <v>1.0324</v>
      </c>
      <c r="L741" s="126" t="s">
        <v>1245</v>
      </c>
      <c r="M741" s="126" t="s">
        <v>1247</v>
      </c>
      <c r="N741" s="130">
        <f t="shared" si="38"/>
        <v>490.22</v>
      </c>
      <c r="O741" s="130">
        <f t="shared" si="37"/>
        <v>484.89</v>
      </c>
      <c r="P741" s="126"/>
      <c r="Q741" s="126"/>
      <c r="W741" s="99"/>
      <c r="X741" s="119"/>
      <c r="AD741" s="99"/>
      <c r="AE741" s="119"/>
      <c r="AK741" s="99"/>
      <c r="AL741" s="119"/>
      <c r="AR741" s="99"/>
      <c r="AS741" s="119"/>
      <c r="AY741" s="99"/>
      <c r="AZ741" s="119"/>
      <c r="BF741" s="99"/>
      <c r="BG741" s="119"/>
      <c r="BM741" s="99"/>
      <c r="BN741" s="119"/>
      <c r="BT741" s="99"/>
      <c r="BU741" s="119"/>
      <c r="CA741" s="99"/>
      <c r="CB741" s="119"/>
      <c r="CH741" s="99"/>
      <c r="CI741" s="119"/>
      <c r="CO741" s="99"/>
      <c r="CP741" s="119"/>
      <c r="CV741" s="99"/>
      <c r="CW741" s="119"/>
      <c r="DC741" s="99"/>
      <c r="DD741" s="119"/>
      <c r="DJ741" s="99"/>
      <c r="DK741" s="119"/>
      <c r="DQ741" s="99"/>
      <c r="DR741" s="119"/>
      <c r="DX741" s="99"/>
      <c r="DY741" s="119"/>
      <c r="EE741" s="99"/>
      <c r="EF741" s="119"/>
      <c r="EL741" s="99"/>
      <c r="EM741" s="119"/>
      <c r="ES741" s="99"/>
      <c r="ET741" s="119"/>
      <c r="EZ741" s="99"/>
      <c r="FA741" s="119"/>
      <c r="FG741" s="99"/>
      <c r="FH741" s="119"/>
      <c r="FN741" s="99"/>
      <c r="FO741" s="119"/>
      <c r="FU741" s="99"/>
      <c r="FV741" s="119"/>
      <c r="GB741" s="99"/>
      <c r="GC741" s="119"/>
      <c r="GI741" s="99"/>
      <c r="GJ741" s="119"/>
      <c r="GP741" s="99"/>
      <c r="GQ741" s="119"/>
      <c r="GW741" s="99"/>
      <c r="GX741" s="119"/>
      <c r="HD741" s="99"/>
      <c r="HE741" s="119"/>
      <c r="HK741" s="99"/>
      <c r="HL741" s="119"/>
      <c r="HR741" s="99"/>
      <c r="HS741" s="119"/>
      <c r="HY741" s="99"/>
      <c r="HZ741" s="119"/>
      <c r="IF741" s="99"/>
      <c r="IG741" s="119"/>
      <c r="IM741" s="99"/>
      <c r="IN741" s="119"/>
      <c r="IT741" s="99"/>
      <c r="IU741" s="119"/>
    </row>
    <row r="742" spans="1:255">
      <c r="A742" s="126" t="s">
        <v>917</v>
      </c>
      <c r="B742" s="126" t="s">
        <v>1313</v>
      </c>
      <c r="C742" s="127">
        <v>361509000551</v>
      </c>
      <c r="D742" s="126" t="s">
        <v>560</v>
      </c>
      <c r="E742" s="126" t="s">
        <v>1030</v>
      </c>
      <c r="F742" s="126" t="str">
        <f t="shared" si="36"/>
        <v>361509000551Acute</v>
      </c>
      <c r="G742" s="126" t="s">
        <v>549</v>
      </c>
      <c r="H742" s="126" t="s">
        <v>1018</v>
      </c>
      <c r="I742" s="126" t="s">
        <v>882</v>
      </c>
      <c r="J742" s="108">
        <v>363.8</v>
      </c>
      <c r="K742" s="129">
        <v>1.0324</v>
      </c>
      <c r="L742" s="126" t="s">
        <v>1245</v>
      </c>
      <c r="M742" s="126" t="s">
        <v>1247</v>
      </c>
      <c r="N742" s="130">
        <f t="shared" si="38"/>
        <v>490.22</v>
      </c>
      <c r="O742" s="130">
        <f t="shared" si="37"/>
        <v>484.89</v>
      </c>
      <c r="P742" s="126"/>
      <c r="Q742" s="126"/>
      <c r="W742" s="99"/>
      <c r="X742" s="119"/>
      <c r="AD742" s="99"/>
      <c r="AE742" s="119"/>
      <c r="AK742" s="99"/>
      <c r="AL742" s="119"/>
      <c r="AR742" s="99"/>
      <c r="AS742" s="119"/>
      <c r="AY742" s="99"/>
      <c r="AZ742" s="119"/>
      <c r="BF742" s="99"/>
      <c r="BG742" s="119"/>
      <c r="BM742" s="99"/>
      <c r="BN742" s="119"/>
      <c r="BT742" s="99"/>
      <c r="BU742" s="119"/>
      <c r="CA742" s="99"/>
      <c r="CB742" s="119"/>
      <c r="CH742" s="99"/>
      <c r="CI742" s="119"/>
      <c r="CO742" s="99"/>
      <c r="CP742" s="119"/>
      <c r="CV742" s="99"/>
      <c r="CW742" s="119"/>
      <c r="DC742" s="99"/>
      <c r="DD742" s="119"/>
      <c r="DJ742" s="99"/>
      <c r="DK742" s="119"/>
      <c r="DQ742" s="99"/>
      <c r="DR742" s="119"/>
      <c r="DX742" s="99"/>
      <c r="DY742" s="119"/>
      <c r="EE742" s="99"/>
      <c r="EF742" s="119"/>
      <c r="EL742" s="99"/>
      <c r="EM742" s="119"/>
      <c r="ES742" s="99"/>
      <c r="ET742" s="119"/>
      <c r="EZ742" s="99"/>
      <c r="FA742" s="119"/>
      <c r="FG742" s="99"/>
      <c r="FH742" s="119"/>
      <c r="FN742" s="99"/>
      <c r="FO742" s="119"/>
      <c r="FU742" s="99"/>
      <c r="FV742" s="119"/>
      <c r="GB742" s="99"/>
      <c r="GC742" s="119"/>
      <c r="GI742" s="99"/>
      <c r="GJ742" s="119"/>
      <c r="GP742" s="99"/>
      <c r="GQ742" s="119"/>
      <c r="GW742" s="99"/>
      <c r="GX742" s="119"/>
      <c r="HD742" s="99"/>
      <c r="HE742" s="119"/>
      <c r="HK742" s="99"/>
      <c r="HL742" s="119"/>
      <c r="HR742" s="99"/>
      <c r="HS742" s="119"/>
      <c r="HY742" s="99"/>
      <c r="HZ742" s="119"/>
      <c r="IF742" s="99"/>
      <c r="IG742" s="119"/>
      <c r="IM742" s="99"/>
      <c r="IN742" s="119"/>
      <c r="IT742" s="99"/>
      <c r="IU742" s="119"/>
    </row>
    <row r="743" spans="1:255">
      <c r="A743" s="126" t="s">
        <v>917</v>
      </c>
      <c r="B743" s="126" t="s">
        <v>1313</v>
      </c>
      <c r="C743" s="127">
        <v>363305449521</v>
      </c>
      <c r="D743" s="126" t="s">
        <v>560</v>
      </c>
      <c r="E743" s="126" t="s">
        <v>1030</v>
      </c>
      <c r="F743" s="126" t="str">
        <f t="shared" si="36"/>
        <v>363305449521Acute</v>
      </c>
      <c r="G743" s="126" t="s">
        <v>549</v>
      </c>
      <c r="H743" s="126" t="s">
        <v>1018</v>
      </c>
      <c r="I743" s="126" t="s">
        <v>882</v>
      </c>
      <c r="J743" s="108">
        <v>363.8</v>
      </c>
      <c r="K743" s="129">
        <v>1.0324</v>
      </c>
      <c r="L743" s="126" t="s">
        <v>1245</v>
      </c>
      <c r="M743" s="126" t="s">
        <v>1247</v>
      </c>
      <c r="N743" s="130">
        <f t="shared" si="38"/>
        <v>490.22</v>
      </c>
      <c r="O743" s="130">
        <f t="shared" si="37"/>
        <v>484.89</v>
      </c>
      <c r="P743" s="126"/>
      <c r="Q743" s="126"/>
      <c r="W743" s="99"/>
      <c r="X743" s="119"/>
      <c r="AD743" s="99"/>
      <c r="AE743" s="119"/>
      <c r="AK743" s="99"/>
      <c r="AL743" s="119"/>
      <c r="AR743" s="99"/>
      <c r="AS743" s="119"/>
      <c r="AY743" s="99"/>
      <c r="AZ743" s="119"/>
      <c r="BF743" s="99"/>
      <c r="BG743" s="119"/>
      <c r="BM743" s="99"/>
      <c r="BN743" s="119"/>
      <c r="BT743" s="99"/>
      <c r="BU743" s="119"/>
      <c r="CA743" s="99"/>
      <c r="CB743" s="119"/>
      <c r="CH743" s="99"/>
      <c r="CI743" s="119"/>
      <c r="CO743" s="99"/>
      <c r="CP743" s="119"/>
      <c r="CV743" s="99"/>
      <c r="CW743" s="119"/>
      <c r="DC743" s="99"/>
      <c r="DD743" s="119"/>
      <c r="DJ743" s="99"/>
      <c r="DK743" s="119"/>
      <c r="DQ743" s="99"/>
      <c r="DR743" s="119"/>
      <c r="DX743" s="99"/>
      <c r="DY743" s="119"/>
      <c r="EE743" s="99"/>
      <c r="EF743" s="119"/>
      <c r="EL743" s="99"/>
      <c r="EM743" s="119"/>
      <c r="ES743" s="99"/>
      <c r="ET743" s="119"/>
      <c r="EZ743" s="99"/>
      <c r="FA743" s="119"/>
      <c r="FG743" s="99"/>
      <c r="FH743" s="119"/>
      <c r="FN743" s="99"/>
      <c r="FO743" s="119"/>
      <c r="FU743" s="99"/>
      <c r="FV743" s="119"/>
      <c r="GB743" s="99"/>
      <c r="GC743" s="119"/>
      <c r="GI743" s="99"/>
      <c r="GJ743" s="119"/>
      <c r="GP743" s="99"/>
      <c r="GQ743" s="119"/>
      <c r="GW743" s="99"/>
      <c r="GX743" s="119"/>
      <c r="HD743" s="99"/>
      <c r="HE743" s="119"/>
      <c r="HK743" s="99"/>
      <c r="HL743" s="119"/>
      <c r="HR743" s="99"/>
      <c r="HS743" s="119"/>
      <c r="HY743" s="99"/>
      <c r="HZ743" s="119"/>
      <c r="IF743" s="99"/>
      <c r="IG743" s="119"/>
      <c r="IM743" s="99"/>
      <c r="IN743" s="119"/>
      <c r="IT743" s="99"/>
      <c r="IU743" s="119"/>
    </row>
    <row r="744" spans="1:255">
      <c r="A744" s="126" t="s">
        <v>917</v>
      </c>
      <c r="B744" s="126" t="s">
        <v>1313</v>
      </c>
      <c r="C744" s="127">
        <v>363305449551</v>
      </c>
      <c r="D744" s="126" t="s">
        <v>560</v>
      </c>
      <c r="E744" s="126" t="s">
        <v>1030</v>
      </c>
      <c r="F744" s="126" t="str">
        <f t="shared" si="36"/>
        <v>363305449551Acute</v>
      </c>
      <c r="G744" s="126" t="s">
        <v>549</v>
      </c>
      <c r="H744" s="126" t="s">
        <v>1018</v>
      </c>
      <c r="I744" s="126" t="s">
        <v>882</v>
      </c>
      <c r="J744" s="108">
        <v>363.8</v>
      </c>
      <c r="K744" s="129">
        <v>1.0324</v>
      </c>
      <c r="L744" s="126" t="s">
        <v>1245</v>
      </c>
      <c r="M744" s="126" t="s">
        <v>1247</v>
      </c>
      <c r="N744" s="130">
        <f t="shared" si="38"/>
        <v>490.22</v>
      </c>
      <c r="O744" s="130">
        <f t="shared" si="37"/>
        <v>484.89</v>
      </c>
      <c r="P744" s="126"/>
      <c r="Q744" s="126"/>
      <c r="W744" s="99"/>
      <c r="X744" s="119"/>
      <c r="AD744" s="99"/>
      <c r="AE744" s="119"/>
      <c r="AK744" s="99"/>
      <c r="AL744" s="119"/>
      <c r="AR744" s="99"/>
      <c r="AS744" s="119"/>
      <c r="AY744" s="99"/>
      <c r="AZ744" s="119"/>
      <c r="BF744" s="99"/>
      <c r="BG744" s="119"/>
      <c r="BM744" s="99"/>
      <c r="BN744" s="119"/>
      <c r="BT744" s="99"/>
      <c r="BU744" s="119"/>
      <c r="CA744" s="99"/>
      <c r="CB744" s="119"/>
      <c r="CH744" s="99"/>
      <c r="CI744" s="119"/>
      <c r="CO744" s="99"/>
      <c r="CP744" s="119"/>
      <c r="CV744" s="99"/>
      <c r="CW744" s="119"/>
      <c r="DC744" s="99"/>
      <c r="DD744" s="119"/>
      <c r="DJ744" s="99"/>
      <c r="DK744" s="119"/>
      <c r="DQ744" s="99"/>
      <c r="DR744" s="119"/>
      <c r="DX744" s="99"/>
      <c r="DY744" s="119"/>
      <c r="EE744" s="99"/>
      <c r="EF744" s="119"/>
      <c r="EL744" s="99"/>
      <c r="EM744" s="119"/>
      <c r="ES744" s="99"/>
      <c r="ET744" s="119"/>
      <c r="EZ744" s="99"/>
      <c r="FA744" s="119"/>
      <c r="FG744" s="99"/>
      <c r="FH744" s="119"/>
      <c r="FN744" s="99"/>
      <c r="FO744" s="119"/>
      <c r="FU744" s="99"/>
      <c r="FV744" s="119"/>
      <c r="GB744" s="99"/>
      <c r="GC744" s="119"/>
      <c r="GI744" s="99"/>
      <c r="GJ744" s="119"/>
      <c r="GP744" s="99"/>
      <c r="GQ744" s="119"/>
      <c r="GW744" s="99"/>
      <c r="GX744" s="119"/>
      <c r="HD744" s="99"/>
      <c r="HE744" s="119"/>
      <c r="HK744" s="99"/>
      <c r="HL744" s="119"/>
      <c r="HR744" s="99"/>
      <c r="HS744" s="119"/>
      <c r="HY744" s="99"/>
      <c r="HZ744" s="119"/>
      <c r="IF744" s="99"/>
      <c r="IG744" s="119"/>
      <c r="IM744" s="99"/>
      <c r="IN744" s="119"/>
      <c r="IT744" s="99"/>
      <c r="IU744" s="119"/>
    </row>
    <row r="745" spans="1:255">
      <c r="A745" s="126" t="s">
        <v>917</v>
      </c>
      <c r="B745" s="126" t="s">
        <v>1313</v>
      </c>
      <c r="C745" s="127">
        <v>363305449552</v>
      </c>
      <c r="D745" s="126" t="s">
        <v>560</v>
      </c>
      <c r="E745" s="126" t="s">
        <v>1030</v>
      </c>
      <c r="F745" s="126" t="str">
        <f t="shared" si="36"/>
        <v>363305449552Acute</v>
      </c>
      <c r="G745" s="126" t="s">
        <v>549</v>
      </c>
      <c r="H745" s="126" t="s">
        <v>1018</v>
      </c>
      <c r="I745" s="126" t="s">
        <v>882</v>
      </c>
      <c r="J745" s="108">
        <v>363.8</v>
      </c>
      <c r="K745" s="129">
        <v>1.0324</v>
      </c>
      <c r="L745" s="126" t="s">
        <v>1245</v>
      </c>
      <c r="M745" s="126" t="s">
        <v>1247</v>
      </c>
      <c r="N745" s="130">
        <f t="shared" si="38"/>
        <v>490.22</v>
      </c>
      <c r="O745" s="130">
        <f t="shared" si="37"/>
        <v>484.89</v>
      </c>
      <c r="P745" s="126"/>
      <c r="Q745" s="126"/>
      <c r="W745" s="99"/>
      <c r="X745" s="119"/>
      <c r="AD745" s="99"/>
      <c r="AE745" s="119"/>
      <c r="AK745" s="99"/>
      <c r="AL745" s="119"/>
      <c r="AR745" s="99"/>
      <c r="AS745" s="119"/>
      <c r="AY745" s="99"/>
      <c r="AZ745" s="119"/>
      <c r="BF745" s="99"/>
      <c r="BG745" s="119"/>
      <c r="BM745" s="99"/>
      <c r="BN745" s="119"/>
      <c r="BT745" s="99"/>
      <c r="BU745" s="119"/>
      <c r="CA745" s="99"/>
      <c r="CB745" s="119"/>
      <c r="CH745" s="99"/>
      <c r="CI745" s="119"/>
      <c r="CO745" s="99"/>
      <c r="CP745" s="119"/>
      <c r="CV745" s="99"/>
      <c r="CW745" s="119"/>
      <c r="DC745" s="99"/>
      <c r="DD745" s="119"/>
      <c r="DJ745" s="99"/>
      <c r="DK745" s="119"/>
      <c r="DQ745" s="99"/>
      <c r="DR745" s="119"/>
      <c r="DX745" s="99"/>
      <c r="DY745" s="119"/>
      <c r="EE745" s="99"/>
      <c r="EF745" s="119"/>
      <c r="EL745" s="99"/>
      <c r="EM745" s="119"/>
      <c r="ES745" s="99"/>
      <c r="ET745" s="119"/>
      <c r="EZ745" s="99"/>
      <c r="FA745" s="119"/>
      <c r="FG745" s="99"/>
      <c r="FH745" s="119"/>
      <c r="FN745" s="99"/>
      <c r="FO745" s="119"/>
      <c r="FU745" s="99"/>
      <c r="FV745" s="119"/>
      <c r="GB745" s="99"/>
      <c r="GC745" s="119"/>
      <c r="GI745" s="99"/>
      <c r="GJ745" s="119"/>
      <c r="GP745" s="99"/>
      <c r="GQ745" s="119"/>
      <c r="GW745" s="99"/>
      <c r="GX745" s="119"/>
      <c r="HD745" s="99"/>
      <c r="HE745" s="119"/>
      <c r="HK745" s="99"/>
      <c r="HL745" s="119"/>
      <c r="HR745" s="99"/>
      <c r="HS745" s="119"/>
      <c r="HY745" s="99"/>
      <c r="HZ745" s="119"/>
      <c r="IF745" s="99"/>
      <c r="IG745" s="119"/>
      <c r="IM745" s="99"/>
      <c r="IN745" s="119"/>
      <c r="IT745" s="99"/>
      <c r="IU745" s="119"/>
    </row>
    <row r="746" spans="1:255">
      <c r="A746" s="126" t="s">
        <v>917</v>
      </c>
      <c r="B746" s="126" t="s">
        <v>1313</v>
      </c>
      <c r="C746" s="127">
        <v>363305449553</v>
      </c>
      <c r="D746" s="126" t="s">
        <v>560</v>
      </c>
      <c r="E746" s="126" t="s">
        <v>1030</v>
      </c>
      <c r="F746" s="126" t="str">
        <f t="shared" si="36"/>
        <v>363305449553Acute</v>
      </c>
      <c r="G746" s="126" t="s">
        <v>549</v>
      </c>
      <c r="H746" s="126" t="s">
        <v>1018</v>
      </c>
      <c r="I746" s="126" t="s">
        <v>882</v>
      </c>
      <c r="J746" s="108">
        <v>363.8</v>
      </c>
      <c r="K746" s="129">
        <v>1.0324</v>
      </c>
      <c r="L746" s="126" t="s">
        <v>1245</v>
      </c>
      <c r="M746" s="126" t="s">
        <v>1247</v>
      </c>
      <c r="N746" s="130">
        <f t="shared" si="38"/>
        <v>490.22</v>
      </c>
      <c r="O746" s="130">
        <f t="shared" si="37"/>
        <v>484.89</v>
      </c>
      <c r="P746" s="126"/>
      <c r="Q746" s="126"/>
      <c r="W746" s="99"/>
      <c r="X746" s="119"/>
      <c r="AD746" s="99"/>
      <c r="AE746" s="119"/>
      <c r="AK746" s="99"/>
      <c r="AL746" s="119"/>
      <c r="AR746" s="99"/>
      <c r="AS746" s="119"/>
      <c r="AY746" s="99"/>
      <c r="AZ746" s="119"/>
      <c r="BF746" s="99"/>
      <c r="BG746" s="119"/>
      <c r="BM746" s="99"/>
      <c r="BN746" s="119"/>
      <c r="BT746" s="99"/>
      <c r="BU746" s="119"/>
      <c r="CA746" s="99"/>
      <c r="CB746" s="119"/>
      <c r="CH746" s="99"/>
      <c r="CI746" s="119"/>
      <c r="CO746" s="99"/>
      <c r="CP746" s="119"/>
      <c r="CV746" s="99"/>
      <c r="CW746" s="119"/>
      <c r="DC746" s="99"/>
      <c r="DD746" s="119"/>
      <c r="DJ746" s="99"/>
      <c r="DK746" s="119"/>
      <c r="DQ746" s="99"/>
      <c r="DR746" s="119"/>
      <c r="DX746" s="99"/>
      <c r="DY746" s="119"/>
      <c r="EE746" s="99"/>
      <c r="EF746" s="119"/>
      <c r="EL746" s="99"/>
      <c r="EM746" s="119"/>
      <c r="ES746" s="99"/>
      <c r="ET746" s="119"/>
      <c r="EZ746" s="99"/>
      <c r="FA746" s="119"/>
      <c r="FG746" s="99"/>
      <c r="FH746" s="119"/>
      <c r="FN746" s="99"/>
      <c r="FO746" s="119"/>
      <c r="FU746" s="99"/>
      <c r="FV746" s="119"/>
      <c r="GB746" s="99"/>
      <c r="GC746" s="119"/>
      <c r="GI746" s="99"/>
      <c r="GJ746" s="119"/>
      <c r="GP746" s="99"/>
      <c r="GQ746" s="119"/>
      <c r="GW746" s="99"/>
      <c r="GX746" s="119"/>
      <c r="HD746" s="99"/>
      <c r="HE746" s="119"/>
      <c r="HK746" s="99"/>
      <c r="HL746" s="119"/>
      <c r="HR746" s="99"/>
      <c r="HS746" s="119"/>
      <c r="HY746" s="99"/>
      <c r="HZ746" s="119"/>
      <c r="IF746" s="99"/>
      <c r="IG746" s="119"/>
      <c r="IM746" s="99"/>
      <c r="IN746" s="119"/>
      <c r="IT746" s="99"/>
      <c r="IU746" s="119"/>
    </row>
    <row r="747" spans="1:255">
      <c r="A747" s="126" t="s">
        <v>917</v>
      </c>
      <c r="B747" s="126" t="s">
        <v>1313</v>
      </c>
      <c r="C747" s="127">
        <v>363305449554</v>
      </c>
      <c r="D747" s="126" t="s">
        <v>560</v>
      </c>
      <c r="E747" s="126" t="s">
        <v>1030</v>
      </c>
      <c r="F747" s="126" t="str">
        <f t="shared" si="36"/>
        <v>363305449554Acute</v>
      </c>
      <c r="G747" s="126" t="s">
        <v>549</v>
      </c>
      <c r="H747" s="126" t="s">
        <v>1018</v>
      </c>
      <c r="I747" s="126" t="s">
        <v>882</v>
      </c>
      <c r="J747" s="108">
        <v>363.8</v>
      </c>
      <c r="K747" s="129">
        <v>1.0324</v>
      </c>
      <c r="L747" s="126" t="s">
        <v>1245</v>
      </c>
      <c r="M747" s="126" t="s">
        <v>1247</v>
      </c>
      <c r="N747" s="130">
        <f t="shared" si="38"/>
        <v>490.22</v>
      </c>
      <c r="O747" s="130">
        <f t="shared" si="37"/>
        <v>484.89</v>
      </c>
      <c r="P747" s="126"/>
      <c r="Q747" s="126"/>
      <c r="W747" s="99"/>
      <c r="X747" s="119"/>
      <c r="AD747" s="99"/>
      <c r="AE747" s="119"/>
      <c r="AK747" s="99"/>
      <c r="AL747" s="119"/>
      <c r="AR747" s="99"/>
      <c r="AS747" s="119"/>
      <c r="AY747" s="99"/>
      <c r="AZ747" s="119"/>
      <c r="BF747" s="99"/>
      <c r="BG747" s="119"/>
      <c r="BM747" s="99"/>
      <c r="BN747" s="119"/>
      <c r="BT747" s="99"/>
      <c r="BU747" s="119"/>
      <c r="CA747" s="99"/>
      <c r="CB747" s="119"/>
      <c r="CH747" s="99"/>
      <c r="CI747" s="119"/>
      <c r="CO747" s="99"/>
      <c r="CP747" s="119"/>
      <c r="CV747" s="99"/>
      <c r="CW747" s="119"/>
      <c r="DC747" s="99"/>
      <c r="DD747" s="119"/>
      <c r="DJ747" s="99"/>
      <c r="DK747" s="119"/>
      <c r="DQ747" s="99"/>
      <c r="DR747" s="119"/>
      <c r="DX747" s="99"/>
      <c r="DY747" s="119"/>
      <c r="EE747" s="99"/>
      <c r="EF747" s="119"/>
      <c r="EL747" s="99"/>
      <c r="EM747" s="119"/>
      <c r="ES747" s="99"/>
      <c r="ET747" s="119"/>
      <c r="EZ747" s="99"/>
      <c r="FA747" s="119"/>
      <c r="FG747" s="99"/>
      <c r="FH747" s="119"/>
      <c r="FN747" s="99"/>
      <c r="FO747" s="119"/>
      <c r="FU747" s="99"/>
      <c r="FV747" s="119"/>
      <c r="GB747" s="99"/>
      <c r="GC747" s="119"/>
      <c r="GI747" s="99"/>
      <c r="GJ747" s="119"/>
      <c r="GP747" s="99"/>
      <c r="GQ747" s="119"/>
      <c r="GW747" s="99"/>
      <c r="GX747" s="119"/>
      <c r="HD747" s="99"/>
      <c r="HE747" s="119"/>
      <c r="HK747" s="99"/>
      <c r="HL747" s="119"/>
      <c r="HR747" s="99"/>
      <c r="HS747" s="119"/>
      <c r="HY747" s="99"/>
      <c r="HZ747" s="119"/>
      <c r="IF747" s="99"/>
      <c r="IG747" s="119"/>
      <c r="IM747" s="99"/>
      <c r="IN747" s="119"/>
      <c r="IT747" s="99"/>
      <c r="IU747" s="119"/>
    </row>
    <row r="748" spans="1:255">
      <c r="A748" s="126" t="s">
        <v>917</v>
      </c>
      <c r="B748" s="126" t="s">
        <v>1313</v>
      </c>
      <c r="C748" s="127">
        <v>363305449555</v>
      </c>
      <c r="D748" s="126" t="s">
        <v>560</v>
      </c>
      <c r="E748" s="126" t="s">
        <v>1030</v>
      </c>
      <c r="F748" s="126" t="str">
        <f t="shared" si="36"/>
        <v>363305449555Acute</v>
      </c>
      <c r="G748" s="126" t="s">
        <v>549</v>
      </c>
      <c r="H748" s="126" t="s">
        <v>1018</v>
      </c>
      <c r="I748" s="126" t="s">
        <v>882</v>
      </c>
      <c r="J748" s="108">
        <v>363.8</v>
      </c>
      <c r="K748" s="129">
        <v>1.0324</v>
      </c>
      <c r="L748" s="126" t="s">
        <v>1245</v>
      </c>
      <c r="M748" s="126" t="s">
        <v>1247</v>
      </c>
      <c r="N748" s="130">
        <f t="shared" si="38"/>
        <v>490.22</v>
      </c>
      <c r="O748" s="130">
        <f t="shared" si="37"/>
        <v>484.89</v>
      </c>
      <c r="P748" s="126"/>
      <c r="Q748" s="126"/>
      <c r="W748" s="99"/>
      <c r="X748" s="119"/>
      <c r="AD748" s="99"/>
      <c r="AE748" s="119"/>
      <c r="AK748" s="99"/>
      <c r="AL748" s="119"/>
      <c r="AR748" s="99"/>
      <c r="AS748" s="119"/>
      <c r="AY748" s="99"/>
      <c r="AZ748" s="119"/>
      <c r="BF748" s="99"/>
      <c r="BG748" s="119"/>
      <c r="BM748" s="99"/>
      <c r="BN748" s="119"/>
      <c r="BT748" s="99"/>
      <c r="BU748" s="119"/>
      <c r="CA748" s="99"/>
      <c r="CB748" s="119"/>
      <c r="CH748" s="99"/>
      <c r="CI748" s="119"/>
      <c r="CO748" s="99"/>
      <c r="CP748" s="119"/>
      <c r="CV748" s="99"/>
      <c r="CW748" s="119"/>
      <c r="DC748" s="99"/>
      <c r="DD748" s="119"/>
      <c r="DJ748" s="99"/>
      <c r="DK748" s="119"/>
      <c r="DQ748" s="99"/>
      <c r="DR748" s="119"/>
      <c r="DX748" s="99"/>
      <c r="DY748" s="119"/>
      <c r="EE748" s="99"/>
      <c r="EF748" s="119"/>
      <c r="EL748" s="99"/>
      <c r="EM748" s="119"/>
      <c r="ES748" s="99"/>
      <c r="ET748" s="119"/>
      <c r="EZ748" s="99"/>
      <c r="FA748" s="119"/>
      <c r="FG748" s="99"/>
      <c r="FH748" s="119"/>
      <c r="FN748" s="99"/>
      <c r="FO748" s="119"/>
      <c r="FU748" s="99"/>
      <c r="FV748" s="119"/>
      <c r="GB748" s="99"/>
      <c r="GC748" s="119"/>
      <c r="GI748" s="99"/>
      <c r="GJ748" s="119"/>
      <c r="GP748" s="99"/>
      <c r="GQ748" s="119"/>
      <c r="GW748" s="99"/>
      <c r="GX748" s="119"/>
      <c r="HD748" s="99"/>
      <c r="HE748" s="119"/>
      <c r="HK748" s="99"/>
      <c r="HL748" s="119"/>
      <c r="HR748" s="99"/>
      <c r="HS748" s="119"/>
      <c r="HY748" s="99"/>
      <c r="HZ748" s="119"/>
      <c r="IF748" s="99"/>
      <c r="IG748" s="119"/>
      <c r="IM748" s="99"/>
      <c r="IN748" s="119"/>
      <c r="IT748" s="99"/>
      <c r="IU748" s="119"/>
    </row>
    <row r="749" spans="1:255">
      <c r="A749" s="126" t="s">
        <v>917</v>
      </c>
      <c r="B749" s="126" t="s">
        <v>1313</v>
      </c>
      <c r="C749" s="127">
        <v>363305449557</v>
      </c>
      <c r="D749" s="126" t="s">
        <v>560</v>
      </c>
      <c r="E749" s="126" t="s">
        <v>1030</v>
      </c>
      <c r="F749" s="126" t="str">
        <f t="shared" si="36"/>
        <v>363305449557Acute</v>
      </c>
      <c r="G749" s="126" t="s">
        <v>549</v>
      </c>
      <c r="H749" s="126" t="s">
        <v>1018</v>
      </c>
      <c r="I749" s="126" t="s">
        <v>882</v>
      </c>
      <c r="J749" s="108">
        <v>363.8</v>
      </c>
      <c r="K749" s="129">
        <v>1.0324</v>
      </c>
      <c r="L749" s="126" t="s">
        <v>1245</v>
      </c>
      <c r="M749" s="126" t="s">
        <v>1247</v>
      </c>
      <c r="N749" s="130">
        <f t="shared" si="38"/>
        <v>490.22</v>
      </c>
      <c r="O749" s="130">
        <f t="shared" si="37"/>
        <v>484.89</v>
      </c>
      <c r="P749" s="126"/>
      <c r="Q749" s="126"/>
      <c r="W749" s="99"/>
      <c r="X749" s="119"/>
      <c r="AD749" s="99"/>
      <c r="AE749" s="119"/>
      <c r="AK749" s="99"/>
      <c r="AL749" s="119"/>
      <c r="AR749" s="99"/>
      <c r="AS749" s="119"/>
      <c r="AY749" s="99"/>
      <c r="AZ749" s="119"/>
      <c r="BF749" s="99"/>
      <c r="BG749" s="119"/>
      <c r="BM749" s="99"/>
      <c r="BN749" s="119"/>
      <c r="BT749" s="99"/>
      <c r="BU749" s="119"/>
      <c r="CA749" s="99"/>
      <c r="CB749" s="119"/>
      <c r="CH749" s="99"/>
      <c r="CI749" s="119"/>
      <c r="CO749" s="99"/>
      <c r="CP749" s="119"/>
      <c r="CV749" s="99"/>
      <c r="CW749" s="119"/>
      <c r="DC749" s="99"/>
      <c r="DD749" s="119"/>
      <c r="DJ749" s="99"/>
      <c r="DK749" s="119"/>
      <c r="DQ749" s="99"/>
      <c r="DR749" s="119"/>
      <c r="DX749" s="99"/>
      <c r="DY749" s="119"/>
      <c r="EE749" s="99"/>
      <c r="EF749" s="119"/>
      <c r="EL749" s="99"/>
      <c r="EM749" s="119"/>
      <c r="ES749" s="99"/>
      <c r="ET749" s="119"/>
      <c r="EZ749" s="99"/>
      <c r="FA749" s="119"/>
      <c r="FG749" s="99"/>
      <c r="FH749" s="119"/>
      <c r="FN749" s="99"/>
      <c r="FO749" s="119"/>
      <c r="FU749" s="99"/>
      <c r="FV749" s="119"/>
      <c r="GB749" s="99"/>
      <c r="GC749" s="119"/>
      <c r="GI749" s="99"/>
      <c r="GJ749" s="119"/>
      <c r="GP749" s="99"/>
      <c r="GQ749" s="119"/>
      <c r="GW749" s="99"/>
      <c r="GX749" s="119"/>
      <c r="HD749" s="99"/>
      <c r="HE749" s="119"/>
      <c r="HK749" s="99"/>
      <c r="HL749" s="119"/>
      <c r="HR749" s="99"/>
      <c r="HS749" s="119"/>
      <c r="HY749" s="99"/>
      <c r="HZ749" s="119"/>
      <c r="IF749" s="99"/>
      <c r="IG749" s="119"/>
      <c r="IM749" s="99"/>
      <c r="IN749" s="119"/>
      <c r="IT749" s="99"/>
      <c r="IU749" s="119"/>
    </row>
    <row r="750" spans="1:255">
      <c r="A750" s="126" t="s">
        <v>917</v>
      </c>
      <c r="B750" s="126" t="s">
        <v>1313</v>
      </c>
      <c r="C750" s="127">
        <v>363305449559</v>
      </c>
      <c r="D750" s="126" t="s">
        <v>560</v>
      </c>
      <c r="E750" s="126" t="s">
        <v>1030</v>
      </c>
      <c r="F750" s="126" t="str">
        <f t="shared" si="36"/>
        <v>363305449559Acute</v>
      </c>
      <c r="G750" s="126" t="s">
        <v>549</v>
      </c>
      <c r="H750" s="126" t="s">
        <v>1018</v>
      </c>
      <c r="I750" s="126" t="s">
        <v>882</v>
      </c>
      <c r="J750" s="108">
        <v>363.8</v>
      </c>
      <c r="K750" s="129">
        <v>1.0324</v>
      </c>
      <c r="L750" s="126" t="s">
        <v>1245</v>
      </c>
      <c r="M750" s="126" t="s">
        <v>1247</v>
      </c>
      <c r="N750" s="130">
        <f t="shared" si="38"/>
        <v>490.22</v>
      </c>
      <c r="O750" s="130">
        <f t="shared" si="37"/>
        <v>484.89</v>
      </c>
      <c r="P750" s="126"/>
      <c r="Q750" s="126"/>
      <c r="W750" s="99"/>
      <c r="X750" s="119"/>
      <c r="AD750" s="99"/>
      <c r="AE750" s="119"/>
      <c r="AK750" s="99"/>
      <c r="AL750" s="119"/>
      <c r="AR750" s="99"/>
      <c r="AS750" s="119"/>
      <c r="AY750" s="99"/>
      <c r="AZ750" s="119"/>
      <c r="BF750" s="99"/>
      <c r="BG750" s="119"/>
      <c r="BM750" s="99"/>
      <c r="BN750" s="119"/>
      <c r="BT750" s="99"/>
      <c r="BU750" s="119"/>
      <c r="CA750" s="99"/>
      <c r="CB750" s="119"/>
      <c r="CH750" s="99"/>
      <c r="CI750" s="119"/>
      <c r="CO750" s="99"/>
      <c r="CP750" s="119"/>
      <c r="CV750" s="99"/>
      <c r="CW750" s="119"/>
      <c r="DC750" s="99"/>
      <c r="DD750" s="119"/>
      <c r="DJ750" s="99"/>
      <c r="DK750" s="119"/>
      <c r="DQ750" s="99"/>
      <c r="DR750" s="119"/>
      <c r="DX750" s="99"/>
      <c r="DY750" s="119"/>
      <c r="EE750" s="99"/>
      <c r="EF750" s="119"/>
      <c r="EL750" s="99"/>
      <c r="EM750" s="119"/>
      <c r="ES750" s="99"/>
      <c r="ET750" s="119"/>
      <c r="EZ750" s="99"/>
      <c r="FA750" s="119"/>
      <c r="FG750" s="99"/>
      <c r="FH750" s="119"/>
      <c r="FN750" s="99"/>
      <c r="FO750" s="119"/>
      <c r="FU750" s="99"/>
      <c r="FV750" s="119"/>
      <c r="GB750" s="99"/>
      <c r="GC750" s="119"/>
      <c r="GI750" s="99"/>
      <c r="GJ750" s="119"/>
      <c r="GP750" s="99"/>
      <c r="GQ750" s="119"/>
      <c r="GW750" s="99"/>
      <c r="GX750" s="119"/>
      <c r="HD750" s="99"/>
      <c r="HE750" s="119"/>
      <c r="HK750" s="99"/>
      <c r="HL750" s="119"/>
      <c r="HR750" s="99"/>
      <c r="HS750" s="119"/>
      <c r="HY750" s="99"/>
      <c r="HZ750" s="119"/>
      <c r="IF750" s="99"/>
      <c r="IG750" s="119"/>
      <c r="IM750" s="99"/>
      <c r="IN750" s="119"/>
      <c r="IT750" s="99"/>
      <c r="IU750" s="119"/>
    </row>
    <row r="751" spans="1:255">
      <c r="A751" s="126" t="s">
        <v>924</v>
      </c>
      <c r="B751" s="126" t="s">
        <v>1314</v>
      </c>
      <c r="C751" s="127">
        <v>361564290001</v>
      </c>
      <c r="D751" s="126" t="s">
        <v>644</v>
      </c>
      <c r="E751" s="126" t="s">
        <v>1119</v>
      </c>
      <c r="F751" s="126" t="str">
        <f t="shared" si="36"/>
        <v>361564290001Acute</v>
      </c>
      <c r="G751" s="126" t="s">
        <v>549</v>
      </c>
      <c r="H751" s="126" t="s">
        <v>1018</v>
      </c>
      <c r="I751" s="126" t="s">
        <v>833</v>
      </c>
      <c r="J751" s="108">
        <v>363.8</v>
      </c>
      <c r="K751" s="129">
        <v>1.0324</v>
      </c>
      <c r="L751" s="126" t="s">
        <v>1245</v>
      </c>
      <c r="M751" s="126" t="s">
        <v>1247</v>
      </c>
      <c r="N751" s="130">
        <f t="shared" si="38"/>
        <v>490.22</v>
      </c>
      <c r="O751" s="130">
        <f t="shared" si="37"/>
        <v>484.89</v>
      </c>
      <c r="P751" s="126"/>
      <c r="Q751" s="126"/>
      <c r="W751" s="99"/>
      <c r="X751" s="119"/>
      <c r="AD751" s="99"/>
      <c r="AE751" s="119"/>
      <c r="AK751" s="99"/>
      <c r="AL751" s="119"/>
      <c r="AR751" s="99"/>
      <c r="AS751" s="119"/>
      <c r="AY751" s="99"/>
      <c r="AZ751" s="119"/>
      <c r="BF751" s="99"/>
      <c r="BG751" s="119"/>
      <c r="BM751" s="99"/>
      <c r="BN751" s="119"/>
      <c r="BT751" s="99"/>
      <c r="BU751" s="119"/>
      <c r="CA751" s="99"/>
      <c r="CB751" s="119"/>
      <c r="CH751" s="99"/>
      <c r="CI751" s="119"/>
      <c r="CO751" s="99"/>
      <c r="CP751" s="119"/>
      <c r="CV751" s="99"/>
      <c r="CW751" s="119"/>
      <c r="DC751" s="99"/>
      <c r="DD751" s="119"/>
      <c r="DJ751" s="99"/>
      <c r="DK751" s="119"/>
      <c r="DQ751" s="99"/>
      <c r="DR751" s="119"/>
      <c r="DX751" s="99"/>
      <c r="DY751" s="119"/>
      <c r="EE751" s="99"/>
      <c r="EF751" s="119"/>
      <c r="EL751" s="99"/>
      <c r="EM751" s="119"/>
      <c r="ES751" s="99"/>
      <c r="ET751" s="119"/>
      <c r="EZ751" s="99"/>
      <c r="FA751" s="119"/>
      <c r="FG751" s="99"/>
      <c r="FH751" s="119"/>
      <c r="FN751" s="99"/>
      <c r="FO751" s="119"/>
      <c r="FU751" s="99"/>
      <c r="FV751" s="119"/>
      <c r="GB751" s="99"/>
      <c r="GC751" s="119"/>
      <c r="GI751" s="99"/>
      <c r="GJ751" s="119"/>
      <c r="GP751" s="99"/>
      <c r="GQ751" s="119"/>
      <c r="GW751" s="99"/>
      <c r="GX751" s="119"/>
      <c r="HD751" s="99"/>
      <c r="HE751" s="119"/>
      <c r="HK751" s="99"/>
      <c r="HL751" s="119"/>
      <c r="HR751" s="99"/>
      <c r="HS751" s="119"/>
      <c r="HY751" s="99"/>
      <c r="HZ751" s="119"/>
      <c r="IF751" s="99"/>
      <c r="IG751" s="119"/>
      <c r="IM751" s="99"/>
      <c r="IN751" s="119"/>
      <c r="IT751" s="99"/>
      <c r="IU751" s="119"/>
    </row>
    <row r="752" spans="1:255">
      <c r="A752" s="126" t="s">
        <v>924</v>
      </c>
      <c r="B752" s="126" t="s">
        <v>1314</v>
      </c>
      <c r="C752" s="127">
        <v>361564290001</v>
      </c>
      <c r="D752" s="126" t="s">
        <v>644</v>
      </c>
      <c r="E752" s="126" t="s">
        <v>1119</v>
      </c>
      <c r="F752" s="126" t="str">
        <f t="shared" ref="F752:F817" si="39">CONCATENATE(C752,G752)</f>
        <v>361564290001Psych</v>
      </c>
      <c r="G752" s="126" t="s">
        <v>809</v>
      </c>
      <c r="H752" s="126" t="s">
        <v>1021</v>
      </c>
      <c r="I752" s="126" t="s">
        <v>833</v>
      </c>
      <c r="J752" s="108">
        <v>140.66999999999999</v>
      </c>
      <c r="K752" s="129">
        <v>1.0324</v>
      </c>
      <c r="L752" s="126" t="s">
        <v>1245</v>
      </c>
      <c r="M752" s="126" t="s">
        <v>1247</v>
      </c>
      <c r="N752" s="130">
        <f t="shared" si="38"/>
        <v>189.55</v>
      </c>
      <c r="O752" s="130">
        <f t="shared" si="37"/>
        <v>189.55</v>
      </c>
      <c r="P752" s="126"/>
      <c r="Q752" s="126"/>
      <c r="W752" s="99"/>
      <c r="X752" s="119"/>
      <c r="AD752" s="99"/>
      <c r="AE752" s="119"/>
      <c r="AK752" s="99"/>
      <c r="AL752" s="119"/>
      <c r="AR752" s="99"/>
      <c r="AS752" s="119"/>
      <c r="AY752" s="99"/>
      <c r="AZ752" s="119"/>
      <c r="BF752" s="99"/>
      <c r="BG752" s="119"/>
      <c r="BM752" s="99"/>
      <c r="BN752" s="119"/>
      <c r="BT752" s="99"/>
      <c r="BU752" s="119"/>
      <c r="CA752" s="99"/>
      <c r="CB752" s="119"/>
      <c r="CH752" s="99"/>
      <c r="CI752" s="119"/>
      <c r="CO752" s="99"/>
      <c r="CP752" s="119"/>
      <c r="CV752" s="99"/>
      <c r="CW752" s="119"/>
      <c r="DC752" s="99"/>
      <c r="DD752" s="119"/>
      <c r="DJ752" s="99"/>
      <c r="DK752" s="119"/>
      <c r="DQ752" s="99"/>
      <c r="DR752" s="119"/>
      <c r="DX752" s="99"/>
      <c r="DY752" s="119"/>
      <c r="EE752" s="99"/>
      <c r="EF752" s="119"/>
      <c r="EL752" s="99"/>
      <c r="EM752" s="119"/>
      <c r="ES752" s="99"/>
      <c r="ET752" s="119"/>
      <c r="EZ752" s="99"/>
      <c r="FA752" s="119"/>
      <c r="FG752" s="99"/>
      <c r="FH752" s="119"/>
      <c r="FN752" s="99"/>
      <c r="FO752" s="119"/>
      <c r="FU752" s="99"/>
      <c r="FV752" s="119"/>
      <c r="GB752" s="99"/>
      <c r="GC752" s="119"/>
      <c r="GI752" s="99"/>
      <c r="GJ752" s="119"/>
      <c r="GP752" s="99"/>
      <c r="GQ752" s="119"/>
      <c r="GW752" s="99"/>
      <c r="GX752" s="119"/>
      <c r="HD752" s="99"/>
      <c r="HE752" s="119"/>
      <c r="HK752" s="99"/>
      <c r="HL752" s="119"/>
      <c r="HR752" s="99"/>
      <c r="HS752" s="119"/>
      <c r="HY752" s="99"/>
      <c r="HZ752" s="119"/>
      <c r="IF752" s="99"/>
      <c r="IG752" s="119"/>
      <c r="IM752" s="99"/>
      <c r="IN752" s="119"/>
      <c r="IT752" s="99"/>
      <c r="IU752" s="119"/>
    </row>
    <row r="753" spans="1:255">
      <c r="A753" s="126" t="s">
        <v>924</v>
      </c>
      <c r="B753" s="126" t="s">
        <v>1314</v>
      </c>
      <c r="C753" s="127">
        <v>361564290001</v>
      </c>
      <c r="D753" s="126" t="s">
        <v>644</v>
      </c>
      <c r="E753" s="126" t="s">
        <v>1119</v>
      </c>
      <c r="F753" s="126" t="str">
        <f t="shared" si="39"/>
        <v>361564290001Psych</v>
      </c>
      <c r="G753" s="126" t="s">
        <v>809</v>
      </c>
      <c r="H753" s="126" t="s">
        <v>1024</v>
      </c>
      <c r="I753" s="126" t="s">
        <v>833</v>
      </c>
      <c r="J753" s="108">
        <v>140.66999999999999</v>
      </c>
      <c r="K753" s="129">
        <v>1.0324</v>
      </c>
      <c r="L753" s="126" t="s">
        <v>1245</v>
      </c>
      <c r="M753" s="126" t="s">
        <v>1247</v>
      </c>
      <c r="N753" s="130">
        <f t="shared" si="38"/>
        <v>189.55</v>
      </c>
      <c r="O753" s="130">
        <f t="shared" si="37"/>
        <v>189.55</v>
      </c>
      <c r="P753" s="126"/>
      <c r="Q753" s="126"/>
      <c r="W753" s="99"/>
      <c r="X753" s="119"/>
      <c r="AD753" s="99"/>
      <c r="AE753" s="119"/>
      <c r="AK753" s="99"/>
      <c r="AL753" s="119"/>
      <c r="AR753" s="99"/>
      <c r="AS753" s="119"/>
      <c r="AY753" s="99"/>
      <c r="AZ753" s="119"/>
      <c r="BF753" s="99"/>
      <c r="BG753" s="119"/>
      <c r="BM753" s="99"/>
      <c r="BN753" s="119"/>
      <c r="BT753" s="99"/>
      <c r="BU753" s="119"/>
      <c r="CA753" s="99"/>
      <c r="CB753" s="119"/>
      <c r="CH753" s="99"/>
      <c r="CI753" s="119"/>
      <c r="CO753" s="99"/>
      <c r="CP753" s="119"/>
      <c r="CV753" s="99"/>
      <c r="CW753" s="119"/>
      <c r="DC753" s="99"/>
      <c r="DD753" s="119"/>
      <c r="DJ753" s="99"/>
      <c r="DK753" s="119"/>
      <c r="DQ753" s="99"/>
      <c r="DR753" s="119"/>
      <c r="DX753" s="99"/>
      <c r="DY753" s="119"/>
      <c r="EE753" s="99"/>
      <c r="EF753" s="119"/>
      <c r="EL753" s="99"/>
      <c r="EM753" s="119"/>
      <c r="ES753" s="99"/>
      <c r="ET753" s="119"/>
      <c r="EZ753" s="99"/>
      <c r="FA753" s="119"/>
      <c r="FG753" s="99"/>
      <c r="FH753" s="119"/>
      <c r="FN753" s="99"/>
      <c r="FO753" s="119"/>
      <c r="FU753" s="99"/>
      <c r="FV753" s="119"/>
      <c r="GB753" s="99"/>
      <c r="GC753" s="119"/>
      <c r="GI753" s="99"/>
      <c r="GJ753" s="119"/>
      <c r="GP753" s="99"/>
      <c r="GQ753" s="119"/>
      <c r="GW753" s="99"/>
      <c r="GX753" s="119"/>
      <c r="HD753" s="99"/>
      <c r="HE753" s="119"/>
      <c r="HK753" s="99"/>
      <c r="HL753" s="119"/>
      <c r="HR753" s="99"/>
      <c r="HS753" s="119"/>
      <c r="HY753" s="99"/>
      <c r="HZ753" s="119"/>
      <c r="IF753" s="99"/>
      <c r="IG753" s="119"/>
      <c r="IM753" s="99"/>
      <c r="IN753" s="119"/>
      <c r="IT753" s="99"/>
      <c r="IU753" s="119"/>
    </row>
    <row r="754" spans="1:255">
      <c r="A754" s="126" t="s">
        <v>924</v>
      </c>
      <c r="B754" s="126" t="s">
        <v>1314</v>
      </c>
      <c r="C754" s="127">
        <v>361564290401</v>
      </c>
      <c r="D754" s="126" t="s">
        <v>644</v>
      </c>
      <c r="E754" s="126" t="s">
        <v>1119</v>
      </c>
      <c r="F754" s="126" t="str">
        <f t="shared" si="39"/>
        <v>361564290401Acute</v>
      </c>
      <c r="G754" s="126" t="s">
        <v>549</v>
      </c>
      <c r="H754" s="126" t="s">
        <v>1018</v>
      </c>
      <c r="I754" s="126" t="s">
        <v>833</v>
      </c>
      <c r="J754" s="108">
        <v>363.8</v>
      </c>
      <c r="K754" s="129">
        <v>1.0324</v>
      </c>
      <c r="L754" s="126" t="s">
        <v>1245</v>
      </c>
      <c r="M754" s="126" t="s">
        <v>1247</v>
      </c>
      <c r="N754" s="130">
        <f t="shared" si="38"/>
        <v>490.22</v>
      </c>
      <c r="O754" s="130">
        <f t="shared" si="37"/>
        <v>484.89</v>
      </c>
      <c r="P754" s="126"/>
      <c r="Q754" s="126"/>
      <c r="W754" s="99"/>
      <c r="X754" s="119"/>
      <c r="AD754" s="99"/>
      <c r="AE754" s="119"/>
      <c r="AK754" s="99"/>
      <c r="AL754" s="119"/>
      <c r="AR754" s="99"/>
      <c r="AS754" s="119"/>
      <c r="AY754" s="99"/>
      <c r="AZ754" s="119"/>
      <c r="BF754" s="99"/>
      <c r="BG754" s="119"/>
      <c r="BM754" s="99"/>
      <c r="BN754" s="119"/>
      <c r="BT754" s="99"/>
      <c r="BU754" s="119"/>
      <c r="CA754" s="99"/>
      <c r="CB754" s="119"/>
      <c r="CH754" s="99"/>
      <c r="CI754" s="119"/>
      <c r="CO754" s="99"/>
      <c r="CP754" s="119"/>
      <c r="CV754" s="99"/>
      <c r="CW754" s="119"/>
      <c r="DC754" s="99"/>
      <c r="DD754" s="119"/>
      <c r="DJ754" s="99"/>
      <c r="DK754" s="119"/>
      <c r="DQ754" s="99"/>
      <c r="DR754" s="119"/>
      <c r="DX754" s="99"/>
      <c r="DY754" s="119"/>
      <c r="EE754" s="99"/>
      <c r="EF754" s="119"/>
      <c r="EL754" s="99"/>
      <c r="EM754" s="119"/>
      <c r="ES754" s="99"/>
      <c r="ET754" s="119"/>
      <c r="EZ754" s="99"/>
      <c r="FA754" s="119"/>
      <c r="FG754" s="99"/>
      <c r="FH754" s="119"/>
      <c r="FN754" s="99"/>
      <c r="FO754" s="119"/>
      <c r="FU754" s="99"/>
      <c r="FV754" s="119"/>
      <c r="GB754" s="99"/>
      <c r="GC754" s="119"/>
      <c r="GI754" s="99"/>
      <c r="GJ754" s="119"/>
      <c r="GP754" s="99"/>
      <c r="GQ754" s="119"/>
      <c r="GW754" s="99"/>
      <c r="GX754" s="119"/>
      <c r="HD754" s="99"/>
      <c r="HE754" s="119"/>
      <c r="HK754" s="99"/>
      <c r="HL754" s="119"/>
      <c r="HR754" s="99"/>
      <c r="HS754" s="119"/>
      <c r="HY754" s="99"/>
      <c r="HZ754" s="119"/>
      <c r="IF754" s="99"/>
      <c r="IG754" s="119"/>
      <c r="IM754" s="99"/>
      <c r="IN754" s="119"/>
      <c r="IT754" s="99"/>
      <c r="IU754" s="119"/>
    </row>
    <row r="755" spans="1:255">
      <c r="A755" s="126" t="s">
        <v>924</v>
      </c>
      <c r="B755" s="126" t="s">
        <v>1314</v>
      </c>
      <c r="C755" s="127">
        <v>361564290521</v>
      </c>
      <c r="D755" s="126" t="s">
        <v>644</v>
      </c>
      <c r="E755" s="126" t="s">
        <v>1119</v>
      </c>
      <c r="F755" s="126" t="str">
        <f t="shared" si="39"/>
        <v>361564290521Acute</v>
      </c>
      <c r="G755" s="126" t="s">
        <v>549</v>
      </c>
      <c r="H755" s="126" t="s">
        <v>1018</v>
      </c>
      <c r="I755" s="126" t="s">
        <v>833</v>
      </c>
      <c r="J755" s="108">
        <v>363.8</v>
      </c>
      <c r="K755" s="129">
        <v>1.0324</v>
      </c>
      <c r="L755" s="126" t="s">
        <v>1245</v>
      </c>
      <c r="M755" s="126" t="s">
        <v>1247</v>
      </c>
      <c r="N755" s="130">
        <f t="shared" si="38"/>
        <v>490.22</v>
      </c>
      <c r="O755" s="130">
        <f t="shared" si="37"/>
        <v>484.89</v>
      </c>
      <c r="P755" s="126"/>
      <c r="Q755" s="126"/>
      <c r="W755" s="99"/>
      <c r="X755" s="119"/>
      <c r="AD755" s="99"/>
      <c r="AE755" s="119"/>
      <c r="AK755" s="99"/>
      <c r="AL755" s="119"/>
      <c r="AR755" s="99"/>
      <c r="AS755" s="119"/>
      <c r="AY755" s="99"/>
      <c r="AZ755" s="119"/>
      <c r="BF755" s="99"/>
      <c r="BG755" s="119"/>
      <c r="BM755" s="99"/>
      <c r="BN755" s="119"/>
      <c r="BT755" s="99"/>
      <c r="BU755" s="119"/>
      <c r="CA755" s="99"/>
      <c r="CB755" s="119"/>
      <c r="CH755" s="99"/>
      <c r="CI755" s="119"/>
      <c r="CO755" s="99"/>
      <c r="CP755" s="119"/>
      <c r="CV755" s="99"/>
      <c r="CW755" s="119"/>
      <c r="DC755" s="99"/>
      <c r="DD755" s="119"/>
      <c r="DJ755" s="99"/>
      <c r="DK755" s="119"/>
      <c r="DQ755" s="99"/>
      <c r="DR755" s="119"/>
      <c r="DX755" s="99"/>
      <c r="DY755" s="119"/>
      <c r="EE755" s="99"/>
      <c r="EF755" s="119"/>
      <c r="EL755" s="99"/>
      <c r="EM755" s="119"/>
      <c r="ES755" s="99"/>
      <c r="ET755" s="119"/>
      <c r="EZ755" s="99"/>
      <c r="FA755" s="119"/>
      <c r="FG755" s="99"/>
      <c r="FH755" s="119"/>
      <c r="FN755" s="99"/>
      <c r="FO755" s="119"/>
      <c r="FU755" s="99"/>
      <c r="FV755" s="119"/>
      <c r="GB755" s="99"/>
      <c r="GC755" s="119"/>
      <c r="GI755" s="99"/>
      <c r="GJ755" s="119"/>
      <c r="GP755" s="99"/>
      <c r="GQ755" s="119"/>
      <c r="GW755" s="99"/>
      <c r="GX755" s="119"/>
      <c r="HD755" s="99"/>
      <c r="HE755" s="119"/>
      <c r="HK755" s="99"/>
      <c r="HL755" s="119"/>
      <c r="HR755" s="99"/>
      <c r="HS755" s="119"/>
      <c r="HY755" s="99"/>
      <c r="HZ755" s="119"/>
      <c r="IF755" s="99"/>
      <c r="IG755" s="119"/>
      <c r="IM755" s="99"/>
      <c r="IN755" s="119"/>
      <c r="IT755" s="99"/>
      <c r="IU755" s="119"/>
    </row>
    <row r="756" spans="1:255">
      <c r="A756" s="126" t="s">
        <v>1078</v>
      </c>
      <c r="B756" s="126" t="s">
        <v>1315</v>
      </c>
      <c r="C756" s="127">
        <v>362174823005</v>
      </c>
      <c r="D756" s="126" t="s">
        <v>605</v>
      </c>
      <c r="E756" s="126" t="s">
        <v>1079</v>
      </c>
      <c r="F756" s="126" t="str">
        <f t="shared" si="39"/>
        <v>362174823005Acute</v>
      </c>
      <c r="G756" s="126" t="s">
        <v>549</v>
      </c>
      <c r="H756" s="126" t="s">
        <v>1018</v>
      </c>
      <c r="I756" s="126" t="s">
        <v>952</v>
      </c>
      <c r="J756" s="108">
        <v>363.8</v>
      </c>
      <c r="K756" s="129">
        <v>1.0324</v>
      </c>
      <c r="L756" s="126" t="s">
        <v>1245</v>
      </c>
      <c r="M756" s="126" t="s">
        <v>1245</v>
      </c>
      <c r="N756" s="130">
        <f t="shared" si="38"/>
        <v>490.22</v>
      </c>
      <c r="O756" s="130">
        <f t="shared" si="37"/>
        <v>484.89</v>
      </c>
      <c r="P756" s="126"/>
      <c r="Q756" s="126"/>
      <c r="W756" s="99"/>
      <c r="X756" s="119"/>
      <c r="AD756" s="99"/>
      <c r="AE756" s="119"/>
      <c r="AK756" s="99"/>
      <c r="AL756" s="119"/>
      <c r="AR756" s="99"/>
      <c r="AS756" s="119"/>
      <c r="AY756" s="99"/>
      <c r="AZ756" s="119"/>
      <c r="BF756" s="99"/>
      <c r="BG756" s="119"/>
      <c r="BM756" s="99"/>
      <c r="BN756" s="119"/>
      <c r="BT756" s="99"/>
      <c r="BU756" s="119"/>
      <c r="CA756" s="99"/>
      <c r="CB756" s="119"/>
      <c r="CH756" s="99"/>
      <c r="CI756" s="119"/>
      <c r="CO756" s="99"/>
      <c r="CP756" s="119"/>
      <c r="CV756" s="99"/>
      <c r="CW756" s="119"/>
      <c r="DC756" s="99"/>
      <c r="DD756" s="119"/>
      <c r="DJ756" s="99"/>
      <c r="DK756" s="119"/>
      <c r="DQ756" s="99"/>
      <c r="DR756" s="119"/>
      <c r="DX756" s="99"/>
      <c r="DY756" s="119"/>
      <c r="EE756" s="99"/>
      <c r="EF756" s="119"/>
      <c r="EL756" s="99"/>
      <c r="EM756" s="119"/>
      <c r="ES756" s="99"/>
      <c r="ET756" s="119"/>
      <c r="EZ756" s="99"/>
      <c r="FA756" s="119"/>
      <c r="FG756" s="99"/>
      <c r="FH756" s="119"/>
      <c r="FN756" s="99"/>
      <c r="FO756" s="119"/>
      <c r="FU756" s="99"/>
      <c r="FV756" s="119"/>
      <c r="GB756" s="99"/>
      <c r="GC756" s="119"/>
      <c r="GI756" s="99"/>
      <c r="GJ756" s="119"/>
      <c r="GP756" s="99"/>
      <c r="GQ756" s="119"/>
      <c r="GW756" s="99"/>
      <c r="GX756" s="119"/>
      <c r="HD756" s="99"/>
      <c r="HE756" s="119"/>
      <c r="HK756" s="99"/>
      <c r="HL756" s="119"/>
      <c r="HR756" s="99"/>
      <c r="HS756" s="119"/>
      <c r="HY756" s="99"/>
      <c r="HZ756" s="119"/>
      <c r="IF756" s="99"/>
      <c r="IG756" s="119"/>
      <c r="IM756" s="99"/>
      <c r="IN756" s="119"/>
      <c r="IT756" s="99"/>
      <c r="IU756" s="119"/>
    </row>
    <row r="757" spans="1:255">
      <c r="A757" s="126" t="s">
        <v>1078</v>
      </c>
      <c r="B757" s="126" t="s">
        <v>1315</v>
      </c>
      <c r="C757" s="127">
        <v>362174823522</v>
      </c>
      <c r="D757" s="126" t="s">
        <v>605</v>
      </c>
      <c r="E757" s="126" t="s">
        <v>1079</v>
      </c>
      <c r="F757" s="126" t="str">
        <f t="shared" si="39"/>
        <v>362174823522Acute</v>
      </c>
      <c r="G757" s="126" t="s">
        <v>549</v>
      </c>
      <c r="H757" s="126" t="s">
        <v>1018</v>
      </c>
      <c r="I757" s="126" t="s">
        <v>952</v>
      </c>
      <c r="J757" s="108">
        <v>363.8</v>
      </c>
      <c r="K757" s="129">
        <v>1.0324</v>
      </c>
      <c r="L757" s="126" t="s">
        <v>1245</v>
      </c>
      <c r="M757" s="126" t="s">
        <v>1245</v>
      </c>
      <c r="N757" s="130">
        <f t="shared" si="38"/>
        <v>490.22</v>
      </c>
      <c r="O757" s="130">
        <f t="shared" ref="O757:O822" si="40">ROUND(IF(G757="CAH",N757,IF(K757=1,N757,IF(H757="024",N757*0.98912,N757))),2)</f>
        <v>484.89</v>
      </c>
      <c r="P757" s="126"/>
      <c r="Q757" s="126"/>
      <c r="W757" s="99"/>
      <c r="X757" s="119"/>
      <c r="AD757" s="99"/>
      <c r="AE757" s="119"/>
      <c r="AK757" s="99"/>
      <c r="AL757" s="119"/>
      <c r="AR757" s="99"/>
      <c r="AS757" s="119"/>
      <c r="AY757" s="99"/>
      <c r="AZ757" s="119"/>
      <c r="BF757" s="99"/>
      <c r="BG757" s="119"/>
      <c r="BM757" s="99"/>
      <c r="BN757" s="119"/>
      <c r="BT757" s="99"/>
      <c r="BU757" s="119"/>
      <c r="CA757" s="99"/>
      <c r="CB757" s="119"/>
      <c r="CH757" s="99"/>
      <c r="CI757" s="119"/>
      <c r="CO757" s="99"/>
      <c r="CP757" s="119"/>
      <c r="CV757" s="99"/>
      <c r="CW757" s="119"/>
      <c r="DC757" s="99"/>
      <c r="DD757" s="119"/>
      <c r="DJ757" s="99"/>
      <c r="DK757" s="119"/>
      <c r="DQ757" s="99"/>
      <c r="DR757" s="119"/>
      <c r="DX757" s="99"/>
      <c r="DY757" s="119"/>
      <c r="EE757" s="99"/>
      <c r="EF757" s="119"/>
      <c r="EL757" s="99"/>
      <c r="EM757" s="119"/>
      <c r="ES757" s="99"/>
      <c r="ET757" s="119"/>
      <c r="EZ757" s="99"/>
      <c r="FA757" s="119"/>
      <c r="FG757" s="99"/>
      <c r="FH757" s="119"/>
      <c r="FN757" s="99"/>
      <c r="FO757" s="119"/>
      <c r="FU757" s="99"/>
      <c r="FV757" s="119"/>
      <c r="GB757" s="99"/>
      <c r="GC757" s="119"/>
      <c r="GI757" s="99"/>
      <c r="GJ757" s="119"/>
      <c r="GP757" s="99"/>
      <c r="GQ757" s="119"/>
      <c r="GW757" s="99"/>
      <c r="GX757" s="119"/>
      <c r="HD757" s="99"/>
      <c r="HE757" s="119"/>
      <c r="HK757" s="99"/>
      <c r="HL757" s="119"/>
      <c r="HR757" s="99"/>
      <c r="HS757" s="119"/>
      <c r="HY757" s="99"/>
      <c r="HZ757" s="119"/>
      <c r="IF757" s="99"/>
      <c r="IG757" s="119"/>
      <c r="IM757" s="99"/>
      <c r="IN757" s="119"/>
      <c r="IT757" s="99"/>
      <c r="IU757" s="119"/>
    </row>
    <row r="758" spans="1:255">
      <c r="A758" s="126" t="s">
        <v>957</v>
      </c>
      <c r="B758" s="126" t="s">
        <v>1316</v>
      </c>
      <c r="C758" s="127">
        <v>362174823001</v>
      </c>
      <c r="D758" s="126" t="s">
        <v>605</v>
      </c>
      <c r="E758" s="126" t="s">
        <v>1079</v>
      </c>
      <c r="F758" s="126" t="str">
        <f t="shared" si="39"/>
        <v>362174823001Acute</v>
      </c>
      <c r="G758" s="126" t="s">
        <v>549</v>
      </c>
      <c r="H758" s="126" t="s">
        <v>1018</v>
      </c>
      <c r="I758" s="126" t="s">
        <v>952</v>
      </c>
      <c r="J758" s="108">
        <v>363.8</v>
      </c>
      <c r="K758" s="129">
        <v>1.0324</v>
      </c>
      <c r="L758" s="126" t="s">
        <v>1245</v>
      </c>
      <c r="M758" s="126" t="s">
        <v>1245</v>
      </c>
      <c r="N758" s="130">
        <f t="shared" si="38"/>
        <v>490.22</v>
      </c>
      <c r="O758" s="130">
        <f t="shared" si="40"/>
        <v>484.89</v>
      </c>
      <c r="P758" s="126"/>
      <c r="Q758" s="126"/>
      <c r="W758" s="99"/>
      <c r="X758" s="119"/>
      <c r="AD758" s="99"/>
      <c r="AE758" s="119"/>
      <c r="AK758" s="99"/>
      <c r="AL758" s="119"/>
      <c r="AR758" s="99"/>
      <c r="AS758" s="119"/>
      <c r="AY758" s="99"/>
      <c r="AZ758" s="119"/>
      <c r="BF758" s="99"/>
      <c r="BG758" s="119"/>
      <c r="BM758" s="99"/>
      <c r="BN758" s="119"/>
      <c r="BT758" s="99"/>
      <c r="BU758" s="119"/>
      <c r="CA758" s="99"/>
      <c r="CB758" s="119"/>
      <c r="CH758" s="99"/>
      <c r="CI758" s="119"/>
      <c r="CO758" s="99"/>
      <c r="CP758" s="119"/>
      <c r="CV758" s="99"/>
      <c r="CW758" s="119"/>
      <c r="DC758" s="99"/>
      <c r="DD758" s="119"/>
      <c r="DJ758" s="99"/>
      <c r="DK758" s="119"/>
      <c r="DQ758" s="99"/>
      <c r="DR758" s="119"/>
      <c r="DX758" s="99"/>
      <c r="DY758" s="119"/>
      <c r="EE758" s="99"/>
      <c r="EF758" s="119"/>
      <c r="EL758" s="99"/>
      <c r="EM758" s="119"/>
      <c r="ES758" s="99"/>
      <c r="ET758" s="119"/>
      <c r="EZ758" s="99"/>
      <c r="FA758" s="119"/>
      <c r="FG758" s="99"/>
      <c r="FH758" s="119"/>
      <c r="FN758" s="99"/>
      <c r="FO758" s="119"/>
      <c r="FU758" s="99"/>
      <c r="FV758" s="119"/>
      <c r="GB758" s="99"/>
      <c r="GC758" s="119"/>
      <c r="GI758" s="99"/>
      <c r="GJ758" s="119"/>
      <c r="GP758" s="99"/>
      <c r="GQ758" s="119"/>
      <c r="GW758" s="99"/>
      <c r="GX758" s="119"/>
      <c r="HD758" s="99"/>
      <c r="HE758" s="119"/>
      <c r="HK758" s="99"/>
      <c r="HL758" s="119"/>
      <c r="HR758" s="99"/>
      <c r="HS758" s="119"/>
      <c r="HY758" s="99"/>
      <c r="HZ758" s="119"/>
      <c r="IF758" s="99"/>
      <c r="IG758" s="119"/>
      <c r="IM758" s="99"/>
      <c r="IN758" s="119"/>
      <c r="IT758" s="99"/>
      <c r="IU758" s="119"/>
    </row>
    <row r="759" spans="1:255">
      <c r="A759" s="126" t="s">
        <v>957</v>
      </c>
      <c r="B759" s="126" t="s">
        <v>1316</v>
      </c>
      <c r="C759" s="127">
        <v>362174823003</v>
      </c>
      <c r="D759" s="126" t="s">
        <v>605</v>
      </c>
      <c r="E759" s="126" t="s">
        <v>1079</v>
      </c>
      <c r="F759" s="126" t="str">
        <f t="shared" si="39"/>
        <v>362174823003Acute</v>
      </c>
      <c r="G759" s="126" t="s">
        <v>549</v>
      </c>
      <c r="H759" s="126" t="s">
        <v>1018</v>
      </c>
      <c r="I759" s="126" t="s">
        <v>952</v>
      </c>
      <c r="J759" s="108">
        <v>363.8</v>
      </c>
      <c r="K759" s="129">
        <v>1.0324</v>
      </c>
      <c r="L759" s="126" t="s">
        <v>1245</v>
      </c>
      <c r="M759" s="126" t="s">
        <v>1245</v>
      </c>
      <c r="N759" s="130">
        <f t="shared" si="38"/>
        <v>490.22</v>
      </c>
      <c r="O759" s="130">
        <f t="shared" si="40"/>
        <v>484.89</v>
      </c>
      <c r="P759" s="126"/>
      <c r="Q759" s="126"/>
      <c r="W759" s="99"/>
      <c r="X759" s="119"/>
      <c r="AD759" s="99"/>
      <c r="AE759" s="119"/>
      <c r="AK759" s="99"/>
      <c r="AL759" s="119"/>
      <c r="AR759" s="99"/>
      <c r="AS759" s="119"/>
      <c r="AY759" s="99"/>
      <c r="AZ759" s="119"/>
      <c r="BF759" s="99"/>
      <c r="BG759" s="119"/>
      <c r="BM759" s="99"/>
      <c r="BN759" s="119"/>
      <c r="BT759" s="99"/>
      <c r="BU759" s="119"/>
      <c r="CA759" s="99"/>
      <c r="CB759" s="119"/>
      <c r="CH759" s="99"/>
      <c r="CI759" s="119"/>
      <c r="CO759" s="99"/>
      <c r="CP759" s="119"/>
      <c r="CV759" s="99"/>
      <c r="CW759" s="119"/>
      <c r="DC759" s="99"/>
      <c r="DD759" s="119"/>
      <c r="DJ759" s="99"/>
      <c r="DK759" s="119"/>
      <c r="DQ759" s="99"/>
      <c r="DR759" s="119"/>
      <c r="DX759" s="99"/>
      <c r="DY759" s="119"/>
      <c r="EE759" s="99"/>
      <c r="EF759" s="119"/>
      <c r="EL759" s="99"/>
      <c r="EM759" s="119"/>
      <c r="ES759" s="99"/>
      <c r="ET759" s="119"/>
      <c r="EZ759" s="99"/>
      <c r="FA759" s="119"/>
      <c r="FG759" s="99"/>
      <c r="FH759" s="119"/>
      <c r="FN759" s="99"/>
      <c r="FO759" s="119"/>
      <c r="FU759" s="99"/>
      <c r="FV759" s="119"/>
      <c r="GB759" s="99"/>
      <c r="GC759" s="119"/>
      <c r="GI759" s="99"/>
      <c r="GJ759" s="119"/>
      <c r="GP759" s="99"/>
      <c r="GQ759" s="119"/>
      <c r="GW759" s="99"/>
      <c r="GX759" s="119"/>
      <c r="HD759" s="99"/>
      <c r="HE759" s="119"/>
      <c r="HK759" s="99"/>
      <c r="HL759" s="119"/>
      <c r="HR759" s="99"/>
      <c r="HS759" s="119"/>
      <c r="HY759" s="99"/>
      <c r="HZ759" s="119"/>
      <c r="IF759" s="99"/>
      <c r="IG759" s="119"/>
      <c r="IM759" s="99"/>
      <c r="IN759" s="119"/>
      <c r="IT759" s="99"/>
      <c r="IU759" s="119"/>
    </row>
    <row r="760" spans="1:255">
      <c r="A760" s="126" t="s">
        <v>957</v>
      </c>
      <c r="B760" s="126" t="s">
        <v>1316</v>
      </c>
      <c r="C760" s="127">
        <v>362174823008</v>
      </c>
      <c r="D760" s="126" t="s">
        <v>605</v>
      </c>
      <c r="E760" s="126" t="s">
        <v>1079</v>
      </c>
      <c r="F760" s="126" t="str">
        <f t="shared" si="39"/>
        <v>362174823008Acute</v>
      </c>
      <c r="G760" s="126" t="s">
        <v>549</v>
      </c>
      <c r="H760" s="126" t="s">
        <v>1018</v>
      </c>
      <c r="I760" s="126" t="s">
        <v>952</v>
      </c>
      <c r="J760" s="108">
        <v>363.8</v>
      </c>
      <c r="K760" s="129">
        <v>1.0324</v>
      </c>
      <c r="L760" s="126" t="s">
        <v>1245</v>
      </c>
      <c r="M760" s="126" t="s">
        <v>1245</v>
      </c>
      <c r="N760" s="130">
        <f t="shared" si="38"/>
        <v>490.22</v>
      </c>
      <c r="O760" s="130">
        <f t="shared" si="40"/>
        <v>484.89</v>
      </c>
      <c r="P760" s="126"/>
      <c r="Q760" s="126"/>
      <c r="W760" s="99"/>
      <c r="X760" s="119"/>
      <c r="AD760" s="99"/>
      <c r="AE760" s="119"/>
      <c r="AK760" s="99"/>
      <c r="AL760" s="119"/>
      <c r="AR760" s="99"/>
      <c r="AS760" s="119"/>
      <c r="AY760" s="99"/>
      <c r="AZ760" s="119"/>
      <c r="BF760" s="99"/>
      <c r="BG760" s="119"/>
      <c r="BM760" s="99"/>
      <c r="BN760" s="119"/>
      <c r="BT760" s="99"/>
      <c r="BU760" s="119"/>
      <c r="CA760" s="99"/>
      <c r="CB760" s="119"/>
      <c r="CH760" s="99"/>
      <c r="CI760" s="119"/>
      <c r="CO760" s="99"/>
      <c r="CP760" s="119"/>
      <c r="CV760" s="99"/>
      <c r="CW760" s="119"/>
      <c r="DC760" s="99"/>
      <c r="DD760" s="119"/>
      <c r="DJ760" s="99"/>
      <c r="DK760" s="119"/>
      <c r="DQ760" s="99"/>
      <c r="DR760" s="119"/>
      <c r="DX760" s="99"/>
      <c r="DY760" s="119"/>
      <c r="EE760" s="99"/>
      <c r="EF760" s="119"/>
      <c r="EL760" s="99"/>
      <c r="EM760" s="119"/>
      <c r="ES760" s="99"/>
      <c r="ET760" s="119"/>
      <c r="EZ760" s="99"/>
      <c r="FA760" s="119"/>
      <c r="FG760" s="99"/>
      <c r="FH760" s="119"/>
      <c r="FN760" s="99"/>
      <c r="FO760" s="119"/>
      <c r="FU760" s="99"/>
      <c r="FV760" s="119"/>
      <c r="GB760" s="99"/>
      <c r="GC760" s="119"/>
      <c r="GI760" s="99"/>
      <c r="GJ760" s="119"/>
      <c r="GP760" s="99"/>
      <c r="GQ760" s="119"/>
      <c r="GW760" s="99"/>
      <c r="GX760" s="119"/>
      <c r="HD760" s="99"/>
      <c r="HE760" s="119"/>
      <c r="HK760" s="99"/>
      <c r="HL760" s="119"/>
      <c r="HR760" s="99"/>
      <c r="HS760" s="119"/>
      <c r="HY760" s="99"/>
      <c r="HZ760" s="119"/>
      <c r="IF760" s="99"/>
      <c r="IG760" s="119"/>
      <c r="IM760" s="99"/>
      <c r="IN760" s="119"/>
      <c r="IT760" s="99"/>
      <c r="IU760" s="119"/>
    </row>
    <row r="761" spans="1:255">
      <c r="A761" s="126" t="s">
        <v>957</v>
      </c>
      <c r="B761" s="126" t="s">
        <v>1316</v>
      </c>
      <c r="C761" s="127">
        <v>362174823017</v>
      </c>
      <c r="D761" s="126" t="s">
        <v>605</v>
      </c>
      <c r="E761" s="126" t="s">
        <v>1079</v>
      </c>
      <c r="F761" s="126" t="str">
        <f t="shared" si="39"/>
        <v>362174823017Acute</v>
      </c>
      <c r="G761" s="126" t="s">
        <v>549</v>
      </c>
      <c r="H761" s="126" t="s">
        <v>1018</v>
      </c>
      <c r="I761" s="126" t="s">
        <v>952</v>
      </c>
      <c r="J761" s="108">
        <v>363.8</v>
      </c>
      <c r="K761" s="129">
        <v>1.0324</v>
      </c>
      <c r="L761" s="126" t="s">
        <v>1245</v>
      </c>
      <c r="M761" s="126" t="s">
        <v>1245</v>
      </c>
      <c r="N761" s="130">
        <f t="shared" si="38"/>
        <v>490.22</v>
      </c>
      <c r="O761" s="130">
        <f t="shared" si="40"/>
        <v>484.89</v>
      </c>
      <c r="P761" s="126"/>
      <c r="Q761" s="126"/>
      <c r="W761" s="99"/>
      <c r="X761" s="119"/>
      <c r="AD761" s="99"/>
      <c r="AE761" s="119"/>
      <c r="AK761" s="99"/>
      <c r="AL761" s="119"/>
      <c r="AR761" s="99"/>
      <c r="AS761" s="119"/>
      <c r="AY761" s="99"/>
      <c r="AZ761" s="119"/>
      <c r="BF761" s="99"/>
      <c r="BG761" s="119"/>
      <c r="BM761" s="99"/>
      <c r="BN761" s="119"/>
      <c r="BT761" s="99"/>
      <c r="BU761" s="119"/>
      <c r="CA761" s="99"/>
      <c r="CB761" s="119"/>
      <c r="CH761" s="99"/>
      <c r="CI761" s="119"/>
      <c r="CO761" s="99"/>
      <c r="CP761" s="119"/>
      <c r="CV761" s="99"/>
      <c r="CW761" s="119"/>
      <c r="DC761" s="99"/>
      <c r="DD761" s="119"/>
      <c r="DJ761" s="99"/>
      <c r="DK761" s="119"/>
      <c r="DQ761" s="99"/>
      <c r="DR761" s="119"/>
      <c r="DX761" s="99"/>
      <c r="DY761" s="119"/>
      <c r="EE761" s="99"/>
      <c r="EF761" s="119"/>
      <c r="EL761" s="99"/>
      <c r="EM761" s="119"/>
      <c r="ES761" s="99"/>
      <c r="ET761" s="119"/>
      <c r="EZ761" s="99"/>
      <c r="FA761" s="119"/>
      <c r="FG761" s="99"/>
      <c r="FH761" s="119"/>
      <c r="FN761" s="99"/>
      <c r="FO761" s="119"/>
      <c r="FU761" s="99"/>
      <c r="FV761" s="119"/>
      <c r="GB761" s="99"/>
      <c r="GC761" s="119"/>
      <c r="GI761" s="99"/>
      <c r="GJ761" s="119"/>
      <c r="GP761" s="99"/>
      <c r="GQ761" s="119"/>
      <c r="GW761" s="99"/>
      <c r="GX761" s="119"/>
      <c r="HD761" s="99"/>
      <c r="HE761" s="119"/>
      <c r="HK761" s="99"/>
      <c r="HL761" s="119"/>
      <c r="HR761" s="99"/>
      <c r="HS761" s="119"/>
      <c r="HY761" s="99"/>
      <c r="HZ761" s="119"/>
      <c r="IF761" s="99"/>
      <c r="IG761" s="119"/>
      <c r="IM761" s="99"/>
      <c r="IN761" s="119"/>
      <c r="IT761" s="99"/>
      <c r="IU761" s="119"/>
    </row>
    <row r="762" spans="1:255">
      <c r="A762" s="126" t="s">
        <v>957</v>
      </c>
      <c r="B762" s="126" t="s">
        <v>1316</v>
      </c>
      <c r="C762" s="127">
        <v>362174823017</v>
      </c>
      <c r="D762" s="126" t="s">
        <v>605</v>
      </c>
      <c r="E762" s="126" t="s">
        <v>1079</v>
      </c>
      <c r="F762" s="126" t="str">
        <f t="shared" si="39"/>
        <v>362174823017Psych</v>
      </c>
      <c r="G762" s="126" t="s">
        <v>809</v>
      </c>
      <c r="H762" s="126" t="s">
        <v>1021</v>
      </c>
      <c r="I762" s="126" t="s">
        <v>952</v>
      </c>
      <c r="J762" s="108">
        <v>140.66999999999999</v>
      </c>
      <c r="K762" s="129">
        <v>1.0324</v>
      </c>
      <c r="L762" s="126" t="s">
        <v>1245</v>
      </c>
      <c r="M762" s="126" t="s">
        <v>1245</v>
      </c>
      <c r="N762" s="130">
        <f t="shared" si="38"/>
        <v>189.55</v>
      </c>
      <c r="O762" s="130">
        <f t="shared" si="40"/>
        <v>189.55</v>
      </c>
      <c r="P762" s="126"/>
      <c r="Q762" s="126"/>
      <c r="W762" s="99"/>
      <c r="X762" s="119"/>
      <c r="AD762" s="99"/>
      <c r="AE762" s="119"/>
      <c r="AK762" s="99"/>
      <c r="AL762" s="119"/>
      <c r="AR762" s="99"/>
      <c r="AS762" s="119"/>
      <c r="AY762" s="99"/>
      <c r="AZ762" s="119"/>
      <c r="BF762" s="99"/>
      <c r="BG762" s="119"/>
      <c r="BM762" s="99"/>
      <c r="BN762" s="119"/>
      <c r="BT762" s="99"/>
      <c r="BU762" s="119"/>
      <c r="CA762" s="99"/>
      <c r="CB762" s="119"/>
      <c r="CH762" s="99"/>
      <c r="CI762" s="119"/>
      <c r="CO762" s="99"/>
      <c r="CP762" s="119"/>
      <c r="CV762" s="99"/>
      <c r="CW762" s="119"/>
      <c r="DC762" s="99"/>
      <c r="DD762" s="119"/>
      <c r="DJ762" s="99"/>
      <c r="DK762" s="119"/>
      <c r="DQ762" s="99"/>
      <c r="DR762" s="119"/>
      <c r="DX762" s="99"/>
      <c r="DY762" s="119"/>
      <c r="EE762" s="99"/>
      <c r="EF762" s="119"/>
      <c r="EL762" s="99"/>
      <c r="EM762" s="119"/>
      <c r="ES762" s="99"/>
      <c r="ET762" s="119"/>
      <c r="EZ762" s="99"/>
      <c r="FA762" s="119"/>
      <c r="FG762" s="99"/>
      <c r="FH762" s="119"/>
      <c r="FN762" s="99"/>
      <c r="FO762" s="119"/>
      <c r="FU762" s="99"/>
      <c r="FV762" s="119"/>
      <c r="GB762" s="99"/>
      <c r="GC762" s="119"/>
      <c r="GI762" s="99"/>
      <c r="GJ762" s="119"/>
      <c r="GP762" s="99"/>
      <c r="GQ762" s="119"/>
      <c r="GW762" s="99"/>
      <c r="GX762" s="119"/>
      <c r="HD762" s="99"/>
      <c r="HE762" s="119"/>
      <c r="HK762" s="99"/>
      <c r="HL762" s="119"/>
      <c r="HR762" s="99"/>
      <c r="HS762" s="119"/>
      <c r="HY762" s="99"/>
      <c r="HZ762" s="119"/>
      <c r="IF762" s="99"/>
      <c r="IG762" s="119"/>
      <c r="IM762" s="99"/>
      <c r="IN762" s="119"/>
      <c r="IT762" s="99"/>
      <c r="IU762" s="119"/>
    </row>
    <row r="763" spans="1:255">
      <c r="A763" s="126" t="s">
        <v>957</v>
      </c>
      <c r="B763" s="126" t="s">
        <v>1316</v>
      </c>
      <c r="C763" s="127">
        <v>362174823017</v>
      </c>
      <c r="D763" s="126" t="s">
        <v>605</v>
      </c>
      <c r="E763" s="126" t="s">
        <v>1079</v>
      </c>
      <c r="F763" s="126" t="str">
        <f t="shared" si="39"/>
        <v>362174823017Psych</v>
      </c>
      <c r="G763" s="126" t="s">
        <v>809</v>
      </c>
      <c r="H763" s="126" t="s">
        <v>1024</v>
      </c>
      <c r="I763" s="126" t="s">
        <v>952</v>
      </c>
      <c r="J763" s="108">
        <v>140.66999999999999</v>
      </c>
      <c r="K763" s="129">
        <v>1.0324</v>
      </c>
      <c r="L763" s="126" t="s">
        <v>1245</v>
      </c>
      <c r="M763" s="126" t="s">
        <v>1245</v>
      </c>
      <c r="N763" s="130">
        <f t="shared" si="38"/>
        <v>189.55</v>
      </c>
      <c r="O763" s="130">
        <f t="shared" si="40"/>
        <v>189.55</v>
      </c>
      <c r="P763" s="126"/>
      <c r="Q763" s="126"/>
      <c r="W763" s="99"/>
      <c r="X763" s="119"/>
      <c r="AD763" s="99"/>
      <c r="AE763" s="119"/>
      <c r="AK763" s="99"/>
      <c r="AL763" s="119"/>
      <c r="AR763" s="99"/>
      <c r="AS763" s="119"/>
      <c r="AY763" s="99"/>
      <c r="AZ763" s="119"/>
      <c r="BF763" s="99"/>
      <c r="BG763" s="119"/>
      <c r="BM763" s="99"/>
      <c r="BN763" s="119"/>
      <c r="BT763" s="99"/>
      <c r="BU763" s="119"/>
      <c r="CA763" s="99"/>
      <c r="CB763" s="119"/>
      <c r="CH763" s="99"/>
      <c r="CI763" s="119"/>
      <c r="CO763" s="99"/>
      <c r="CP763" s="119"/>
      <c r="CV763" s="99"/>
      <c r="CW763" s="119"/>
      <c r="DC763" s="99"/>
      <c r="DD763" s="119"/>
      <c r="DJ763" s="99"/>
      <c r="DK763" s="119"/>
      <c r="DQ763" s="99"/>
      <c r="DR763" s="119"/>
      <c r="DX763" s="99"/>
      <c r="DY763" s="119"/>
      <c r="EE763" s="99"/>
      <c r="EF763" s="119"/>
      <c r="EL763" s="99"/>
      <c r="EM763" s="119"/>
      <c r="ES763" s="99"/>
      <c r="ET763" s="119"/>
      <c r="EZ763" s="99"/>
      <c r="FA763" s="119"/>
      <c r="FG763" s="99"/>
      <c r="FH763" s="119"/>
      <c r="FN763" s="99"/>
      <c r="FO763" s="119"/>
      <c r="FU763" s="99"/>
      <c r="FV763" s="119"/>
      <c r="GB763" s="99"/>
      <c r="GC763" s="119"/>
      <c r="GI763" s="99"/>
      <c r="GJ763" s="119"/>
      <c r="GP763" s="99"/>
      <c r="GQ763" s="119"/>
      <c r="GW763" s="99"/>
      <c r="GX763" s="119"/>
      <c r="HD763" s="99"/>
      <c r="HE763" s="119"/>
      <c r="HK763" s="99"/>
      <c r="HL763" s="119"/>
      <c r="HR763" s="99"/>
      <c r="HS763" s="119"/>
      <c r="HY763" s="99"/>
      <c r="HZ763" s="119"/>
      <c r="IF763" s="99"/>
      <c r="IG763" s="119"/>
      <c r="IM763" s="99"/>
      <c r="IN763" s="119"/>
      <c r="IT763" s="99"/>
      <c r="IU763" s="119"/>
    </row>
    <row r="764" spans="1:255">
      <c r="A764" s="126" t="s">
        <v>957</v>
      </c>
      <c r="B764" s="126" t="s">
        <v>1316</v>
      </c>
      <c r="C764" s="127">
        <v>362174823017</v>
      </c>
      <c r="D764" s="126" t="s">
        <v>605</v>
      </c>
      <c r="E764" s="126" t="s">
        <v>1079</v>
      </c>
      <c r="F764" s="126" t="str">
        <f t="shared" si="39"/>
        <v>362174823017Rehab</v>
      </c>
      <c r="G764" s="126" t="s">
        <v>9</v>
      </c>
      <c r="H764" s="126" t="s">
        <v>1025</v>
      </c>
      <c r="I764" s="126" t="s">
        <v>952</v>
      </c>
      <c r="J764" s="108">
        <v>265</v>
      </c>
      <c r="K764" s="129">
        <v>1.0324</v>
      </c>
      <c r="L764" s="126" t="s">
        <v>1245</v>
      </c>
      <c r="M764" s="126" t="s">
        <v>1245</v>
      </c>
      <c r="N764" s="130">
        <f t="shared" si="38"/>
        <v>357.09</v>
      </c>
      <c r="O764" s="130">
        <f t="shared" si="40"/>
        <v>357.09</v>
      </c>
      <c r="P764" s="126"/>
      <c r="Q764" s="126"/>
      <c r="W764" s="99"/>
      <c r="X764" s="119"/>
      <c r="AD764" s="99"/>
      <c r="AE764" s="119"/>
      <c r="AK764" s="99"/>
      <c r="AL764" s="119"/>
      <c r="AR764" s="99"/>
      <c r="AS764" s="119"/>
      <c r="AY764" s="99"/>
      <c r="AZ764" s="119"/>
      <c r="BF764" s="99"/>
      <c r="BG764" s="119"/>
      <c r="BM764" s="99"/>
      <c r="BN764" s="119"/>
      <c r="BT764" s="99"/>
      <c r="BU764" s="119"/>
      <c r="CA764" s="99"/>
      <c r="CB764" s="119"/>
      <c r="CH764" s="99"/>
      <c r="CI764" s="119"/>
      <c r="CO764" s="99"/>
      <c r="CP764" s="119"/>
      <c r="CV764" s="99"/>
      <c r="CW764" s="119"/>
      <c r="DC764" s="99"/>
      <c r="DD764" s="119"/>
      <c r="DJ764" s="99"/>
      <c r="DK764" s="119"/>
      <c r="DQ764" s="99"/>
      <c r="DR764" s="119"/>
      <c r="DX764" s="99"/>
      <c r="DY764" s="119"/>
      <c r="EE764" s="99"/>
      <c r="EF764" s="119"/>
      <c r="EL764" s="99"/>
      <c r="EM764" s="119"/>
      <c r="ES764" s="99"/>
      <c r="ET764" s="119"/>
      <c r="EZ764" s="99"/>
      <c r="FA764" s="119"/>
      <c r="FG764" s="99"/>
      <c r="FH764" s="119"/>
      <c r="FN764" s="99"/>
      <c r="FO764" s="119"/>
      <c r="FU764" s="99"/>
      <c r="FV764" s="119"/>
      <c r="GB764" s="99"/>
      <c r="GC764" s="119"/>
      <c r="GI764" s="99"/>
      <c r="GJ764" s="119"/>
      <c r="GP764" s="99"/>
      <c r="GQ764" s="119"/>
      <c r="GW764" s="99"/>
      <c r="GX764" s="119"/>
      <c r="HD764" s="99"/>
      <c r="HE764" s="119"/>
      <c r="HK764" s="99"/>
      <c r="HL764" s="119"/>
      <c r="HR764" s="99"/>
      <c r="HS764" s="119"/>
      <c r="HY764" s="99"/>
      <c r="HZ764" s="119"/>
      <c r="IF764" s="99"/>
      <c r="IG764" s="119"/>
      <c r="IM764" s="99"/>
      <c r="IN764" s="119"/>
      <c r="IT764" s="99"/>
      <c r="IU764" s="119"/>
    </row>
    <row r="765" spans="1:255">
      <c r="A765" s="126" t="s">
        <v>957</v>
      </c>
      <c r="B765" s="126" t="s">
        <v>1316</v>
      </c>
      <c r="C765" s="127">
        <v>362174823401</v>
      </c>
      <c r="D765" s="126" t="s">
        <v>605</v>
      </c>
      <c r="E765" s="126" t="s">
        <v>1079</v>
      </c>
      <c r="F765" s="126" t="str">
        <f t="shared" si="39"/>
        <v>362174823401Acute</v>
      </c>
      <c r="G765" s="126" t="s">
        <v>549</v>
      </c>
      <c r="H765" s="126" t="s">
        <v>1018</v>
      </c>
      <c r="I765" s="126" t="s">
        <v>952</v>
      </c>
      <c r="J765" s="108">
        <v>363.8</v>
      </c>
      <c r="K765" s="129">
        <v>1.0324</v>
      </c>
      <c r="L765" s="126" t="s">
        <v>1245</v>
      </c>
      <c r="M765" s="126" t="s">
        <v>1245</v>
      </c>
      <c r="N765" s="130">
        <f t="shared" si="38"/>
        <v>490.22</v>
      </c>
      <c r="O765" s="130">
        <f t="shared" si="40"/>
        <v>484.89</v>
      </c>
      <c r="P765" s="126"/>
      <c r="Q765" s="126"/>
      <c r="W765" s="99"/>
      <c r="X765" s="119"/>
      <c r="AD765" s="99"/>
      <c r="AE765" s="119"/>
      <c r="AK765" s="99"/>
      <c r="AL765" s="119"/>
      <c r="AR765" s="99"/>
      <c r="AS765" s="119"/>
      <c r="AY765" s="99"/>
      <c r="AZ765" s="119"/>
      <c r="BF765" s="99"/>
      <c r="BG765" s="119"/>
      <c r="BM765" s="99"/>
      <c r="BN765" s="119"/>
      <c r="BT765" s="99"/>
      <c r="BU765" s="119"/>
      <c r="CA765" s="99"/>
      <c r="CB765" s="119"/>
      <c r="CH765" s="99"/>
      <c r="CI765" s="119"/>
      <c r="CO765" s="99"/>
      <c r="CP765" s="119"/>
      <c r="CV765" s="99"/>
      <c r="CW765" s="119"/>
      <c r="DC765" s="99"/>
      <c r="DD765" s="119"/>
      <c r="DJ765" s="99"/>
      <c r="DK765" s="119"/>
      <c r="DQ765" s="99"/>
      <c r="DR765" s="119"/>
      <c r="DX765" s="99"/>
      <c r="DY765" s="119"/>
      <c r="EE765" s="99"/>
      <c r="EF765" s="119"/>
      <c r="EL765" s="99"/>
      <c r="EM765" s="119"/>
      <c r="ES765" s="99"/>
      <c r="ET765" s="119"/>
      <c r="EZ765" s="99"/>
      <c r="FA765" s="119"/>
      <c r="FG765" s="99"/>
      <c r="FH765" s="119"/>
      <c r="FN765" s="99"/>
      <c r="FO765" s="119"/>
      <c r="FU765" s="99"/>
      <c r="FV765" s="119"/>
      <c r="GB765" s="99"/>
      <c r="GC765" s="119"/>
      <c r="GI765" s="99"/>
      <c r="GJ765" s="119"/>
      <c r="GP765" s="99"/>
      <c r="GQ765" s="119"/>
      <c r="GW765" s="99"/>
      <c r="GX765" s="119"/>
      <c r="HD765" s="99"/>
      <c r="HE765" s="119"/>
      <c r="HK765" s="99"/>
      <c r="HL765" s="119"/>
      <c r="HR765" s="99"/>
      <c r="HS765" s="119"/>
      <c r="HY765" s="99"/>
      <c r="HZ765" s="119"/>
      <c r="IF765" s="99"/>
      <c r="IG765" s="119"/>
      <c r="IM765" s="99"/>
      <c r="IN765" s="119"/>
      <c r="IT765" s="99"/>
      <c r="IU765" s="119"/>
    </row>
    <row r="766" spans="1:255">
      <c r="A766" s="126" t="s">
        <v>957</v>
      </c>
      <c r="B766" s="126" t="s">
        <v>1316</v>
      </c>
      <c r="C766" s="127">
        <v>362174823417</v>
      </c>
      <c r="D766" s="126" t="s">
        <v>605</v>
      </c>
      <c r="E766" s="126" t="s">
        <v>1079</v>
      </c>
      <c r="F766" s="126" t="str">
        <f t="shared" si="39"/>
        <v>362174823417Acute</v>
      </c>
      <c r="G766" s="126" t="s">
        <v>549</v>
      </c>
      <c r="H766" s="126" t="s">
        <v>1018</v>
      </c>
      <c r="I766" s="126" t="s">
        <v>952</v>
      </c>
      <c r="J766" s="108">
        <v>363.8</v>
      </c>
      <c r="K766" s="129">
        <v>1.0324</v>
      </c>
      <c r="L766" s="126" t="s">
        <v>1245</v>
      </c>
      <c r="M766" s="126" t="s">
        <v>1245</v>
      </c>
      <c r="N766" s="130">
        <f t="shared" si="38"/>
        <v>490.22</v>
      </c>
      <c r="O766" s="130">
        <f t="shared" si="40"/>
        <v>484.89</v>
      </c>
      <c r="P766" s="126"/>
      <c r="Q766" s="126"/>
      <c r="W766" s="99"/>
      <c r="X766" s="119"/>
      <c r="AD766" s="99"/>
      <c r="AE766" s="119"/>
      <c r="AK766" s="99"/>
      <c r="AL766" s="119"/>
      <c r="AR766" s="99"/>
      <c r="AS766" s="119"/>
      <c r="AY766" s="99"/>
      <c r="AZ766" s="119"/>
      <c r="BF766" s="99"/>
      <c r="BG766" s="119"/>
      <c r="BM766" s="99"/>
      <c r="BN766" s="119"/>
      <c r="BT766" s="99"/>
      <c r="BU766" s="119"/>
      <c r="CA766" s="99"/>
      <c r="CB766" s="119"/>
      <c r="CH766" s="99"/>
      <c r="CI766" s="119"/>
      <c r="CO766" s="99"/>
      <c r="CP766" s="119"/>
      <c r="CV766" s="99"/>
      <c r="CW766" s="119"/>
      <c r="DC766" s="99"/>
      <c r="DD766" s="119"/>
      <c r="DJ766" s="99"/>
      <c r="DK766" s="119"/>
      <c r="DQ766" s="99"/>
      <c r="DR766" s="119"/>
      <c r="DX766" s="99"/>
      <c r="DY766" s="119"/>
      <c r="EE766" s="99"/>
      <c r="EF766" s="119"/>
      <c r="EL766" s="99"/>
      <c r="EM766" s="119"/>
      <c r="ES766" s="99"/>
      <c r="ET766" s="119"/>
      <c r="EZ766" s="99"/>
      <c r="FA766" s="119"/>
      <c r="FG766" s="99"/>
      <c r="FH766" s="119"/>
      <c r="FN766" s="99"/>
      <c r="FO766" s="119"/>
      <c r="FU766" s="99"/>
      <c r="FV766" s="119"/>
      <c r="GB766" s="99"/>
      <c r="GC766" s="119"/>
      <c r="GI766" s="99"/>
      <c r="GJ766" s="119"/>
      <c r="GP766" s="99"/>
      <c r="GQ766" s="119"/>
      <c r="GW766" s="99"/>
      <c r="GX766" s="119"/>
      <c r="HD766" s="99"/>
      <c r="HE766" s="119"/>
      <c r="HK766" s="99"/>
      <c r="HL766" s="119"/>
      <c r="HR766" s="99"/>
      <c r="HS766" s="119"/>
      <c r="HY766" s="99"/>
      <c r="HZ766" s="119"/>
      <c r="IF766" s="99"/>
      <c r="IG766" s="119"/>
      <c r="IM766" s="99"/>
      <c r="IN766" s="119"/>
      <c r="IT766" s="99"/>
      <c r="IU766" s="119"/>
    </row>
    <row r="767" spans="1:255">
      <c r="A767" s="126" t="s">
        <v>957</v>
      </c>
      <c r="B767" s="126" t="s">
        <v>1316</v>
      </c>
      <c r="C767" s="127">
        <v>362174823501</v>
      </c>
      <c r="D767" s="126" t="s">
        <v>605</v>
      </c>
      <c r="E767" s="126" t="s">
        <v>1079</v>
      </c>
      <c r="F767" s="126" t="str">
        <f t="shared" si="39"/>
        <v>362174823501Acute</v>
      </c>
      <c r="G767" s="126" t="s">
        <v>549</v>
      </c>
      <c r="H767" s="126" t="s">
        <v>1018</v>
      </c>
      <c r="I767" s="126" t="s">
        <v>952</v>
      </c>
      <c r="J767" s="108">
        <v>363.8</v>
      </c>
      <c r="K767" s="129">
        <v>1.0324</v>
      </c>
      <c r="L767" s="126" t="s">
        <v>1245</v>
      </c>
      <c r="M767" s="126" t="s">
        <v>1245</v>
      </c>
      <c r="N767" s="130">
        <f t="shared" si="38"/>
        <v>490.22</v>
      </c>
      <c r="O767" s="130">
        <f t="shared" si="40"/>
        <v>484.89</v>
      </c>
      <c r="P767" s="126"/>
      <c r="Q767" s="126"/>
      <c r="W767" s="99"/>
      <c r="X767" s="119"/>
      <c r="AD767" s="99"/>
      <c r="AE767" s="119"/>
      <c r="AK767" s="99"/>
      <c r="AL767" s="119"/>
      <c r="AR767" s="99"/>
      <c r="AS767" s="119"/>
      <c r="AY767" s="99"/>
      <c r="AZ767" s="119"/>
      <c r="BF767" s="99"/>
      <c r="BG767" s="119"/>
      <c r="BM767" s="99"/>
      <c r="BN767" s="119"/>
      <c r="BT767" s="99"/>
      <c r="BU767" s="119"/>
      <c r="CA767" s="99"/>
      <c r="CB767" s="119"/>
      <c r="CH767" s="99"/>
      <c r="CI767" s="119"/>
      <c r="CO767" s="99"/>
      <c r="CP767" s="119"/>
      <c r="CV767" s="99"/>
      <c r="CW767" s="119"/>
      <c r="DC767" s="99"/>
      <c r="DD767" s="119"/>
      <c r="DJ767" s="99"/>
      <c r="DK767" s="119"/>
      <c r="DQ767" s="99"/>
      <c r="DR767" s="119"/>
      <c r="DX767" s="99"/>
      <c r="DY767" s="119"/>
      <c r="EE767" s="99"/>
      <c r="EF767" s="119"/>
      <c r="EL767" s="99"/>
      <c r="EM767" s="119"/>
      <c r="ES767" s="99"/>
      <c r="ET767" s="119"/>
      <c r="EZ767" s="99"/>
      <c r="FA767" s="119"/>
      <c r="FG767" s="99"/>
      <c r="FH767" s="119"/>
      <c r="FN767" s="99"/>
      <c r="FO767" s="119"/>
      <c r="FU767" s="99"/>
      <c r="FV767" s="119"/>
      <c r="GB767" s="99"/>
      <c r="GC767" s="119"/>
      <c r="GI767" s="99"/>
      <c r="GJ767" s="119"/>
      <c r="GP767" s="99"/>
      <c r="GQ767" s="119"/>
      <c r="GW767" s="99"/>
      <c r="GX767" s="119"/>
      <c r="HD767" s="99"/>
      <c r="HE767" s="119"/>
      <c r="HK767" s="99"/>
      <c r="HL767" s="119"/>
      <c r="HR767" s="99"/>
      <c r="HS767" s="119"/>
      <c r="HY767" s="99"/>
      <c r="HZ767" s="119"/>
      <c r="IF767" s="99"/>
      <c r="IG767" s="119"/>
      <c r="IM767" s="99"/>
      <c r="IN767" s="119"/>
      <c r="IT767" s="99"/>
      <c r="IU767" s="119"/>
    </row>
    <row r="768" spans="1:255">
      <c r="A768" s="126" t="s">
        <v>957</v>
      </c>
      <c r="B768" s="126" t="s">
        <v>1316</v>
      </c>
      <c r="C768" s="127">
        <v>362174823521</v>
      </c>
      <c r="D768" s="126" t="s">
        <v>605</v>
      </c>
      <c r="E768" s="126" t="s">
        <v>1079</v>
      </c>
      <c r="F768" s="126" t="str">
        <f t="shared" si="39"/>
        <v>362174823521Acute</v>
      </c>
      <c r="G768" s="126" t="s">
        <v>549</v>
      </c>
      <c r="H768" s="126" t="s">
        <v>1018</v>
      </c>
      <c r="I768" s="126" t="s">
        <v>952</v>
      </c>
      <c r="J768" s="108">
        <v>363.8</v>
      </c>
      <c r="K768" s="129">
        <v>1.0324</v>
      </c>
      <c r="L768" s="126" t="s">
        <v>1245</v>
      </c>
      <c r="M768" s="126" t="s">
        <v>1245</v>
      </c>
      <c r="N768" s="130">
        <f t="shared" si="38"/>
        <v>490.22</v>
      </c>
      <c r="O768" s="130">
        <f t="shared" si="40"/>
        <v>484.89</v>
      </c>
      <c r="P768" s="126"/>
      <c r="Q768" s="126"/>
      <c r="W768" s="99"/>
      <c r="X768" s="119"/>
      <c r="AD768" s="99"/>
      <c r="AE768" s="119"/>
      <c r="AK768" s="99"/>
      <c r="AL768" s="119"/>
      <c r="AR768" s="99"/>
      <c r="AS768" s="119"/>
      <c r="AY768" s="99"/>
      <c r="AZ768" s="119"/>
      <c r="BF768" s="99"/>
      <c r="BG768" s="119"/>
      <c r="BM768" s="99"/>
      <c r="BN768" s="119"/>
      <c r="BT768" s="99"/>
      <c r="BU768" s="119"/>
      <c r="CA768" s="99"/>
      <c r="CB768" s="119"/>
      <c r="CH768" s="99"/>
      <c r="CI768" s="119"/>
      <c r="CO768" s="99"/>
      <c r="CP768" s="119"/>
      <c r="CV768" s="99"/>
      <c r="CW768" s="119"/>
      <c r="DC768" s="99"/>
      <c r="DD768" s="119"/>
      <c r="DJ768" s="99"/>
      <c r="DK768" s="119"/>
      <c r="DQ768" s="99"/>
      <c r="DR768" s="119"/>
      <c r="DX768" s="99"/>
      <c r="DY768" s="119"/>
      <c r="EE768" s="99"/>
      <c r="EF768" s="119"/>
      <c r="EL768" s="99"/>
      <c r="EM768" s="119"/>
      <c r="ES768" s="99"/>
      <c r="ET768" s="119"/>
      <c r="EZ768" s="99"/>
      <c r="FA768" s="119"/>
      <c r="FG768" s="99"/>
      <c r="FH768" s="119"/>
      <c r="FN768" s="99"/>
      <c r="FO768" s="119"/>
      <c r="FU768" s="99"/>
      <c r="FV768" s="119"/>
      <c r="GB768" s="99"/>
      <c r="GC768" s="119"/>
      <c r="GI768" s="99"/>
      <c r="GJ768" s="119"/>
      <c r="GP768" s="99"/>
      <c r="GQ768" s="119"/>
      <c r="GW768" s="99"/>
      <c r="GX768" s="119"/>
      <c r="HD768" s="99"/>
      <c r="HE768" s="119"/>
      <c r="HK768" s="99"/>
      <c r="HL768" s="119"/>
      <c r="HR768" s="99"/>
      <c r="HS768" s="119"/>
      <c r="HY768" s="99"/>
      <c r="HZ768" s="119"/>
      <c r="IF768" s="99"/>
      <c r="IG768" s="119"/>
      <c r="IM768" s="99"/>
      <c r="IN768" s="119"/>
      <c r="IT768" s="99"/>
      <c r="IU768" s="119"/>
    </row>
    <row r="769" spans="1:255">
      <c r="A769" s="126" t="s">
        <v>957</v>
      </c>
      <c r="B769" s="126" t="s">
        <v>1316</v>
      </c>
      <c r="C769" s="127">
        <v>362174823601</v>
      </c>
      <c r="D769" s="126" t="s">
        <v>605</v>
      </c>
      <c r="E769" s="126" t="s">
        <v>1079</v>
      </c>
      <c r="F769" s="126" t="str">
        <f t="shared" si="39"/>
        <v>362174823601Acute</v>
      </c>
      <c r="G769" s="126" t="s">
        <v>549</v>
      </c>
      <c r="H769" s="126" t="s">
        <v>1018</v>
      </c>
      <c r="I769" s="126" t="s">
        <v>952</v>
      </c>
      <c r="J769" s="108">
        <v>363.8</v>
      </c>
      <c r="K769" s="129">
        <v>1.0324</v>
      </c>
      <c r="L769" s="126" t="s">
        <v>1245</v>
      </c>
      <c r="M769" s="126" t="s">
        <v>1245</v>
      </c>
      <c r="N769" s="130">
        <f t="shared" si="38"/>
        <v>490.22</v>
      </c>
      <c r="O769" s="130">
        <f t="shared" si="40"/>
        <v>484.89</v>
      </c>
      <c r="P769" s="126"/>
      <c r="Q769" s="126"/>
      <c r="W769" s="99"/>
      <c r="X769" s="119"/>
      <c r="AD769" s="99"/>
      <c r="AE769" s="119"/>
      <c r="AK769" s="99"/>
      <c r="AL769" s="119"/>
      <c r="AR769" s="99"/>
      <c r="AS769" s="119"/>
      <c r="AY769" s="99"/>
      <c r="AZ769" s="119"/>
      <c r="BF769" s="99"/>
      <c r="BG769" s="119"/>
      <c r="BM769" s="99"/>
      <c r="BN769" s="119"/>
      <c r="BT769" s="99"/>
      <c r="BU769" s="119"/>
      <c r="CA769" s="99"/>
      <c r="CB769" s="119"/>
      <c r="CH769" s="99"/>
      <c r="CI769" s="119"/>
      <c r="CO769" s="99"/>
      <c r="CP769" s="119"/>
      <c r="CV769" s="99"/>
      <c r="CW769" s="119"/>
      <c r="DC769" s="99"/>
      <c r="DD769" s="119"/>
      <c r="DJ769" s="99"/>
      <c r="DK769" s="119"/>
      <c r="DQ769" s="99"/>
      <c r="DR769" s="119"/>
      <c r="DX769" s="99"/>
      <c r="DY769" s="119"/>
      <c r="EE769" s="99"/>
      <c r="EF769" s="119"/>
      <c r="EL769" s="99"/>
      <c r="EM769" s="119"/>
      <c r="ES769" s="99"/>
      <c r="ET769" s="119"/>
      <c r="EZ769" s="99"/>
      <c r="FA769" s="119"/>
      <c r="FG769" s="99"/>
      <c r="FH769" s="119"/>
      <c r="FN769" s="99"/>
      <c r="FO769" s="119"/>
      <c r="FU769" s="99"/>
      <c r="FV769" s="119"/>
      <c r="GB769" s="99"/>
      <c r="GC769" s="119"/>
      <c r="GI769" s="99"/>
      <c r="GJ769" s="119"/>
      <c r="GP769" s="99"/>
      <c r="GQ769" s="119"/>
      <c r="GW769" s="99"/>
      <c r="GX769" s="119"/>
      <c r="HD769" s="99"/>
      <c r="HE769" s="119"/>
      <c r="HK769" s="99"/>
      <c r="HL769" s="119"/>
      <c r="HR769" s="99"/>
      <c r="HS769" s="119"/>
      <c r="HY769" s="99"/>
      <c r="HZ769" s="119"/>
      <c r="IF769" s="99"/>
      <c r="IG769" s="119"/>
      <c r="IM769" s="99"/>
      <c r="IN769" s="119"/>
      <c r="IT769" s="99"/>
      <c r="IU769" s="119"/>
    </row>
    <row r="770" spans="1:255">
      <c r="A770" s="126" t="s">
        <v>1317</v>
      </c>
      <c r="B770" s="126" t="s">
        <v>1318</v>
      </c>
      <c r="C770" s="127">
        <v>361649460001</v>
      </c>
      <c r="D770" s="128" t="s">
        <v>1784</v>
      </c>
      <c r="E770" s="126" t="s">
        <v>1783</v>
      </c>
      <c r="F770" s="126" t="str">
        <f t="shared" si="39"/>
        <v>361649460001Acute</v>
      </c>
      <c r="G770" s="126" t="s">
        <v>549</v>
      </c>
      <c r="H770" s="126" t="s">
        <v>1018</v>
      </c>
      <c r="I770" s="126" t="s">
        <v>833</v>
      </c>
      <c r="J770" s="108">
        <v>363.8</v>
      </c>
      <c r="K770" s="129">
        <v>1.0324</v>
      </c>
      <c r="L770" s="126" t="s">
        <v>1245</v>
      </c>
      <c r="M770" s="126" t="s">
        <v>1247</v>
      </c>
      <c r="N770" s="130">
        <f t="shared" ref="N770:N833" si="41">ROUND(IF(L770="YES",(((J770*60%*K770)+(J770*40%))+(((J770*60%*K770)+(J770*40%))*0.3218)),((J770*60%*K770)+(J770*40%))),2)</f>
        <v>490.22</v>
      </c>
      <c r="O770" s="130">
        <f t="shared" si="40"/>
        <v>484.89</v>
      </c>
      <c r="P770" s="126"/>
      <c r="Q770" s="126"/>
      <c r="W770" s="99"/>
      <c r="X770" s="119"/>
      <c r="AD770" s="99"/>
      <c r="AE770" s="119"/>
      <c r="AK770" s="99"/>
      <c r="AL770" s="119"/>
      <c r="AR770" s="99"/>
      <c r="AS770" s="119"/>
      <c r="AY770" s="99"/>
      <c r="AZ770" s="119"/>
      <c r="BF770" s="99"/>
      <c r="BG770" s="119"/>
      <c r="BM770" s="99"/>
      <c r="BN770" s="119"/>
      <c r="BT770" s="99"/>
      <c r="BU770" s="119"/>
      <c r="CA770" s="99"/>
      <c r="CB770" s="119"/>
      <c r="CH770" s="99"/>
      <c r="CI770" s="119"/>
      <c r="CO770" s="99"/>
      <c r="CP770" s="119"/>
      <c r="CV770" s="99"/>
      <c r="CW770" s="119"/>
      <c r="DC770" s="99"/>
      <c r="DD770" s="119"/>
      <c r="DJ770" s="99"/>
      <c r="DK770" s="119"/>
      <c r="DQ770" s="99"/>
      <c r="DR770" s="119"/>
      <c r="DX770" s="99"/>
      <c r="DY770" s="119"/>
      <c r="EE770" s="99"/>
      <c r="EF770" s="119"/>
      <c r="EL770" s="99"/>
      <c r="EM770" s="119"/>
      <c r="ES770" s="99"/>
      <c r="ET770" s="119"/>
      <c r="EZ770" s="99"/>
      <c r="FA770" s="119"/>
      <c r="FG770" s="99"/>
      <c r="FH770" s="119"/>
      <c r="FN770" s="99"/>
      <c r="FO770" s="119"/>
      <c r="FU770" s="99"/>
      <c r="FV770" s="119"/>
      <c r="GB770" s="99"/>
      <c r="GC770" s="119"/>
      <c r="GI770" s="99"/>
      <c r="GJ770" s="119"/>
      <c r="GP770" s="99"/>
      <c r="GQ770" s="119"/>
      <c r="GW770" s="99"/>
      <c r="GX770" s="119"/>
      <c r="HD770" s="99"/>
      <c r="HE770" s="119"/>
      <c r="HK770" s="99"/>
      <c r="HL770" s="119"/>
      <c r="HR770" s="99"/>
      <c r="HS770" s="119"/>
      <c r="HY770" s="99"/>
      <c r="HZ770" s="119"/>
      <c r="IF770" s="99"/>
      <c r="IG770" s="119"/>
      <c r="IM770" s="99"/>
      <c r="IN770" s="119"/>
      <c r="IT770" s="99"/>
      <c r="IU770" s="119"/>
    </row>
    <row r="771" spans="1:255">
      <c r="A771" s="126" t="s">
        <v>1317</v>
      </c>
      <c r="B771" s="126" t="s">
        <v>1318</v>
      </c>
      <c r="C771" s="127">
        <v>361649460002</v>
      </c>
      <c r="D771" s="128" t="s">
        <v>1784</v>
      </c>
      <c r="E771" s="126" t="s">
        <v>1783</v>
      </c>
      <c r="F771" s="126" t="str">
        <f t="shared" si="39"/>
        <v>361649460002Acute</v>
      </c>
      <c r="G771" s="126" t="s">
        <v>549</v>
      </c>
      <c r="H771" s="126" t="s">
        <v>1018</v>
      </c>
      <c r="I771" s="126" t="s">
        <v>833</v>
      </c>
      <c r="J771" s="108">
        <v>363.8</v>
      </c>
      <c r="K771" s="129">
        <v>1.0324</v>
      </c>
      <c r="L771" s="126" t="s">
        <v>1245</v>
      </c>
      <c r="M771" s="126" t="s">
        <v>1247</v>
      </c>
      <c r="N771" s="130">
        <f t="shared" si="41"/>
        <v>490.22</v>
      </c>
      <c r="O771" s="130">
        <f t="shared" si="40"/>
        <v>484.89</v>
      </c>
      <c r="P771" s="126"/>
      <c r="Q771" s="126"/>
      <c r="W771" s="99"/>
      <c r="X771" s="119"/>
      <c r="AD771" s="99"/>
      <c r="AE771" s="119"/>
      <c r="AK771" s="99"/>
      <c r="AL771" s="119"/>
      <c r="AR771" s="99"/>
      <c r="AS771" s="119"/>
      <c r="AY771" s="99"/>
      <c r="AZ771" s="119"/>
      <c r="BF771" s="99"/>
      <c r="BG771" s="119"/>
      <c r="BM771" s="99"/>
      <c r="BN771" s="119"/>
      <c r="BT771" s="99"/>
      <c r="BU771" s="119"/>
      <c r="CA771" s="99"/>
      <c r="CB771" s="119"/>
      <c r="CH771" s="99"/>
      <c r="CI771" s="119"/>
      <c r="CO771" s="99"/>
      <c r="CP771" s="119"/>
      <c r="CV771" s="99"/>
      <c r="CW771" s="119"/>
      <c r="DC771" s="99"/>
      <c r="DD771" s="119"/>
      <c r="DJ771" s="99"/>
      <c r="DK771" s="119"/>
      <c r="DQ771" s="99"/>
      <c r="DR771" s="119"/>
      <c r="DX771" s="99"/>
      <c r="DY771" s="119"/>
      <c r="EE771" s="99"/>
      <c r="EF771" s="119"/>
      <c r="EL771" s="99"/>
      <c r="EM771" s="119"/>
      <c r="ES771" s="99"/>
      <c r="ET771" s="119"/>
      <c r="EZ771" s="99"/>
      <c r="FA771" s="119"/>
      <c r="FG771" s="99"/>
      <c r="FH771" s="119"/>
      <c r="FN771" s="99"/>
      <c r="FO771" s="119"/>
      <c r="FU771" s="99"/>
      <c r="FV771" s="119"/>
      <c r="GB771" s="99"/>
      <c r="GC771" s="119"/>
      <c r="GI771" s="99"/>
      <c r="GJ771" s="119"/>
      <c r="GP771" s="99"/>
      <c r="GQ771" s="119"/>
      <c r="GW771" s="99"/>
      <c r="GX771" s="119"/>
      <c r="HD771" s="99"/>
      <c r="HE771" s="119"/>
      <c r="HK771" s="99"/>
      <c r="HL771" s="119"/>
      <c r="HR771" s="99"/>
      <c r="HS771" s="119"/>
      <c r="HY771" s="99"/>
      <c r="HZ771" s="119"/>
      <c r="IF771" s="99"/>
      <c r="IG771" s="119"/>
      <c r="IM771" s="99"/>
      <c r="IN771" s="119"/>
      <c r="IT771" s="99"/>
      <c r="IU771" s="119"/>
    </row>
    <row r="772" spans="1:255">
      <c r="A772" s="126" t="s">
        <v>1317</v>
      </c>
      <c r="B772" s="126" t="s">
        <v>1318</v>
      </c>
      <c r="C772" s="127">
        <v>361649640401</v>
      </c>
      <c r="D772" s="128" t="s">
        <v>1784</v>
      </c>
      <c r="E772" s="126" t="s">
        <v>1783</v>
      </c>
      <c r="F772" s="126" t="str">
        <f t="shared" si="39"/>
        <v>361649640401Acute</v>
      </c>
      <c r="G772" s="126" t="s">
        <v>549</v>
      </c>
      <c r="H772" s="126" t="s">
        <v>1018</v>
      </c>
      <c r="I772" s="126" t="s">
        <v>833</v>
      </c>
      <c r="J772" s="108">
        <v>363.8</v>
      </c>
      <c r="K772" s="129">
        <v>1.0324</v>
      </c>
      <c r="L772" s="126" t="s">
        <v>1245</v>
      </c>
      <c r="M772" s="126" t="s">
        <v>1247</v>
      </c>
      <c r="N772" s="130">
        <f t="shared" si="41"/>
        <v>490.22</v>
      </c>
      <c r="O772" s="130">
        <f t="shared" si="40"/>
        <v>484.89</v>
      </c>
      <c r="P772" s="126"/>
      <c r="Q772" s="126"/>
      <c r="W772" s="99"/>
      <c r="X772" s="119"/>
      <c r="AD772" s="99"/>
      <c r="AE772" s="119"/>
      <c r="AK772" s="99"/>
      <c r="AL772" s="119"/>
      <c r="AR772" s="99"/>
      <c r="AS772" s="119"/>
      <c r="AY772" s="99"/>
      <c r="AZ772" s="119"/>
      <c r="BF772" s="99"/>
      <c r="BG772" s="119"/>
      <c r="BM772" s="99"/>
      <c r="BN772" s="119"/>
      <c r="BT772" s="99"/>
      <c r="BU772" s="119"/>
      <c r="CA772" s="99"/>
      <c r="CB772" s="119"/>
      <c r="CH772" s="99"/>
      <c r="CI772" s="119"/>
      <c r="CO772" s="99"/>
      <c r="CP772" s="119"/>
      <c r="CV772" s="99"/>
      <c r="CW772" s="119"/>
      <c r="DC772" s="99"/>
      <c r="DD772" s="119"/>
      <c r="DJ772" s="99"/>
      <c r="DK772" s="119"/>
      <c r="DQ772" s="99"/>
      <c r="DR772" s="119"/>
      <c r="DX772" s="99"/>
      <c r="DY772" s="119"/>
      <c r="EE772" s="99"/>
      <c r="EF772" s="119"/>
      <c r="EL772" s="99"/>
      <c r="EM772" s="119"/>
      <c r="ES772" s="99"/>
      <c r="ET772" s="119"/>
      <c r="EZ772" s="99"/>
      <c r="FA772" s="119"/>
      <c r="FG772" s="99"/>
      <c r="FH772" s="119"/>
      <c r="FN772" s="99"/>
      <c r="FO772" s="119"/>
      <c r="FU772" s="99"/>
      <c r="FV772" s="119"/>
      <c r="GB772" s="99"/>
      <c r="GC772" s="119"/>
      <c r="GI772" s="99"/>
      <c r="GJ772" s="119"/>
      <c r="GP772" s="99"/>
      <c r="GQ772" s="119"/>
      <c r="GW772" s="99"/>
      <c r="GX772" s="119"/>
      <c r="HD772" s="99"/>
      <c r="HE772" s="119"/>
      <c r="HK772" s="99"/>
      <c r="HL772" s="119"/>
      <c r="HR772" s="99"/>
      <c r="HS772" s="119"/>
      <c r="HY772" s="99"/>
      <c r="HZ772" s="119"/>
      <c r="IF772" s="99"/>
      <c r="IG772" s="119"/>
      <c r="IM772" s="99"/>
      <c r="IN772" s="119"/>
      <c r="IT772" s="99"/>
      <c r="IU772" s="119"/>
    </row>
    <row r="773" spans="1:255">
      <c r="A773" s="126" t="s">
        <v>1317</v>
      </c>
      <c r="B773" s="126" t="s">
        <v>1318</v>
      </c>
      <c r="C773" s="127">
        <v>366006541020</v>
      </c>
      <c r="D773" s="128" t="s">
        <v>1784</v>
      </c>
      <c r="E773" s="126" t="s">
        <v>1783</v>
      </c>
      <c r="F773" s="126" t="str">
        <f t="shared" si="39"/>
        <v>366006541020Acute</v>
      </c>
      <c r="G773" s="126" t="s">
        <v>549</v>
      </c>
      <c r="H773" s="126" t="s">
        <v>1018</v>
      </c>
      <c r="I773" s="126" t="s">
        <v>833</v>
      </c>
      <c r="J773" s="108">
        <v>363.8</v>
      </c>
      <c r="K773" s="129">
        <v>1.0324</v>
      </c>
      <c r="L773" s="126" t="s">
        <v>1245</v>
      </c>
      <c r="M773" s="126" t="s">
        <v>1247</v>
      </c>
      <c r="N773" s="130">
        <f t="shared" si="41"/>
        <v>490.22</v>
      </c>
      <c r="O773" s="130">
        <f t="shared" si="40"/>
        <v>484.89</v>
      </c>
      <c r="P773" s="126"/>
      <c r="Q773" s="126"/>
      <c r="W773" s="99"/>
      <c r="X773" s="119"/>
      <c r="AD773" s="99"/>
      <c r="AE773" s="119"/>
      <c r="AK773" s="99"/>
      <c r="AL773" s="119"/>
      <c r="AR773" s="99"/>
      <c r="AS773" s="119"/>
      <c r="AY773" s="99"/>
      <c r="AZ773" s="119"/>
      <c r="BF773" s="99"/>
      <c r="BG773" s="119"/>
      <c r="BM773" s="99"/>
      <c r="BN773" s="119"/>
      <c r="BT773" s="99"/>
      <c r="BU773" s="119"/>
      <c r="CA773" s="99"/>
      <c r="CB773" s="119"/>
      <c r="CH773" s="99"/>
      <c r="CI773" s="119"/>
      <c r="CO773" s="99"/>
      <c r="CP773" s="119"/>
      <c r="CV773" s="99"/>
      <c r="CW773" s="119"/>
      <c r="DC773" s="99"/>
      <c r="DD773" s="119"/>
      <c r="DJ773" s="99"/>
      <c r="DK773" s="119"/>
      <c r="DQ773" s="99"/>
      <c r="DR773" s="119"/>
      <c r="DX773" s="99"/>
      <c r="DY773" s="119"/>
      <c r="EE773" s="99"/>
      <c r="EF773" s="119"/>
      <c r="EL773" s="99"/>
      <c r="EM773" s="119"/>
      <c r="ES773" s="99"/>
      <c r="ET773" s="119"/>
      <c r="EZ773" s="99"/>
      <c r="FA773" s="119"/>
      <c r="FG773" s="99"/>
      <c r="FH773" s="119"/>
      <c r="FN773" s="99"/>
      <c r="FO773" s="119"/>
      <c r="FU773" s="99"/>
      <c r="FV773" s="119"/>
      <c r="GB773" s="99"/>
      <c r="GC773" s="119"/>
      <c r="GI773" s="99"/>
      <c r="GJ773" s="119"/>
      <c r="GP773" s="99"/>
      <c r="GQ773" s="119"/>
      <c r="GW773" s="99"/>
      <c r="GX773" s="119"/>
      <c r="HD773" s="99"/>
      <c r="HE773" s="119"/>
      <c r="HK773" s="99"/>
      <c r="HL773" s="119"/>
      <c r="HR773" s="99"/>
      <c r="HS773" s="119"/>
      <c r="HY773" s="99"/>
      <c r="HZ773" s="119"/>
      <c r="IF773" s="99"/>
      <c r="IG773" s="119"/>
      <c r="IM773" s="99"/>
      <c r="IN773" s="119"/>
      <c r="IT773" s="99"/>
      <c r="IU773" s="119"/>
    </row>
    <row r="774" spans="1:255">
      <c r="A774" s="126" t="s">
        <v>1317</v>
      </c>
      <c r="B774" s="126" t="s">
        <v>1318</v>
      </c>
      <c r="C774" s="127">
        <v>366006541403</v>
      </c>
      <c r="D774" s="128" t="s">
        <v>1784</v>
      </c>
      <c r="E774" s="126" t="s">
        <v>1783</v>
      </c>
      <c r="F774" s="126" t="str">
        <f t="shared" si="39"/>
        <v>366006541403Acute</v>
      </c>
      <c r="G774" s="126" t="s">
        <v>549</v>
      </c>
      <c r="H774" s="126" t="s">
        <v>1018</v>
      </c>
      <c r="I774" s="126" t="s">
        <v>833</v>
      </c>
      <c r="J774" s="108">
        <v>363.8</v>
      </c>
      <c r="K774" s="129">
        <v>1.0324</v>
      </c>
      <c r="L774" s="126" t="s">
        <v>1245</v>
      </c>
      <c r="M774" s="126" t="s">
        <v>1247</v>
      </c>
      <c r="N774" s="130">
        <f t="shared" si="41"/>
        <v>490.22</v>
      </c>
      <c r="O774" s="130">
        <f t="shared" si="40"/>
        <v>484.89</v>
      </c>
      <c r="P774" s="126"/>
      <c r="Q774" s="126"/>
      <c r="W774" s="99"/>
      <c r="X774" s="119"/>
      <c r="AD774" s="99"/>
      <c r="AE774" s="119"/>
      <c r="AK774" s="99"/>
      <c r="AL774" s="119"/>
      <c r="AR774" s="99"/>
      <c r="AS774" s="119"/>
      <c r="AY774" s="99"/>
      <c r="AZ774" s="119"/>
      <c r="BF774" s="99"/>
      <c r="BG774" s="119"/>
      <c r="BM774" s="99"/>
      <c r="BN774" s="119"/>
      <c r="BT774" s="99"/>
      <c r="BU774" s="119"/>
      <c r="CA774" s="99"/>
      <c r="CB774" s="119"/>
      <c r="CH774" s="99"/>
      <c r="CI774" s="119"/>
      <c r="CO774" s="99"/>
      <c r="CP774" s="119"/>
      <c r="CV774" s="99"/>
      <c r="CW774" s="119"/>
      <c r="DC774" s="99"/>
      <c r="DD774" s="119"/>
      <c r="DJ774" s="99"/>
      <c r="DK774" s="119"/>
      <c r="DQ774" s="99"/>
      <c r="DR774" s="119"/>
      <c r="DX774" s="99"/>
      <c r="DY774" s="119"/>
      <c r="EE774" s="99"/>
      <c r="EF774" s="119"/>
      <c r="EL774" s="99"/>
      <c r="EM774" s="119"/>
      <c r="ES774" s="99"/>
      <c r="ET774" s="119"/>
      <c r="EZ774" s="99"/>
      <c r="FA774" s="119"/>
      <c r="FG774" s="99"/>
      <c r="FH774" s="119"/>
      <c r="FN774" s="99"/>
      <c r="FO774" s="119"/>
      <c r="FU774" s="99"/>
      <c r="FV774" s="119"/>
      <c r="GB774" s="99"/>
      <c r="GC774" s="119"/>
      <c r="GI774" s="99"/>
      <c r="GJ774" s="119"/>
      <c r="GP774" s="99"/>
      <c r="GQ774" s="119"/>
      <c r="GW774" s="99"/>
      <c r="GX774" s="119"/>
      <c r="HD774" s="99"/>
      <c r="HE774" s="119"/>
      <c r="HK774" s="99"/>
      <c r="HL774" s="119"/>
      <c r="HR774" s="99"/>
      <c r="HS774" s="119"/>
      <c r="HY774" s="99"/>
      <c r="HZ774" s="119"/>
      <c r="IF774" s="99"/>
      <c r="IG774" s="119"/>
      <c r="IM774" s="99"/>
      <c r="IN774" s="119"/>
      <c r="IT774" s="99"/>
      <c r="IU774" s="119"/>
    </row>
    <row r="775" spans="1:255">
      <c r="A775" s="126" t="s">
        <v>1317</v>
      </c>
      <c r="B775" s="126" t="s">
        <v>1318</v>
      </c>
      <c r="C775" s="127">
        <v>366006541521</v>
      </c>
      <c r="D775" s="128" t="s">
        <v>1784</v>
      </c>
      <c r="E775" s="126" t="s">
        <v>1783</v>
      </c>
      <c r="F775" s="126" t="str">
        <f t="shared" si="39"/>
        <v>366006541521Acute</v>
      </c>
      <c r="G775" s="126" t="s">
        <v>549</v>
      </c>
      <c r="H775" s="126" t="s">
        <v>1018</v>
      </c>
      <c r="I775" s="126" t="s">
        <v>833</v>
      </c>
      <c r="J775" s="108">
        <v>363.8</v>
      </c>
      <c r="K775" s="129">
        <v>1.0324</v>
      </c>
      <c r="L775" s="126" t="s">
        <v>1245</v>
      </c>
      <c r="M775" s="126" t="s">
        <v>1247</v>
      </c>
      <c r="N775" s="130">
        <f t="shared" si="41"/>
        <v>490.22</v>
      </c>
      <c r="O775" s="130">
        <f t="shared" si="40"/>
        <v>484.89</v>
      </c>
      <c r="P775" s="126"/>
      <c r="Q775" s="126"/>
      <c r="W775" s="99"/>
      <c r="X775" s="119"/>
      <c r="AD775" s="99"/>
      <c r="AE775" s="119"/>
      <c r="AK775" s="99"/>
      <c r="AL775" s="119"/>
      <c r="AR775" s="99"/>
      <c r="AS775" s="119"/>
      <c r="AY775" s="99"/>
      <c r="AZ775" s="119"/>
      <c r="BF775" s="99"/>
      <c r="BG775" s="119"/>
      <c r="BM775" s="99"/>
      <c r="BN775" s="119"/>
      <c r="BT775" s="99"/>
      <c r="BU775" s="119"/>
      <c r="CA775" s="99"/>
      <c r="CB775" s="119"/>
      <c r="CH775" s="99"/>
      <c r="CI775" s="119"/>
      <c r="CO775" s="99"/>
      <c r="CP775" s="119"/>
      <c r="CV775" s="99"/>
      <c r="CW775" s="119"/>
      <c r="DC775" s="99"/>
      <c r="DD775" s="119"/>
      <c r="DJ775" s="99"/>
      <c r="DK775" s="119"/>
      <c r="DQ775" s="99"/>
      <c r="DR775" s="119"/>
      <c r="DX775" s="99"/>
      <c r="DY775" s="119"/>
      <c r="EE775" s="99"/>
      <c r="EF775" s="119"/>
      <c r="EL775" s="99"/>
      <c r="EM775" s="119"/>
      <c r="ES775" s="99"/>
      <c r="ET775" s="119"/>
      <c r="EZ775" s="99"/>
      <c r="FA775" s="119"/>
      <c r="FG775" s="99"/>
      <c r="FH775" s="119"/>
      <c r="FN775" s="99"/>
      <c r="FO775" s="119"/>
      <c r="FU775" s="99"/>
      <c r="FV775" s="119"/>
      <c r="GB775" s="99"/>
      <c r="GC775" s="119"/>
      <c r="GI775" s="99"/>
      <c r="GJ775" s="119"/>
      <c r="GP775" s="99"/>
      <c r="GQ775" s="119"/>
      <c r="GW775" s="99"/>
      <c r="GX775" s="119"/>
      <c r="HD775" s="99"/>
      <c r="HE775" s="119"/>
      <c r="HK775" s="99"/>
      <c r="HL775" s="119"/>
      <c r="HR775" s="99"/>
      <c r="HS775" s="119"/>
      <c r="HY775" s="99"/>
      <c r="HZ775" s="119"/>
      <c r="IF775" s="99"/>
      <c r="IG775" s="119"/>
      <c r="IM775" s="99"/>
      <c r="IN775" s="119"/>
      <c r="IT775" s="99"/>
      <c r="IU775" s="119"/>
    </row>
    <row r="776" spans="1:255">
      <c r="A776" s="126" t="s">
        <v>1317</v>
      </c>
      <c r="B776" s="126" t="s">
        <v>1318</v>
      </c>
      <c r="C776" s="127">
        <v>366006541551</v>
      </c>
      <c r="D776" s="128" t="s">
        <v>1784</v>
      </c>
      <c r="E776" s="126" t="s">
        <v>1783</v>
      </c>
      <c r="F776" s="126" t="str">
        <f t="shared" si="39"/>
        <v>366006541551Acute</v>
      </c>
      <c r="G776" s="126" t="s">
        <v>549</v>
      </c>
      <c r="H776" s="126" t="s">
        <v>1018</v>
      </c>
      <c r="I776" s="126" t="s">
        <v>833</v>
      </c>
      <c r="J776" s="108">
        <v>363.8</v>
      </c>
      <c r="K776" s="129">
        <v>1.0324</v>
      </c>
      <c r="L776" s="126" t="s">
        <v>1245</v>
      </c>
      <c r="M776" s="126" t="s">
        <v>1247</v>
      </c>
      <c r="N776" s="130">
        <f t="shared" si="41"/>
        <v>490.22</v>
      </c>
      <c r="O776" s="130">
        <f t="shared" si="40"/>
        <v>484.89</v>
      </c>
      <c r="P776" s="126"/>
      <c r="Q776" s="126"/>
      <c r="W776" s="99"/>
      <c r="X776" s="119"/>
      <c r="AD776" s="99"/>
      <c r="AE776" s="119"/>
      <c r="AK776" s="99"/>
      <c r="AL776" s="119"/>
      <c r="AR776" s="99"/>
      <c r="AS776" s="119"/>
      <c r="AY776" s="99"/>
      <c r="AZ776" s="119"/>
      <c r="BF776" s="99"/>
      <c r="BG776" s="119"/>
      <c r="BM776" s="99"/>
      <c r="BN776" s="119"/>
      <c r="BT776" s="99"/>
      <c r="BU776" s="119"/>
      <c r="CA776" s="99"/>
      <c r="CB776" s="119"/>
      <c r="CH776" s="99"/>
      <c r="CI776" s="119"/>
      <c r="CO776" s="99"/>
      <c r="CP776" s="119"/>
      <c r="CV776" s="99"/>
      <c r="CW776" s="119"/>
      <c r="DC776" s="99"/>
      <c r="DD776" s="119"/>
      <c r="DJ776" s="99"/>
      <c r="DK776" s="119"/>
      <c r="DQ776" s="99"/>
      <c r="DR776" s="119"/>
      <c r="DX776" s="99"/>
      <c r="DY776" s="119"/>
      <c r="EE776" s="99"/>
      <c r="EF776" s="119"/>
      <c r="EL776" s="99"/>
      <c r="EM776" s="119"/>
      <c r="ES776" s="99"/>
      <c r="ET776" s="119"/>
      <c r="EZ776" s="99"/>
      <c r="FA776" s="119"/>
      <c r="FG776" s="99"/>
      <c r="FH776" s="119"/>
      <c r="FN776" s="99"/>
      <c r="FO776" s="119"/>
      <c r="FU776" s="99"/>
      <c r="FV776" s="119"/>
      <c r="GB776" s="99"/>
      <c r="GC776" s="119"/>
      <c r="GI776" s="99"/>
      <c r="GJ776" s="119"/>
      <c r="GP776" s="99"/>
      <c r="GQ776" s="119"/>
      <c r="GW776" s="99"/>
      <c r="GX776" s="119"/>
      <c r="HD776" s="99"/>
      <c r="HE776" s="119"/>
      <c r="HK776" s="99"/>
      <c r="HL776" s="119"/>
      <c r="HR776" s="99"/>
      <c r="HS776" s="119"/>
      <c r="HY776" s="99"/>
      <c r="HZ776" s="119"/>
      <c r="IF776" s="99"/>
      <c r="IG776" s="119"/>
      <c r="IM776" s="99"/>
      <c r="IN776" s="119"/>
      <c r="IT776" s="99"/>
      <c r="IU776" s="119"/>
    </row>
    <row r="777" spans="1:255">
      <c r="A777" s="126" t="s">
        <v>972</v>
      </c>
      <c r="B777" s="126" t="s">
        <v>1319</v>
      </c>
      <c r="C777" s="127">
        <v>362264414001</v>
      </c>
      <c r="D777" s="126" t="s">
        <v>597</v>
      </c>
      <c r="E777" s="126" t="s">
        <v>1071</v>
      </c>
      <c r="F777" s="126" t="str">
        <f t="shared" si="39"/>
        <v>362264414001Acute</v>
      </c>
      <c r="G777" s="126" t="s">
        <v>549</v>
      </c>
      <c r="H777" s="126" t="s">
        <v>1018</v>
      </c>
      <c r="I777" s="126" t="s">
        <v>833</v>
      </c>
      <c r="J777" s="108">
        <v>363.8</v>
      </c>
      <c r="K777" s="129">
        <v>1.0324</v>
      </c>
      <c r="L777" s="126" t="s">
        <v>1245</v>
      </c>
      <c r="M777" s="126" t="s">
        <v>1247</v>
      </c>
      <c r="N777" s="130">
        <f t="shared" si="41"/>
        <v>490.22</v>
      </c>
      <c r="O777" s="130">
        <f t="shared" si="40"/>
        <v>484.89</v>
      </c>
      <c r="P777" s="126"/>
      <c r="Q777" s="126"/>
      <c r="W777" s="99"/>
      <c r="X777" s="119"/>
      <c r="AD777" s="99"/>
      <c r="AE777" s="119"/>
      <c r="AK777" s="99"/>
      <c r="AL777" s="119"/>
      <c r="AR777" s="99"/>
      <c r="AS777" s="119"/>
      <c r="AY777" s="99"/>
      <c r="AZ777" s="119"/>
      <c r="BF777" s="99"/>
      <c r="BG777" s="119"/>
      <c r="BM777" s="99"/>
      <c r="BN777" s="119"/>
      <c r="BT777" s="99"/>
      <c r="BU777" s="119"/>
      <c r="CA777" s="99"/>
      <c r="CB777" s="119"/>
      <c r="CH777" s="99"/>
      <c r="CI777" s="119"/>
      <c r="CO777" s="99"/>
      <c r="CP777" s="119"/>
      <c r="CV777" s="99"/>
      <c r="CW777" s="119"/>
      <c r="DC777" s="99"/>
      <c r="DD777" s="119"/>
      <c r="DJ777" s="99"/>
      <c r="DK777" s="119"/>
      <c r="DQ777" s="99"/>
      <c r="DR777" s="119"/>
      <c r="DX777" s="99"/>
      <c r="DY777" s="119"/>
      <c r="EE777" s="99"/>
      <c r="EF777" s="119"/>
      <c r="EL777" s="99"/>
      <c r="EM777" s="119"/>
      <c r="ES777" s="99"/>
      <c r="ET777" s="119"/>
      <c r="EZ777" s="99"/>
      <c r="FA777" s="119"/>
      <c r="FG777" s="99"/>
      <c r="FH777" s="119"/>
      <c r="FN777" s="99"/>
      <c r="FO777" s="119"/>
      <c r="FU777" s="99"/>
      <c r="FV777" s="119"/>
      <c r="GB777" s="99"/>
      <c r="GC777" s="119"/>
      <c r="GI777" s="99"/>
      <c r="GJ777" s="119"/>
      <c r="GP777" s="99"/>
      <c r="GQ777" s="119"/>
      <c r="GW777" s="99"/>
      <c r="GX777" s="119"/>
      <c r="HD777" s="99"/>
      <c r="HE777" s="119"/>
      <c r="HK777" s="99"/>
      <c r="HL777" s="119"/>
      <c r="HR777" s="99"/>
      <c r="HS777" s="119"/>
      <c r="HY777" s="99"/>
      <c r="HZ777" s="119"/>
      <c r="IF777" s="99"/>
      <c r="IG777" s="119"/>
      <c r="IM777" s="99"/>
      <c r="IN777" s="119"/>
      <c r="IT777" s="99"/>
      <c r="IU777" s="119"/>
    </row>
    <row r="778" spans="1:255">
      <c r="A778" s="126" t="s">
        <v>972</v>
      </c>
      <c r="B778" s="126" t="s">
        <v>1319</v>
      </c>
      <c r="C778" s="127">
        <v>362264414001</v>
      </c>
      <c r="D778" s="126" t="s">
        <v>597</v>
      </c>
      <c r="E778" s="126" t="s">
        <v>1071</v>
      </c>
      <c r="F778" s="126" t="str">
        <f t="shared" si="39"/>
        <v>362264414001Psych</v>
      </c>
      <c r="G778" s="126" t="s">
        <v>809</v>
      </c>
      <c r="H778" s="128" t="s">
        <v>1021</v>
      </c>
      <c r="I778" s="126" t="s">
        <v>833</v>
      </c>
      <c r="J778" s="108">
        <v>140.66999999999999</v>
      </c>
      <c r="K778" s="129">
        <v>1.0324</v>
      </c>
      <c r="L778" s="126" t="s">
        <v>1245</v>
      </c>
      <c r="M778" s="126" t="s">
        <v>1247</v>
      </c>
      <c r="N778" s="130">
        <f t="shared" si="41"/>
        <v>189.55</v>
      </c>
      <c r="O778" s="130">
        <f t="shared" si="40"/>
        <v>189.55</v>
      </c>
      <c r="P778" s="126"/>
      <c r="Q778" s="126"/>
      <c r="W778" s="99"/>
      <c r="X778" s="119"/>
      <c r="AD778" s="99"/>
      <c r="AE778" s="119"/>
      <c r="AK778" s="99"/>
      <c r="AL778" s="119"/>
      <c r="AR778" s="99"/>
      <c r="AS778" s="119"/>
      <c r="AY778" s="99"/>
      <c r="AZ778" s="119"/>
      <c r="BF778" s="99"/>
      <c r="BG778" s="119"/>
      <c r="BM778" s="99"/>
      <c r="BN778" s="119"/>
      <c r="BT778" s="99"/>
      <c r="BU778" s="119"/>
      <c r="CA778" s="99"/>
      <c r="CB778" s="119"/>
      <c r="CH778" s="99"/>
      <c r="CI778" s="119"/>
      <c r="CO778" s="99"/>
      <c r="CP778" s="119"/>
      <c r="CV778" s="99"/>
      <c r="CW778" s="119"/>
      <c r="DC778" s="99"/>
      <c r="DD778" s="119"/>
      <c r="DJ778" s="99"/>
      <c r="DK778" s="119"/>
      <c r="DQ778" s="99"/>
      <c r="DR778" s="119"/>
      <c r="DX778" s="99"/>
      <c r="DY778" s="119"/>
      <c r="EE778" s="99"/>
      <c r="EF778" s="119"/>
      <c r="EL778" s="99"/>
      <c r="EM778" s="119"/>
      <c r="ES778" s="99"/>
      <c r="ET778" s="119"/>
      <c r="EZ778" s="99"/>
      <c r="FA778" s="119"/>
      <c r="FG778" s="99"/>
      <c r="FH778" s="119"/>
      <c r="FN778" s="99"/>
      <c r="FO778" s="119"/>
      <c r="FU778" s="99"/>
      <c r="FV778" s="119"/>
      <c r="GB778" s="99"/>
      <c r="GC778" s="119"/>
      <c r="GI778" s="99"/>
      <c r="GJ778" s="119"/>
      <c r="GP778" s="99"/>
      <c r="GQ778" s="119"/>
      <c r="GW778" s="99"/>
      <c r="GX778" s="119"/>
      <c r="HD778" s="99"/>
      <c r="HE778" s="119"/>
      <c r="HK778" s="99"/>
      <c r="HL778" s="119"/>
      <c r="HR778" s="99"/>
      <c r="HS778" s="119"/>
      <c r="HY778" s="99"/>
      <c r="HZ778" s="119"/>
      <c r="IF778" s="99"/>
      <c r="IG778" s="119"/>
      <c r="IM778" s="99"/>
      <c r="IN778" s="119"/>
      <c r="IT778" s="99"/>
      <c r="IU778" s="119"/>
    </row>
    <row r="779" spans="1:255">
      <c r="A779" s="126" t="s">
        <v>972</v>
      </c>
      <c r="B779" s="126" t="s">
        <v>1319</v>
      </c>
      <c r="C779" s="127">
        <v>362264414001</v>
      </c>
      <c r="D779" s="126" t="s">
        <v>597</v>
      </c>
      <c r="E779" s="126" t="s">
        <v>1071</v>
      </c>
      <c r="F779" s="126" t="str">
        <f t="shared" si="39"/>
        <v>362264414001Psych</v>
      </c>
      <c r="G779" s="126" t="s">
        <v>809</v>
      </c>
      <c r="H779" s="128" t="s">
        <v>1024</v>
      </c>
      <c r="I779" s="126" t="s">
        <v>833</v>
      </c>
      <c r="J779" s="108">
        <v>140.66999999999999</v>
      </c>
      <c r="K779" s="129">
        <v>1.0324</v>
      </c>
      <c r="L779" s="126" t="s">
        <v>1245</v>
      </c>
      <c r="M779" s="126" t="s">
        <v>1247</v>
      </c>
      <c r="N779" s="130">
        <f t="shared" si="41"/>
        <v>189.55</v>
      </c>
      <c r="O779" s="130">
        <f t="shared" si="40"/>
        <v>189.55</v>
      </c>
      <c r="P779" s="126"/>
      <c r="Q779" s="126"/>
      <c r="W779" s="99"/>
      <c r="X779" s="119"/>
      <c r="AD779" s="99"/>
      <c r="AE779" s="119"/>
      <c r="AK779" s="99"/>
      <c r="AL779" s="119"/>
      <c r="AR779" s="99"/>
      <c r="AS779" s="119"/>
      <c r="AY779" s="99"/>
      <c r="AZ779" s="119"/>
      <c r="BF779" s="99"/>
      <c r="BG779" s="119"/>
      <c r="BM779" s="99"/>
      <c r="BN779" s="119"/>
      <c r="BT779" s="99"/>
      <c r="BU779" s="119"/>
      <c r="CA779" s="99"/>
      <c r="CB779" s="119"/>
      <c r="CH779" s="99"/>
      <c r="CI779" s="119"/>
      <c r="CO779" s="99"/>
      <c r="CP779" s="119"/>
      <c r="CV779" s="99"/>
      <c r="CW779" s="119"/>
      <c r="DC779" s="99"/>
      <c r="DD779" s="119"/>
      <c r="DJ779" s="99"/>
      <c r="DK779" s="119"/>
      <c r="DQ779" s="99"/>
      <c r="DR779" s="119"/>
      <c r="DX779" s="99"/>
      <c r="DY779" s="119"/>
      <c r="EE779" s="99"/>
      <c r="EF779" s="119"/>
      <c r="EL779" s="99"/>
      <c r="EM779" s="119"/>
      <c r="ES779" s="99"/>
      <c r="ET779" s="119"/>
      <c r="EZ779" s="99"/>
      <c r="FA779" s="119"/>
      <c r="FG779" s="99"/>
      <c r="FH779" s="119"/>
      <c r="FN779" s="99"/>
      <c r="FO779" s="119"/>
      <c r="FU779" s="99"/>
      <c r="FV779" s="119"/>
      <c r="GB779" s="99"/>
      <c r="GC779" s="119"/>
      <c r="GI779" s="99"/>
      <c r="GJ779" s="119"/>
      <c r="GP779" s="99"/>
      <c r="GQ779" s="119"/>
      <c r="GW779" s="99"/>
      <c r="GX779" s="119"/>
      <c r="HD779" s="99"/>
      <c r="HE779" s="119"/>
      <c r="HK779" s="99"/>
      <c r="HL779" s="119"/>
      <c r="HR779" s="99"/>
      <c r="HS779" s="119"/>
      <c r="HY779" s="99"/>
      <c r="HZ779" s="119"/>
      <c r="IF779" s="99"/>
      <c r="IG779" s="119"/>
      <c r="IM779" s="99"/>
      <c r="IN779" s="119"/>
      <c r="IT779" s="99"/>
      <c r="IU779" s="119"/>
    </row>
    <row r="780" spans="1:255">
      <c r="A780" s="126" t="s">
        <v>972</v>
      </c>
      <c r="B780" s="126" t="s">
        <v>1319</v>
      </c>
      <c r="C780" s="127">
        <v>362264414002</v>
      </c>
      <c r="D780" s="126" t="s">
        <v>597</v>
      </c>
      <c r="E780" s="126" t="s">
        <v>1071</v>
      </c>
      <c r="F780" s="126" t="str">
        <f t="shared" si="39"/>
        <v>362264414002Acute</v>
      </c>
      <c r="G780" s="126" t="s">
        <v>549</v>
      </c>
      <c r="H780" s="126" t="s">
        <v>1018</v>
      </c>
      <c r="I780" s="126" t="s">
        <v>833</v>
      </c>
      <c r="J780" s="108">
        <v>363.8</v>
      </c>
      <c r="K780" s="129">
        <v>1.0324</v>
      </c>
      <c r="L780" s="126" t="s">
        <v>1245</v>
      </c>
      <c r="M780" s="126" t="s">
        <v>1247</v>
      </c>
      <c r="N780" s="130">
        <f t="shared" si="41"/>
        <v>490.22</v>
      </c>
      <c r="O780" s="130">
        <f t="shared" si="40"/>
        <v>484.89</v>
      </c>
      <c r="P780" s="126"/>
      <c r="Q780" s="126"/>
      <c r="W780" s="99"/>
      <c r="X780" s="119"/>
      <c r="AD780" s="99"/>
      <c r="AE780" s="119"/>
      <c r="AK780" s="99"/>
      <c r="AL780" s="119"/>
      <c r="AR780" s="99"/>
      <c r="AS780" s="119"/>
      <c r="AY780" s="99"/>
      <c r="AZ780" s="119"/>
      <c r="BF780" s="99"/>
      <c r="BG780" s="119"/>
      <c r="BM780" s="99"/>
      <c r="BN780" s="119"/>
      <c r="BT780" s="99"/>
      <c r="BU780" s="119"/>
      <c r="CA780" s="99"/>
      <c r="CB780" s="119"/>
      <c r="CH780" s="99"/>
      <c r="CI780" s="119"/>
      <c r="CO780" s="99"/>
      <c r="CP780" s="119"/>
      <c r="CV780" s="99"/>
      <c r="CW780" s="119"/>
      <c r="DC780" s="99"/>
      <c r="DD780" s="119"/>
      <c r="DJ780" s="99"/>
      <c r="DK780" s="119"/>
      <c r="DQ780" s="99"/>
      <c r="DR780" s="119"/>
      <c r="DX780" s="99"/>
      <c r="DY780" s="119"/>
      <c r="EE780" s="99"/>
      <c r="EF780" s="119"/>
      <c r="EL780" s="99"/>
      <c r="EM780" s="119"/>
      <c r="ES780" s="99"/>
      <c r="ET780" s="119"/>
      <c r="EZ780" s="99"/>
      <c r="FA780" s="119"/>
      <c r="FG780" s="99"/>
      <c r="FH780" s="119"/>
      <c r="FN780" s="99"/>
      <c r="FO780" s="119"/>
      <c r="FU780" s="99"/>
      <c r="FV780" s="119"/>
      <c r="GB780" s="99"/>
      <c r="GC780" s="119"/>
      <c r="GI780" s="99"/>
      <c r="GJ780" s="119"/>
      <c r="GP780" s="99"/>
      <c r="GQ780" s="119"/>
      <c r="GW780" s="99"/>
      <c r="GX780" s="119"/>
      <c r="HD780" s="99"/>
      <c r="HE780" s="119"/>
      <c r="HK780" s="99"/>
      <c r="HL780" s="119"/>
      <c r="HR780" s="99"/>
      <c r="HS780" s="119"/>
      <c r="HY780" s="99"/>
      <c r="HZ780" s="119"/>
      <c r="IF780" s="99"/>
      <c r="IG780" s="119"/>
      <c r="IM780" s="99"/>
      <c r="IN780" s="119"/>
      <c r="IT780" s="99"/>
      <c r="IU780" s="119"/>
    </row>
    <row r="781" spans="1:255">
      <c r="A781" s="126" t="s">
        <v>972</v>
      </c>
      <c r="B781" s="126" t="s">
        <v>1319</v>
      </c>
      <c r="C781" s="127">
        <v>362264414401</v>
      </c>
      <c r="D781" s="126" t="s">
        <v>597</v>
      </c>
      <c r="E781" s="126" t="s">
        <v>1071</v>
      </c>
      <c r="F781" s="126" t="str">
        <f t="shared" si="39"/>
        <v>362264414401Acute</v>
      </c>
      <c r="G781" s="126" t="s">
        <v>549</v>
      </c>
      <c r="H781" s="126" t="s">
        <v>1018</v>
      </c>
      <c r="I781" s="126" t="s">
        <v>833</v>
      </c>
      <c r="J781" s="108">
        <v>363.8</v>
      </c>
      <c r="K781" s="129">
        <v>1.0324</v>
      </c>
      <c r="L781" s="126" t="s">
        <v>1245</v>
      </c>
      <c r="M781" s="126" t="s">
        <v>1247</v>
      </c>
      <c r="N781" s="130">
        <f t="shared" si="41"/>
        <v>490.22</v>
      </c>
      <c r="O781" s="130">
        <f t="shared" si="40"/>
        <v>484.89</v>
      </c>
      <c r="P781" s="126"/>
      <c r="Q781" s="126"/>
      <c r="W781" s="99"/>
      <c r="X781" s="119"/>
      <c r="AD781" s="99"/>
      <c r="AE781" s="119"/>
      <c r="AK781" s="99"/>
      <c r="AL781" s="119"/>
      <c r="AR781" s="99"/>
      <c r="AS781" s="119"/>
      <c r="AY781" s="99"/>
      <c r="AZ781" s="119"/>
      <c r="BF781" s="99"/>
      <c r="BG781" s="119"/>
      <c r="BM781" s="99"/>
      <c r="BN781" s="119"/>
      <c r="BT781" s="99"/>
      <c r="BU781" s="119"/>
      <c r="CA781" s="99"/>
      <c r="CB781" s="119"/>
      <c r="CH781" s="99"/>
      <c r="CI781" s="119"/>
      <c r="CO781" s="99"/>
      <c r="CP781" s="119"/>
      <c r="CV781" s="99"/>
      <c r="CW781" s="119"/>
      <c r="DC781" s="99"/>
      <c r="DD781" s="119"/>
      <c r="DJ781" s="99"/>
      <c r="DK781" s="119"/>
      <c r="DQ781" s="99"/>
      <c r="DR781" s="119"/>
      <c r="DX781" s="99"/>
      <c r="DY781" s="119"/>
      <c r="EE781" s="99"/>
      <c r="EF781" s="119"/>
      <c r="EL781" s="99"/>
      <c r="EM781" s="119"/>
      <c r="ES781" s="99"/>
      <c r="ET781" s="119"/>
      <c r="EZ781" s="99"/>
      <c r="FA781" s="119"/>
      <c r="FG781" s="99"/>
      <c r="FH781" s="119"/>
      <c r="FN781" s="99"/>
      <c r="FO781" s="119"/>
      <c r="FU781" s="99"/>
      <c r="FV781" s="119"/>
      <c r="GB781" s="99"/>
      <c r="GC781" s="119"/>
      <c r="GI781" s="99"/>
      <c r="GJ781" s="119"/>
      <c r="GP781" s="99"/>
      <c r="GQ781" s="119"/>
      <c r="GW781" s="99"/>
      <c r="GX781" s="119"/>
      <c r="HD781" s="99"/>
      <c r="HE781" s="119"/>
      <c r="HK781" s="99"/>
      <c r="HL781" s="119"/>
      <c r="HR781" s="99"/>
      <c r="HS781" s="119"/>
      <c r="HY781" s="99"/>
      <c r="HZ781" s="119"/>
      <c r="IF781" s="99"/>
      <c r="IG781" s="119"/>
      <c r="IM781" s="99"/>
      <c r="IN781" s="119"/>
      <c r="IT781" s="99"/>
      <c r="IU781" s="119"/>
    </row>
    <row r="782" spans="1:255">
      <c r="A782" s="126" t="s">
        <v>972</v>
      </c>
      <c r="B782" s="126" t="s">
        <v>1319</v>
      </c>
      <c r="C782" s="127">
        <v>362264414401</v>
      </c>
      <c r="D782" s="126" t="s">
        <v>597</v>
      </c>
      <c r="E782" s="126" t="s">
        <v>1071</v>
      </c>
      <c r="F782" s="126" t="str">
        <f t="shared" si="39"/>
        <v>362264414401Psych</v>
      </c>
      <c r="G782" s="126" t="s">
        <v>809</v>
      </c>
      <c r="H782" s="128" t="s">
        <v>1021</v>
      </c>
      <c r="I782" s="126" t="s">
        <v>833</v>
      </c>
      <c r="J782" s="108">
        <v>140.66999999999999</v>
      </c>
      <c r="K782" s="129">
        <v>1.0324</v>
      </c>
      <c r="L782" s="126" t="s">
        <v>1245</v>
      </c>
      <c r="M782" s="126" t="s">
        <v>1247</v>
      </c>
      <c r="N782" s="130">
        <f t="shared" si="41"/>
        <v>189.55</v>
      </c>
      <c r="O782" s="130">
        <f t="shared" si="40"/>
        <v>189.55</v>
      </c>
      <c r="P782" s="126"/>
      <c r="Q782" s="126"/>
      <c r="W782" s="99"/>
      <c r="X782" s="119"/>
      <c r="AD782" s="99"/>
      <c r="AE782" s="119"/>
      <c r="AK782" s="99"/>
      <c r="AL782" s="119"/>
      <c r="AR782" s="99"/>
      <c r="AS782" s="119"/>
      <c r="AY782" s="99"/>
      <c r="AZ782" s="119"/>
      <c r="BF782" s="99"/>
      <c r="BG782" s="119"/>
      <c r="BM782" s="99"/>
      <c r="BN782" s="119"/>
      <c r="BT782" s="99"/>
      <c r="BU782" s="119"/>
      <c r="CA782" s="99"/>
      <c r="CB782" s="119"/>
      <c r="CH782" s="99"/>
      <c r="CI782" s="119"/>
      <c r="CO782" s="99"/>
      <c r="CP782" s="119"/>
      <c r="CV782" s="99"/>
      <c r="CW782" s="119"/>
      <c r="DC782" s="99"/>
      <c r="DD782" s="119"/>
      <c r="DJ782" s="99"/>
      <c r="DK782" s="119"/>
      <c r="DQ782" s="99"/>
      <c r="DR782" s="119"/>
      <c r="DX782" s="99"/>
      <c r="DY782" s="119"/>
      <c r="EE782" s="99"/>
      <c r="EF782" s="119"/>
      <c r="EL782" s="99"/>
      <c r="EM782" s="119"/>
      <c r="ES782" s="99"/>
      <c r="ET782" s="119"/>
      <c r="EZ782" s="99"/>
      <c r="FA782" s="119"/>
      <c r="FG782" s="99"/>
      <c r="FH782" s="119"/>
      <c r="FN782" s="99"/>
      <c r="FO782" s="119"/>
      <c r="FU782" s="99"/>
      <c r="FV782" s="119"/>
      <c r="GB782" s="99"/>
      <c r="GC782" s="119"/>
      <c r="GI782" s="99"/>
      <c r="GJ782" s="119"/>
      <c r="GP782" s="99"/>
      <c r="GQ782" s="119"/>
      <c r="GW782" s="99"/>
      <c r="GX782" s="119"/>
      <c r="HD782" s="99"/>
      <c r="HE782" s="119"/>
      <c r="HK782" s="99"/>
      <c r="HL782" s="119"/>
      <c r="HR782" s="99"/>
      <c r="HS782" s="119"/>
      <c r="HY782" s="99"/>
      <c r="HZ782" s="119"/>
      <c r="IF782" s="99"/>
      <c r="IG782" s="119"/>
      <c r="IM782" s="99"/>
      <c r="IN782" s="119"/>
      <c r="IT782" s="99"/>
      <c r="IU782" s="119"/>
    </row>
    <row r="783" spans="1:255">
      <c r="A783" s="126" t="s">
        <v>972</v>
      </c>
      <c r="B783" s="126" t="s">
        <v>1319</v>
      </c>
      <c r="C783" s="127">
        <v>362264414401</v>
      </c>
      <c r="D783" s="126" t="s">
        <v>597</v>
      </c>
      <c r="E783" s="126" t="s">
        <v>1071</v>
      </c>
      <c r="F783" s="126" t="str">
        <f t="shared" si="39"/>
        <v>362264414401Psych</v>
      </c>
      <c r="G783" s="126" t="s">
        <v>809</v>
      </c>
      <c r="H783" s="128" t="s">
        <v>1024</v>
      </c>
      <c r="I783" s="126" t="s">
        <v>833</v>
      </c>
      <c r="J783" s="108">
        <v>140.66999999999999</v>
      </c>
      <c r="K783" s="129">
        <v>1.0324</v>
      </c>
      <c r="L783" s="126" t="s">
        <v>1245</v>
      </c>
      <c r="M783" s="126" t="s">
        <v>1247</v>
      </c>
      <c r="N783" s="130">
        <f t="shared" si="41"/>
        <v>189.55</v>
      </c>
      <c r="O783" s="130">
        <f t="shared" si="40"/>
        <v>189.55</v>
      </c>
      <c r="P783" s="126"/>
      <c r="Q783" s="126"/>
      <c r="W783" s="99"/>
      <c r="X783" s="119"/>
      <c r="AD783" s="99"/>
      <c r="AE783" s="119"/>
      <c r="AK783" s="99"/>
      <c r="AL783" s="119"/>
      <c r="AR783" s="99"/>
      <c r="AS783" s="119"/>
      <c r="AY783" s="99"/>
      <c r="AZ783" s="119"/>
      <c r="BF783" s="99"/>
      <c r="BG783" s="119"/>
      <c r="BM783" s="99"/>
      <c r="BN783" s="119"/>
      <c r="BT783" s="99"/>
      <c r="BU783" s="119"/>
      <c r="CA783" s="99"/>
      <c r="CB783" s="119"/>
      <c r="CH783" s="99"/>
      <c r="CI783" s="119"/>
      <c r="CO783" s="99"/>
      <c r="CP783" s="119"/>
      <c r="CV783" s="99"/>
      <c r="CW783" s="119"/>
      <c r="DC783" s="99"/>
      <c r="DD783" s="119"/>
      <c r="DJ783" s="99"/>
      <c r="DK783" s="119"/>
      <c r="DQ783" s="99"/>
      <c r="DR783" s="119"/>
      <c r="DX783" s="99"/>
      <c r="DY783" s="119"/>
      <c r="EE783" s="99"/>
      <c r="EF783" s="119"/>
      <c r="EL783" s="99"/>
      <c r="EM783" s="119"/>
      <c r="ES783" s="99"/>
      <c r="ET783" s="119"/>
      <c r="EZ783" s="99"/>
      <c r="FA783" s="119"/>
      <c r="FG783" s="99"/>
      <c r="FH783" s="119"/>
      <c r="FN783" s="99"/>
      <c r="FO783" s="119"/>
      <c r="FU783" s="99"/>
      <c r="FV783" s="119"/>
      <c r="GB783" s="99"/>
      <c r="GC783" s="119"/>
      <c r="GI783" s="99"/>
      <c r="GJ783" s="119"/>
      <c r="GP783" s="99"/>
      <c r="GQ783" s="119"/>
      <c r="GW783" s="99"/>
      <c r="GX783" s="119"/>
      <c r="HD783" s="99"/>
      <c r="HE783" s="119"/>
      <c r="HK783" s="99"/>
      <c r="HL783" s="119"/>
      <c r="HR783" s="99"/>
      <c r="HS783" s="119"/>
      <c r="HY783" s="99"/>
      <c r="HZ783" s="119"/>
      <c r="IF783" s="99"/>
      <c r="IG783" s="119"/>
      <c r="IM783" s="99"/>
      <c r="IN783" s="119"/>
      <c r="IT783" s="99"/>
      <c r="IU783" s="119"/>
    </row>
    <row r="784" spans="1:255">
      <c r="A784" s="126" t="s">
        <v>17</v>
      </c>
      <c r="B784" s="126" t="s">
        <v>1320</v>
      </c>
      <c r="C784" s="127">
        <v>362167875001</v>
      </c>
      <c r="D784" s="126" t="s">
        <v>652</v>
      </c>
      <c r="E784" s="126" t="s">
        <v>1129</v>
      </c>
      <c r="F784" s="126" t="str">
        <f t="shared" si="39"/>
        <v>362167875001Acute</v>
      </c>
      <c r="G784" s="126" t="s">
        <v>549</v>
      </c>
      <c r="H784" s="126" t="s">
        <v>1018</v>
      </c>
      <c r="I784" s="126" t="s">
        <v>936</v>
      </c>
      <c r="J784" s="108">
        <v>363.8</v>
      </c>
      <c r="K784" s="129">
        <v>1.0324</v>
      </c>
      <c r="L784" s="126" t="s">
        <v>1247</v>
      </c>
      <c r="M784" s="126" t="s">
        <v>1245</v>
      </c>
      <c r="N784" s="130">
        <f t="shared" si="41"/>
        <v>370.87</v>
      </c>
      <c r="O784" s="130">
        <f t="shared" si="40"/>
        <v>366.83</v>
      </c>
      <c r="P784" s="126"/>
      <c r="Q784" s="126"/>
      <c r="W784" s="99"/>
      <c r="X784" s="119"/>
      <c r="AD784" s="99"/>
      <c r="AE784" s="119"/>
      <c r="AK784" s="99"/>
      <c r="AL784" s="119"/>
      <c r="AR784" s="99"/>
      <c r="AS784" s="119"/>
      <c r="AY784" s="99"/>
      <c r="AZ784" s="119"/>
      <c r="BF784" s="99"/>
      <c r="BG784" s="119"/>
      <c r="BM784" s="99"/>
      <c r="BN784" s="119"/>
      <c r="BT784" s="99"/>
      <c r="BU784" s="119"/>
      <c r="CA784" s="99"/>
      <c r="CB784" s="119"/>
      <c r="CH784" s="99"/>
      <c r="CI784" s="119"/>
      <c r="CO784" s="99"/>
      <c r="CP784" s="119"/>
      <c r="CV784" s="99"/>
      <c r="CW784" s="119"/>
      <c r="DC784" s="99"/>
      <c r="DD784" s="119"/>
      <c r="DJ784" s="99"/>
      <c r="DK784" s="119"/>
      <c r="DQ784" s="99"/>
      <c r="DR784" s="119"/>
      <c r="DX784" s="99"/>
      <c r="DY784" s="119"/>
      <c r="EE784" s="99"/>
      <c r="EF784" s="119"/>
      <c r="EL784" s="99"/>
      <c r="EM784" s="119"/>
      <c r="ES784" s="99"/>
      <c r="ET784" s="119"/>
      <c r="EZ784" s="99"/>
      <c r="FA784" s="119"/>
      <c r="FG784" s="99"/>
      <c r="FH784" s="119"/>
      <c r="FN784" s="99"/>
      <c r="FO784" s="119"/>
      <c r="FU784" s="99"/>
      <c r="FV784" s="119"/>
      <c r="GB784" s="99"/>
      <c r="GC784" s="119"/>
      <c r="GI784" s="99"/>
      <c r="GJ784" s="119"/>
      <c r="GP784" s="99"/>
      <c r="GQ784" s="119"/>
      <c r="GW784" s="99"/>
      <c r="GX784" s="119"/>
      <c r="HD784" s="99"/>
      <c r="HE784" s="119"/>
      <c r="HK784" s="99"/>
      <c r="HL784" s="119"/>
      <c r="HR784" s="99"/>
      <c r="HS784" s="119"/>
      <c r="HY784" s="99"/>
      <c r="HZ784" s="119"/>
      <c r="IF784" s="99"/>
      <c r="IG784" s="119"/>
      <c r="IM784" s="99"/>
      <c r="IN784" s="119"/>
      <c r="IT784" s="99"/>
      <c r="IU784" s="119"/>
    </row>
    <row r="785" spans="1:255">
      <c r="A785" s="126" t="s">
        <v>17</v>
      </c>
      <c r="B785" s="126" t="s">
        <v>1320</v>
      </c>
      <c r="C785" s="127">
        <v>362167875005</v>
      </c>
      <c r="D785" s="126" t="s">
        <v>652</v>
      </c>
      <c r="E785" s="126" t="s">
        <v>1129</v>
      </c>
      <c r="F785" s="126" t="str">
        <f t="shared" si="39"/>
        <v>362167875005Acute</v>
      </c>
      <c r="G785" s="126" t="s">
        <v>549</v>
      </c>
      <c r="H785" s="126" t="s">
        <v>1018</v>
      </c>
      <c r="I785" s="126" t="s">
        <v>936</v>
      </c>
      <c r="J785" s="108">
        <v>363.8</v>
      </c>
      <c r="K785" s="129">
        <v>1.0324</v>
      </c>
      <c r="L785" s="126" t="s">
        <v>1247</v>
      </c>
      <c r="M785" s="126" t="s">
        <v>1245</v>
      </c>
      <c r="N785" s="130">
        <f t="shared" si="41"/>
        <v>370.87</v>
      </c>
      <c r="O785" s="130">
        <f t="shared" si="40"/>
        <v>366.83</v>
      </c>
      <c r="P785" s="126"/>
      <c r="Q785" s="126"/>
      <c r="W785" s="99"/>
      <c r="X785" s="119"/>
      <c r="AD785" s="99"/>
      <c r="AE785" s="119"/>
      <c r="AK785" s="99"/>
      <c r="AL785" s="119"/>
      <c r="AR785" s="99"/>
      <c r="AS785" s="119"/>
      <c r="AY785" s="99"/>
      <c r="AZ785" s="119"/>
      <c r="BF785" s="99"/>
      <c r="BG785" s="119"/>
      <c r="BM785" s="99"/>
      <c r="BN785" s="119"/>
      <c r="BT785" s="99"/>
      <c r="BU785" s="119"/>
      <c r="CA785" s="99"/>
      <c r="CB785" s="119"/>
      <c r="CH785" s="99"/>
      <c r="CI785" s="119"/>
      <c r="CO785" s="99"/>
      <c r="CP785" s="119"/>
      <c r="CV785" s="99"/>
      <c r="CW785" s="119"/>
      <c r="DC785" s="99"/>
      <c r="DD785" s="119"/>
      <c r="DJ785" s="99"/>
      <c r="DK785" s="119"/>
      <c r="DQ785" s="99"/>
      <c r="DR785" s="119"/>
      <c r="DX785" s="99"/>
      <c r="DY785" s="119"/>
      <c r="EE785" s="99"/>
      <c r="EF785" s="119"/>
      <c r="EL785" s="99"/>
      <c r="EM785" s="119"/>
      <c r="ES785" s="99"/>
      <c r="ET785" s="119"/>
      <c r="EZ785" s="99"/>
      <c r="FA785" s="119"/>
      <c r="FG785" s="99"/>
      <c r="FH785" s="119"/>
      <c r="FN785" s="99"/>
      <c r="FO785" s="119"/>
      <c r="FU785" s="99"/>
      <c r="FV785" s="119"/>
      <c r="GB785" s="99"/>
      <c r="GC785" s="119"/>
      <c r="GI785" s="99"/>
      <c r="GJ785" s="119"/>
      <c r="GP785" s="99"/>
      <c r="GQ785" s="119"/>
      <c r="GW785" s="99"/>
      <c r="GX785" s="119"/>
      <c r="HD785" s="99"/>
      <c r="HE785" s="119"/>
      <c r="HK785" s="99"/>
      <c r="HL785" s="119"/>
      <c r="HR785" s="99"/>
      <c r="HS785" s="119"/>
      <c r="HY785" s="99"/>
      <c r="HZ785" s="119"/>
      <c r="IF785" s="99"/>
      <c r="IG785" s="119"/>
      <c r="IM785" s="99"/>
      <c r="IN785" s="119"/>
      <c r="IT785" s="99"/>
      <c r="IU785" s="119"/>
    </row>
    <row r="786" spans="1:255">
      <c r="A786" s="126" t="s">
        <v>17</v>
      </c>
      <c r="B786" s="126" t="s">
        <v>1320</v>
      </c>
      <c r="C786" s="127">
        <v>362167875401</v>
      </c>
      <c r="D786" s="126" t="s">
        <v>652</v>
      </c>
      <c r="E786" s="126" t="s">
        <v>1129</v>
      </c>
      <c r="F786" s="126" t="str">
        <f t="shared" si="39"/>
        <v>362167875401Acute</v>
      </c>
      <c r="G786" s="126" t="s">
        <v>549</v>
      </c>
      <c r="H786" s="126" t="s">
        <v>1018</v>
      </c>
      <c r="I786" s="126" t="s">
        <v>936</v>
      </c>
      <c r="J786" s="108">
        <v>363.8</v>
      </c>
      <c r="K786" s="129">
        <v>1.0324</v>
      </c>
      <c r="L786" s="126" t="s">
        <v>1247</v>
      </c>
      <c r="M786" s="126" t="s">
        <v>1245</v>
      </c>
      <c r="N786" s="130">
        <f t="shared" si="41"/>
        <v>370.87</v>
      </c>
      <c r="O786" s="130">
        <f t="shared" si="40"/>
        <v>366.83</v>
      </c>
      <c r="P786" s="126"/>
      <c r="Q786" s="126"/>
      <c r="W786" s="99"/>
      <c r="X786" s="119"/>
      <c r="AD786" s="99"/>
      <c r="AE786" s="119"/>
      <c r="AK786" s="99"/>
      <c r="AL786" s="119"/>
      <c r="AR786" s="99"/>
      <c r="AS786" s="119"/>
      <c r="AY786" s="99"/>
      <c r="AZ786" s="119"/>
      <c r="BF786" s="99"/>
      <c r="BG786" s="119"/>
      <c r="BM786" s="99"/>
      <c r="BN786" s="119"/>
      <c r="BT786" s="99"/>
      <c r="BU786" s="119"/>
      <c r="CA786" s="99"/>
      <c r="CB786" s="119"/>
      <c r="CH786" s="99"/>
      <c r="CI786" s="119"/>
      <c r="CO786" s="99"/>
      <c r="CP786" s="119"/>
      <c r="CV786" s="99"/>
      <c r="CW786" s="119"/>
      <c r="DC786" s="99"/>
      <c r="DD786" s="119"/>
      <c r="DJ786" s="99"/>
      <c r="DK786" s="119"/>
      <c r="DQ786" s="99"/>
      <c r="DR786" s="119"/>
      <c r="DX786" s="99"/>
      <c r="DY786" s="119"/>
      <c r="EE786" s="99"/>
      <c r="EF786" s="119"/>
      <c r="EL786" s="99"/>
      <c r="EM786" s="119"/>
      <c r="ES786" s="99"/>
      <c r="ET786" s="119"/>
      <c r="EZ786" s="99"/>
      <c r="FA786" s="119"/>
      <c r="FG786" s="99"/>
      <c r="FH786" s="119"/>
      <c r="FN786" s="99"/>
      <c r="FO786" s="119"/>
      <c r="FU786" s="99"/>
      <c r="FV786" s="119"/>
      <c r="GB786" s="99"/>
      <c r="GC786" s="119"/>
      <c r="GI786" s="99"/>
      <c r="GJ786" s="119"/>
      <c r="GP786" s="99"/>
      <c r="GQ786" s="119"/>
      <c r="GW786" s="99"/>
      <c r="GX786" s="119"/>
      <c r="HD786" s="99"/>
      <c r="HE786" s="119"/>
      <c r="HK786" s="99"/>
      <c r="HL786" s="119"/>
      <c r="HR786" s="99"/>
      <c r="HS786" s="119"/>
      <c r="HY786" s="99"/>
      <c r="HZ786" s="119"/>
      <c r="IF786" s="99"/>
      <c r="IG786" s="119"/>
      <c r="IM786" s="99"/>
      <c r="IN786" s="119"/>
      <c r="IT786" s="99"/>
      <c r="IU786" s="119"/>
    </row>
    <row r="787" spans="1:255">
      <c r="A787" s="126" t="s">
        <v>17</v>
      </c>
      <c r="B787" s="126" t="s">
        <v>1320</v>
      </c>
      <c r="C787" s="127">
        <v>362167875521</v>
      </c>
      <c r="D787" s="126" t="s">
        <v>652</v>
      </c>
      <c r="E787" s="126" t="s">
        <v>1129</v>
      </c>
      <c r="F787" s="126" t="str">
        <f t="shared" si="39"/>
        <v>362167875521Acute</v>
      </c>
      <c r="G787" s="126" t="s">
        <v>549</v>
      </c>
      <c r="H787" s="126" t="s">
        <v>1018</v>
      </c>
      <c r="I787" s="126" t="s">
        <v>936</v>
      </c>
      <c r="J787" s="108">
        <v>363.8</v>
      </c>
      <c r="K787" s="129">
        <v>1.0324</v>
      </c>
      <c r="L787" s="126" t="s">
        <v>1247</v>
      </c>
      <c r="M787" s="126" t="s">
        <v>1245</v>
      </c>
      <c r="N787" s="130">
        <f t="shared" si="41"/>
        <v>370.87</v>
      </c>
      <c r="O787" s="130">
        <f t="shared" si="40"/>
        <v>366.83</v>
      </c>
      <c r="P787" s="126"/>
      <c r="Q787" s="126"/>
      <c r="W787" s="99"/>
      <c r="X787" s="119"/>
      <c r="AD787" s="99"/>
      <c r="AE787" s="119"/>
      <c r="AK787" s="99"/>
      <c r="AL787" s="119"/>
      <c r="AR787" s="99"/>
      <c r="AS787" s="119"/>
      <c r="AY787" s="99"/>
      <c r="AZ787" s="119"/>
      <c r="BF787" s="99"/>
      <c r="BG787" s="119"/>
      <c r="BM787" s="99"/>
      <c r="BN787" s="119"/>
      <c r="BT787" s="99"/>
      <c r="BU787" s="119"/>
      <c r="CA787" s="99"/>
      <c r="CB787" s="119"/>
      <c r="CH787" s="99"/>
      <c r="CI787" s="119"/>
      <c r="CO787" s="99"/>
      <c r="CP787" s="119"/>
      <c r="CV787" s="99"/>
      <c r="CW787" s="119"/>
      <c r="DC787" s="99"/>
      <c r="DD787" s="119"/>
      <c r="DJ787" s="99"/>
      <c r="DK787" s="119"/>
      <c r="DQ787" s="99"/>
      <c r="DR787" s="119"/>
      <c r="DX787" s="99"/>
      <c r="DY787" s="119"/>
      <c r="EE787" s="99"/>
      <c r="EF787" s="119"/>
      <c r="EL787" s="99"/>
      <c r="EM787" s="119"/>
      <c r="ES787" s="99"/>
      <c r="ET787" s="119"/>
      <c r="EZ787" s="99"/>
      <c r="FA787" s="119"/>
      <c r="FG787" s="99"/>
      <c r="FH787" s="119"/>
      <c r="FN787" s="99"/>
      <c r="FO787" s="119"/>
      <c r="FU787" s="99"/>
      <c r="FV787" s="119"/>
      <c r="GB787" s="99"/>
      <c r="GC787" s="119"/>
      <c r="GI787" s="99"/>
      <c r="GJ787" s="119"/>
      <c r="GP787" s="99"/>
      <c r="GQ787" s="119"/>
      <c r="GW787" s="99"/>
      <c r="GX787" s="119"/>
      <c r="HD787" s="99"/>
      <c r="HE787" s="119"/>
      <c r="HK787" s="99"/>
      <c r="HL787" s="119"/>
      <c r="HR787" s="99"/>
      <c r="HS787" s="119"/>
      <c r="HY787" s="99"/>
      <c r="HZ787" s="119"/>
      <c r="IF787" s="99"/>
      <c r="IG787" s="119"/>
      <c r="IM787" s="99"/>
      <c r="IN787" s="119"/>
      <c r="IT787" s="99"/>
      <c r="IU787" s="119"/>
    </row>
    <row r="788" spans="1:255">
      <c r="A788" s="126" t="s">
        <v>17</v>
      </c>
      <c r="B788" s="126" t="s">
        <v>1320</v>
      </c>
      <c r="C788" s="127">
        <v>362167875601</v>
      </c>
      <c r="D788" s="126" t="s">
        <v>652</v>
      </c>
      <c r="E788" s="126" t="s">
        <v>1129</v>
      </c>
      <c r="F788" s="126" t="str">
        <f t="shared" si="39"/>
        <v>362167875601Acute</v>
      </c>
      <c r="G788" s="126" t="s">
        <v>549</v>
      </c>
      <c r="H788" s="126" t="s">
        <v>1018</v>
      </c>
      <c r="I788" s="126" t="s">
        <v>936</v>
      </c>
      <c r="J788" s="108">
        <v>363.8</v>
      </c>
      <c r="K788" s="129">
        <v>1.0324</v>
      </c>
      <c r="L788" s="126" t="s">
        <v>1247</v>
      </c>
      <c r="M788" s="126" t="s">
        <v>1245</v>
      </c>
      <c r="N788" s="130">
        <f t="shared" si="41"/>
        <v>370.87</v>
      </c>
      <c r="O788" s="130">
        <f t="shared" si="40"/>
        <v>366.83</v>
      </c>
      <c r="P788" s="126"/>
      <c r="Q788" s="126"/>
      <c r="W788" s="99"/>
      <c r="X788" s="119"/>
      <c r="AD788" s="99"/>
      <c r="AE788" s="119"/>
      <c r="AK788" s="99"/>
      <c r="AL788" s="119"/>
      <c r="AR788" s="99"/>
      <c r="AS788" s="119"/>
      <c r="AY788" s="99"/>
      <c r="AZ788" s="119"/>
      <c r="BF788" s="99"/>
      <c r="BG788" s="119"/>
      <c r="BM788" s="99"/>
      <c r="BN788" s="119"/>
      <c r="BT788" s="99"/>
      <c r="BU788" s="119"/>
      <c r="CA788" s="99"/>
      <c r="CB788" s="119"/>
      <c r="CH788" s="99"/>
      <c r="CI788" s="119"/>
      <c r="CO788" s="99"/>
      <c r="CP788" s="119"/>
      <c r="CV788" s="99"/>
      <c r="CW788" s="119"/>
      <c r="DC788" s="99"/>
      <c r="DD788" s="119"/>
      <c r="DJ788" s="99"/>
      <c r="DK788" s="119"/>
      <c r="DQ788" s="99"/>
      <c r="DR788" s="119"/>
      <c r="DX788" s="99"/>
      <c r="DY788" s="119"/>
      <c r="EE788" s="99"/>
      <c r="EF788" s="119"/>
      <c r="EL788" s="99"/>
      <c r="EM788" s="119"/>
      <c r="ES788" s="99"/>
      <c r="ET788" s="119"/>
      <c r="EZ788" s="99"/>
      <c r="FA788" s="119"/>
      <c r="FG788" s="99"/>
      <c r="FH788" s="119"/>
      <c r="FN788" s="99"/>
      <c r="FO788" s="119"/>
      <c r="FU788" s="99"/>
      <c r="FV788" s="119"/>
      <c r="GB788" s="99"/>
      <c r="GC788" s="119"/>
      <c r="GI788" s="99"/>
      <c r="GJ788" s="119"/>
      <c r="GP788" s="99"/>
      <c r="GQ788" s="119"/>
      <c r="GW788" s="99"/>
      <c r="GX788" s="119"/>
      <c r="HD788" s="99"/>
      <c r="HE788" s="119"/>
      <c r="HK788" s="99"/>
      <c r="HL788" s="119"/>
      <c r="HR788" s="99"/>
      <c r="HS788" s="119"/>
      <c r="HY788" s="99"/>
      <c r="HZ788" s="119"/>
      <c r="IF788" s="99"/>
      <c r="IG788" s="119"/>
      <c r="IM788" s="99"/>
      <c r="IN788" s="119"/>
      <c r="IT788" s="99"/>
      <c r="IU788" s="119"/>
    </row>
    <row r="789" spans="1:255">
      <c r="A789" s="126" t="s">
        <v>17</v>
      </c>
      <c r="B789" s="126" t="s">
        <v>1320</v>
      </c>
      <c r="C789" s="127">
        <v>363200140403</v>
      </c>
      <c r="D789" s="126" t="s">
        <v>652</v>
      </c>
      <c r="E789" s="126" t="s">
        <v>1129</v>
      </c>
      <c r="F789" s="126" t="str">
        <f t="shared" si="39"/>
        <v>363200140403Acute</v>
      </c>
      <c r="G789" s="126" t="s">
        <v>549</v>
      </c>
      <c r="H789" s="126" t="s">
        <v>1018</v>
      </c>
      <c r="I789" s="126" t="s">
        <v>936</v>
      </c>
      <c r="J789" s="108">
        <v>363.8</v>
      </c>
      <c r="K789" s="129">
        <v>1.0324</v>
      </c>
      <c r="L789" s="126" t="s">
        <v>1247</v>
      </c>
      <c r="M789" s="126" t="s">
        <v>1245</v>
      </c>
      <c r="N789" s="130">
        <f t="shared" si="41"/>
        <v>370.87</v>
      </c>
      <c r="O789" s="130">
        <f t="shared" si="40"/>
        <v>366.83</v>
      </c>
      <c r="P789" s="126"/>
      <c r="Q789" s="126"/>
      <c r="W789" s="99"/>
      <c r="X789" s="119"/>
      <c r="AD789" s="99"/>
      <c r="AE789" s="119"/>
      <c r="AK789" s="99"/>
      <c r="AL789" s="119"/>
      <c r="AR789" s="99"/>
      <c r="AS789" s="119"/>
      <c r="AY789" s="99"/>
      <c r="AZ789" s="119"/>
      <c r="BF789" s="99"/>
      <c r="BG789" s="119"/>
      <c r="BM789" s="99"/>
      <c r="BN789" s="119"/>
      <c r="BT789" s="99"/>
      <c r="BU789" s="119"/>
      <c r="CA789" s="99"/>
      <c r="CB789" s="119"/>
      <c r="CH789" s="99"/>
      <c r="CI789" s="119"/>
      <c r="CO789" s="99"/>
      <c r="CP789" s="119"/>
      <c r="CV789" s="99"/>
      <c r="CW789" s="119"/>
      <c r="DC789" s="99"/>
      <c r="DD789" s="119"/>
      <c r="DJ789" s="99"/>
      <c r="DK789" s="119"/>
      <c r="DQ789" s="99"/>
      <c r="DR789" s="119"/>
      <c r="DX789" s="99"/>
      <c r="DY789" s="119"/>
      <c r="EE789" s="99"/>
      <c r="EF789" s="119"/>
      <c r="EL789" s="99"/>
      <c r="EM789" s="119"/>
      <c r="ES789" s="99"/>
      <c r="ET789" s="119"/>
      <c r="EZ789" s="99"/>
      <c r="FA789" s="119"/>
      <c r="FG789" s="99"/>
      <c r="FH789" s="119"/>
      <c r="FN789" s="99"/>
      <c r="FO789" s="119"/>
      <c r="FU789" s="99"/>
      <c r="FV789" s="119"/>
      <c r="GB789" s="99"/>
      <c r="GC789" s="119"/>
      <c r="GI789" s="99"/>
      <c r="GJ789" s="119"/>
      <c r="GP789" s="99"/>
      <c r="GQ789" s="119"/>
      <c r="GW789" s="99"/>
      <c r="GX789" s="119"/>
      <c r="HD789" s="99"/>
      <c r="HE789" s="119"/>
      <c r="HK789" s="99"/>
      <c r="HL789" s="119"/>
      <c r="HR789" s="99"/>
      <c r="HS789" s="119"/>
      <c r="HY789" s="99"/>
      <c r="HZ789" s="119"/>
      <c r="IF789" s="99"/>
      <c r="IG789" s="119"/>
      <c r="IM789" s="99"/>
      <c r="IN789" s="119"/>
      <c r="IT789" s="99"/>
      <c r="IU789" s="119"/>
    </row>
    <row r="790" spans="1:255">
      <c r="A790" s="126" t="s">
        <v>17</v>
      </c>
      <c r="B790" s="126" t="s">
        <v>1320</v>
      </c>
      <c r="C790" s="127">
        <v>363200170001</v>
      </c>
      <c r="D790" s="126" t="s">
        <v>652</v>
      </c>
      <c r="E790" s="126" t="s">
        <v>1129</v>
      </c>
      <c r="F790" s="126" t="str">
        <f t="shared" si="39"/>
        <v>363200170001Acute</v>
      </c>
      <c r="G790" s="126" t="s">
        <v>549</v>
      </c>
      <c r="H790" s="126" t="s">
        <v>1018</v>
      </c>
      <c r="I790" s="126" t="s">
        <v>936</v>
      </c>
      <c r="J790" s="108">
        <v>363.8</v>
      </c>
      <c r="K790" s="129">
        <v>1.0324</v>
      </c>
      <c r="L790" s="126" t="s">
        <v>1247</v>
      </c>
      <c r="M790" s="126" t="s">
        <v>1245</v>
      </c>
      <c r="N790" s="130">
        <f t="shared" si="41"/>
        <v>370.87</v>
      </c>
      <c r="O790" s="130">
        <f t="shared" si="40"/>
        <v>366.83</v>
      </c>
      <c r="P790" s="126"/>
      <c r="Q790" s="126"/>
      <c r="W790" s="99"/>
      <c r="X790" s="119"/>
      <c r="AD790" s="99"/>
      <c r="AE790" s="119"/>
      <c r="AK790" s="99"/>
      <c r="AL790" s="119"/>
      <c r="AR790" s="99"/>
      <c r="AS790" s="119"/>
      <c r="AY790" s="99"/>
      <c r="AZ790" s="119"/>
      <c r="BF790" s="99"/>
      <c r="BG790" s="119"/>
      <c r="BM790" s="99"/>
      <c r="BN790" s="119"/>
      <c r="BT790" s="99"/>
      <c r="BU790" s="119"/>
      <c r="CA790" s="99"/>
      <c r="CB790" s="119"/>
      <c r="CH790" s="99"/>
      <c r="CI790" s="119"/>
      <c r="CO790" s="99"/>
      <c r="CP790" s="119"/>
      <c r="CV790" s="99"/>
      <c r="CW790" s="119"/>
      <c r="DC790" s="99"/>
      <c r="DD790" s="119"/>
      <c r="DJ790" s="99"/>
      <c r="DK790" s="119"/>
      <c r="DQ790" s="99"/>
      <c r="DR790" s="119"/>
      <c r="DX790" s="99"/>
      <c r="DY790" s="119"/>
      <c r="EE790" s="99"/>
      <c r="EF790" s="119"/>
      <c r="EL790" s="99"/>
      <c r="EM790" s="119"/>
      <c r="ES790" s="99"/>
      <c r="ET790" s="119"/>
      <c r="EZ790" s="99"/>
      <c r="FA790" s="119"/>
      <c r="FG790" s="99"/>
      <c r="FH790" s="119"/>
      <c r="FN790" s="99"/>
      <c r="FO790" s="119"/>
      <c r="FU790" s="99"/>
      <c r="FV790" s="119"/>
      <c r="GB790" s="99"/>
      <c r="GC790" s="119"/>
      <c r="GI790" s="99"/>
      <c r="GJ790" s="119"/>
      <c r="GP790" s="99"/>
      <c r="GQ790" s="119"/>
      <c r="GW790" s="99"/>
      <c r="GX790" s="119"/>
      <c r="HD790" s="99"/>
      <c r="HE790" s="119"/>
      <c r="HK790" s="99"/>
      <c r="HL790" s="119"/>
      <c r="HR790" s="99"/>
      <c r="HS790" s="119"/>
      <c r="HY790" s="99"/>
      <c r="HZ790" s="119"/>
      <c r="IF790" s="99"/>
      <c r="IG790" s="119"/>
      <c r="IM790" s="99"/>
      <c r="IN790" s="119"/>
      <c r="IT790" s="99"/>
      <c r="IU790" s="119"/>
    </row>
    <row r="791" spans="1:255">
      <c r="A791" s="126" t="s">
        <v>17</v>
      </c>
      <c r="B791" s="126" t="s">
        <v>1320</v>
      </c>
      <c r="C791" s="127">
        <v>363200170001</v>
      </c>
      <c r="D791" s="126" t="s">
        <v>652</v>
      </c>
      <c r="E791" s="126" t="s">
        <v>1129</v>
      </c>
      <c r="F791" s="126" t="str">
        <f t="shared" si="39"/>
        <v>363200170001Psych</v>
      </c>
      <c r="G791" s="126" t="s">
        <v>809</v>
      </c>
      <c r="H791" s="126" t="s">
        <v>1021</v>
      </c>
      <c r="I791" s="126" t="s">
        <v>936</v>
      </c>
      <c r="J791" s="108">
        <v>140.66999999999999</v>
      </c>
      <c r="K791" s="129">
        <v>1.0324</v>
      </c>
      <c r="L791" s="126" t="s">
        <v>1247</v>
      </c>
      <c r="M791" s="126" t="s">
        <v>1245</v>
      </c>
      <c r="N791" s="130">
        <f t="shared" si="41"/>
        <v>143.4</v>
      </c>
      <c r="O791" s="130">
        <f t="shared" si="40"/>
        <v>143.4</v>
      </c>
      <c r="P791" s="126"/>
      <c r="Q791" s="126"/>
      <c r="W791" s="99"/>
      <c r="X791" s="119"/>
      <c r="AD791" s="99"/>
      <c r="AE791" s="119"/>
      <c r="AK791" s="99"/>
      <c r="AL791" s="119"/>
      <c r="AR791" s="99"/>
      <c r="AS791" s="119"/>
      <c r="AY791" s="99"/>
      <c r="AZ791" s="119"/>
      <c r="BF791" s="99"/>
      <c r="BG791" s="119"/>
      <c r="BM791" s="99"/>
      <c r="BN791" s="119"/>
      <c r="BT791" s="99"/>
      <c r="BU791" s="119"/>
      <c r="CA791" s="99"/>
      <c r="CB791" s="119"/>
      <c r="CH791" s="99"/>
      <c r="CI791" s="119"/>
      <c r="CO791" s="99"/>
      <c r="CP791" s="119"/>
      <c r="CV791" s="99"/>
      <c r="CW791" s="119"/>
      <c r="DC791" s="99"/>
      <c r="DD791" s="119"/>
      <c r="DJ791" s="99"/>
      <c r="DK791" s="119"/>
      <c r="DQ791" s="99"/>
      <c r="DR791" s="119"/>
      <c r="DX791" s="99"/>
      <c r="DY791" s="119"/>
      <c r="EE791" s="99"/>
      <c r="EF791" s="119"/>
      <c r="EL791" s="99"/>
      <c r="EM791" s="119"/>
      <c r="ES791" s="99"/>
      <c r="ET791" s="119"/>
      <c r="EZ791" s="99"/>
      <c r="FA791" s="119"/>
      <c r="FG791" s="99"/>
      <c r="FH791" s="119"/>
      <c r="FN791" s="99"/>
      <c r="FO791" s="119"/>
      <c r="FU791" s="99"/>
      <c r="FV791" s="119"/>
      <c r="GB791" s="99"/>
      <c r="GC791" s="119"/>
      <c r="GI791" s="99"/>
      <c r="GJ791" s="119"/>
      <c r="GP791" s="99"/>
      <c r="GQ791" s="119"/>
      <c r="GW791" s="99"/>
      <c r="GX791" s="119"/>
      <c r="HD791" s="99"/>
      <c r="HE791" s="119"/>
      <c r="HK791" s="99"/>
      <c r="HL791" s="119"/>
      <c r="HR791" s="99"/>
      <c r="HS791" s="119"/>
      <c r="HY791" s="99"/>
      <c r="HZ791" s="119"/>
      <c r="IF791" s="99"/>
      <c r="IG791" s="119"/>
      <c r="IM791" s="99"/>
      <c r="IN791" s="119"/>
      <c r="IT791" s="99"/>
      <c r="IU791" s="119"/>
    </row>
    <row r="792" spans="1:255">
      <c r="A792" s="126" t="s">
        <v>17</v>
      </c>
      <c r="B792" s="126" t="s">
        <v>1320</v>
      </c>
      <c r="C792" s="127">
        <v>363200170001</v>
      </c>
      <c r="D792" s="126" t="s">
        <v>652</v>
      </c>
      <c r="E792" s="126" t="s">
        <v>1129</v>
      </c>
      <c r="F792" s="126" t="str">
        <f t="shared" si="39"/>
        <v>363200170001Psych</v>
      </c>
      <c r="G792" s="126" t="s">
        <v>809</v>
      </c>
      <c r="H792" s="126" t="s">
        <v>1024</v>
      </c>
      <c r="I792" s="126" t="s">
        <v>936</v>
      </c>
      <c r="J792" s="108">
        <v>140.66999999999999</v>
      </c>
      <c r="K792" s="129">
        <v>1.0324</v>
      </c>
      <c r="L792" s="126" t="s">
        <v>1247</v>
      </c>
      <c r="M792" s="126" t="s">
        <v>1245</v>
      </c>
      <c r="N792" s="130">
        <f t="shared" si="41"/>
        <v>143.4</v>
      </c>
      <c r="O792" s="130">
        <f t="shared" si="40"/>
        <v>143.4</v>
      </c>
      <c r="P792" s="126"/>
      <c r="Q792" s="126"/>
      <c r="W792" s="99"/>
      <c r="X792" s="119"/>
      <c r="AD792" s="99"/>
      <c r="AE792" s="119"/>
      <c r="AK792" s="99"/>
      <c r="AL792" s="119"/>
      <c r="AR792" s="99"/>
      <c r="AS792" s="119"/>
      <c r="AY792" s="99"/>
      <c r="AZ792" s="119"/>
      <c r="BF792" s="99"/>
      <c r="BG792" s="119"/>
      <c r="BM792" s="99"/>
      <c r="BN792" s="119"/>
      <c r="BT792" s="99"/>
      <c r="BU792" s="119"/>
      <c r="CA792" s="99"/>
      <c r="CB792" s="119"/>
      <c r="CH792" s="99"/>
      <c r="CI792" s="119"/>
      <c r="CO792" s="99"/>
      <c r="CP792" s="119"/>
      <c r="CV792" s="99"/>
      <c r="CW792" s="119"/>
      <c r="DC792" s="99"/>
      <c r="DD792" s="119"/>
      <c r="DJ792" s="99"/>
      <c r="DK792" s="119"/>
      <c r="DQ792" s="99"/>
      <c r="DR792" s="119"/>
      <c r="DX792" s="99"/>
      <c r="DY792" s="119"/>
      <c r="EE792" s="99"/>
      <c r="EF792" s="119"/>
      <c r="EL792" s="99"/>
      <c r="EM792" s="119"/>
      <c r="ES792" s="99"/>
      <c r="ET792" s="119"/>
      <c r="EZ792" s="99"/>
      <c r="FA792" s="119"/>
      <c r="FG792" s="99"/>
      <c r="FH792" s="119"/>
      <c r="FN792" s="99"/>
      <c r="FO792" s="119"/>
      <c r="FU792" s="99"/>
      <c r="FV792" s="119"/>
      <c r="GB792" s="99"/>
      <c r="GC792" s="119"/>
      <c r="GI792" s="99"/>
      <c r="GJ792" s="119"/>
      <c r="GP792" s="99"/>
      <c r="GQ792" s="119"/>
      <c r="GW792" s="99"/>
      <c r="GX792" s="119"/>
      <c r="HD792" s="99"/>
      <c r="HE792" s="119"/>
      <c r="HK792" s="99"/>
      <c r="HL792" s="119"/>
      <c r="HR792" s="99"/>
      <c r="HS792" s="119"/>
      <c r="HY792" s="99"/>
      <c r="HZ792" s="119"/>
      <c r="IF792" s="99"/>
      <c r="IG792" s="119"/>
      <c r="IM792" s="99"/>
      <c r="IN792" s="119"/>
      <c r="IT792" s="99"/>
      <c r="IU792" s="119"/>
    </row>
    <row r="793" spans="1:255">
      <c r="A793" s="126" t="s">
        <v>17</v>
      </c>
      <c r="B793" s="126" t="s">
        <v>1320</v>
      </c>
      <c r="C793" s="127">
        <v>363200170001</v>
      </c>
      <c r="D793" s="126" t="s">
        <v>652</v>
      </c>
      <c r="E793" s="126" t="s">
        <v>1129</v>
      </c>
      <c r="F793" s="126" t="str">
        <f t="shared" si="39"/>
        <v>363200170001Rehab</v>
      </c>
      <c r="G793" s="126" t="s">
        <v>9</v>
      </c>
      <c r="H793" s="128" t="s">
        <v>1025</v>
      </c>
      <c r="I793" s="126" t="s">
        <v>936</v>
      </c>
      <c r="J793" s="108">
        <v>265</v>
      </c>
      <c r="K793" s="129">
        <v>1.0324</v>
      </c>
      <c r="L793" s="126" t="s">
        <v>1247</v>
      </c>
      <c r="M793" s="126" t="s">
        <v>1245</v>
      </c>
      <c r="N793" s="130">
        <f t="shared" si="41"/>
        <v>270.14999999999998</v>
      </c>
      <c r="O793" s="130">
        <f t="shared" si="40"/>
        <v>270.14999999999998</v>
      </c>
      <c r="P793" s="126"/>
      <c r="Q793" s="126"/>
      <c r="W793" s="99"/>
      <c r="X793" s="119"/>
      <c r="AD793" s="99"/>
      <c r="AE793" s="119"/>
      <c r="AK793" s="99"/>
      <c r="AL793" s="119"/>
      <c r="AR793" s="99"/>
      <c r="AS793" s="119"/>
      <c r="AY793" s="99"/>
      <c r="AZ793" s="119"/>
      <c r="BF793" s="99"/>
      <c r="BG793" s="119"/>
      <c r="BM793" s="99"/>
      <c r="BN793" s="119"/>
      <c r="BT793" s="99"/>
      <c r="BU793" s="119"/>
      <c r="CA793" s="99"/>
      <c r="CB793" s="119"/>
      <c r="CH793" s="99"/>
      <c r="CI793" s="119"/>
      <c r="CO793" s="99"/>
      <c r="CP793" s="119"/>
      <c r="CV793" s="99"/>
      <c r="CW793" s="119"/>
      <c r="DC793" s="99"/>
      <c r="DD793" s="119"/>
      <c r="DJ793" s="99"/>
      <c r="DK793" s="119"/>
      <c r="DQ793" s="99"/>
      <c r="DR793" s="119"/>
      <c r="DX793" s="99"/>
      <c r="DY793" s="119"/>
      <c r="EE793" s="99"/>
      <c r="EF793" s="119"/>
      <c r="EL793" s="99"/>
      <c r="EM793" s="119"/>
      <c r="ES793" s="99"/>
      <c r="ET793" s="119"/>
      <c r="EZ793" s="99"/>
      <c r="FA793" s="119"/>
      <c r="FG793" s="99"/>
      <c r="FH793" s="119"/>
      <c r="FN793" s="99"/>
      <c r="FO793" s="119"/>
      <c r="FU793" s="99"/>
      <c r="FV793" s="119"/>
      <c r="GB793" s="99"/>
      <c r="GC793" s="119"/>
      <c r="GI793" s="99"/>
      <c r="GJ793" s="119"/>
      <c r="GP793" s="99"/>
      <c r="GQ793" s="119"/>
      <c r="GW793" s="99"/>
      <c r="GX793" s="119"/>
      <c r="HD793" s="99"/>
      <c r="HE793" s="119"/>
      <c r="HK793" s="99"/>
      <c r="HL793" s="119"/>
      <c r="HR793" s="99"/>
      <c r="HS793" s="119"/>
      <c r="HY793" s="99"/>
      <c r="HZ793" s="119"/>
      <c r="IF793" s="99"/>
      <c r="IG793" s="119"/>
      <c r="IM793" s="99"/>
      <c r="IN793" s="119"/>
      <c r="IT793" s="99"/>
      <c r="IU793" s="119"/>
    </row>
    <row r="794" spans="1:255">
      <c r="A794" s="126" t="s">
        <v>17</v>
      </c>
      <c r="B794" s="126" t="s">
        <v>1320</v>
      </c>
      <c r="C794" s="127">
        <v>363200170003</v>
      </c>
      <c r="D794" s="126" t="s">
        <v>652</v>
      </c>
      <c r="E794" s="126" t="s">
        <v>1129</v>
      </c>
      <c r="F794" s="126" t="str">
        <f t="shared" si="39"/>
        <v>363200170003Acute</v>
      </c>
      <c r="G794" s="126" t="s">
        <v>549</v>
      </c>
      <c r="H794" s="126" t="s">
        <v>1018</v>
      </c>
      <c r="I794" s="126" t="s">
        <v>936</v>
      </c>
      <c r="J794" s="108">
        <v>363.8</v>
      </c>
      <c r="K794" s="129">
        <v>1.0324</v>
      </c>
      <c r="L794" s="126" t="s">
        <v>1247</v>
      </c>
      <c r="M794" s="126" t="s">
        <v>1245</v>
      </c>
      <c r="N794" s="130">
        <f t="shared" si="41"/>
        <v>370.87</v>
      </c>
      <c r="O794" s="130">
        <f t="shared" si="40"/>
        <v>366.83</v>
      </c>
      <c r="P794" s="126"/>
      <c r="Q794" s="126"/>
      <c r="W794" s="99"/>
      <c r="X794" s="119"/>
      <c r="AD794" s="99"/>
      <c r="AE794" s="119"/>
      <c r="AK794" s="99"/>
      <c r="AL794" s="119"/>
      <c r="AR794" s="99"/>
      <c r="AS794" s="119"/>
      <c r="AY794" s="99"/>
      <c r="AZ794" s="119"/>
      <c r="BF794" s="99"/>
      <c r="BG794" s="119"/>
      <c r="BM794" s="99"/>
      <c r="BN794" s="119"/>
      <c r="BT794" s="99"/>
      <c r="BU794" s="119"/>
      <c r="CA794" s="99"/>
      <c r="CB794" s="119"/>
      <c r="CH794" s="99"/>
      <c r="CI794" s="119"/>
      <c r="CO794" s="99"/>
      <c r="CP794" s="119"/>
      <c r="CV794" s="99"/>
      <c r="CW794" s="119"/>
      <c r="DC794" s="99"/>
      <c r="DD794" s="119"/>
      <c r="DJ794" s="99"/>
      <c r="DK794" s="119"/>
      <c r="DQ794" s="99"/>
      <c r="DR794" s="119"/>
      <c r="DX794" s="99"/>
      <c r="DY794" s="119"/>
      <c r="EE794" s="99"/>
      <c r="EF794" s="119"/>
      <c r="EL794" s="99"/>
      <c r="EM794" s="119"/>
      <c r="ES794" s="99"/>
      <c r="ET794" s="119"/>
      <c r="EZ794" s="99"/>
      <c r="FA794" s="119"/>
      <c r="FG794" s="99"/>
      <c r="FH794" s="119"/>
      <c r="FN794" s="99"/>
      <c r="FO794" s="119"/>
      <c r="FU794" s="99"/>
      <c r="FV794" s="119"/>
      <c r="GB794" s="99"/>
      <c r="GC794" s="119"/>
      <c r="GI794" s="99"/>
      <c r="GJ794" s="119"/>
      <c r="GP794" s="99"/>
      <c r="GQ794" s="119"/>
      <c r="GW794" s="99"/>
      <c r="GX794" s="119"/>
      <c r="HD794" s="99"/>
      <c r="HE794" s="119"/>
      <c r="HK794" s="99"/>
      <c r="HL794" s="119"/>
      <c r="HR794" s="99"/>
      <c r="HS794" s="119"/>
      <c r="HY794" s="99"/>
      <c r="HZ794" s="119"/>
      <c r="IF794" s="99"/>
      <c r="IG794" s="119"/>
      <c r="IM794" s="99"/>
      <c r="IN794" s="119"/>
      <c r="IT794" s="99"/>
      <c r="IU794" s="119"/>
    </row>
    <row r="795" spans="1:255">
      <c r="A795" s="155" t="s">
        <v>17</v>
      </c>
      <c r="B795" s="155" t="s">
        <v>1320</v>
      </c>
      <c r="C795" s="161">
        <v>363200170003</v>
      </c>
      <c r="D795" s="155" t="s">
        <v>652</v>
      </c>
      <c r="E795" s="155" t="s">
        <v>1129</v>
      </c>
      <c r="F795" s="155" t="str">
        <f>CONCATENATE(C795,G795)</f>
        <v>363200170003Psych</v>
      </c>
      <c r="G795" s="155" t="s">
        <v>809</v>
      </c>
      <c r="H795" s="155" t="s">
        <v>1021</v>
      </c>
      <c r="I795" s="155" t="s">
        <v>936</v>
      </c>
      <c r="J795" s="108">
        <v>140.66999999999999</v>
      </c>
      <c r="K795" s="129">
        <v>1.0324</v>
      </c>
      <c r="L795" s="126" t="s">
        <v>1247</v>
      </c>
      <c r="M795" s="126" t="s">
        <v>1245</v>
      </c>
      <c r="N795" s="130">
        <f t="shared" si="41"/>
        <v>143.4</v>
      </c>
      <c r="O795" s="157">
        <f>ROUND(IF(G795="CAH",N795,IF(K795=1,N795,IF(H795="024",N795*0.98912,N795))),2)</f>
        <v>143.4</v>
      </c>
      <c r="P795" s="126"/>
      <c r="Q795" s="126"/>
      <c r="W795" s="99"/>
      <c r="X795" s="119"/>
      <c r="AD795" s="99"/>
      <c r="AE795" s="119"/>
      <c r="AK795" s="99"/>
      <c r="AL795" s="119"/>
      <c r="AR795" s="99"/>
      <c r="AS795" s="119"/>
      <c r="AY795" s="99"/>
      <c r="AZ795" s="119"/>
      <c r="BF795" s="99"/>
      <c r="BG795" s="119"/>
      <c r="BM795" s="99"/>
      <c r="BN795" s="119"/>
      <c r="BT795" s="99"/>
      <c r="BU795" s="119"/>
      <c r="CA795" s="99"/>
      <c r="CB795" s="119"/>
      <c r="CH795" s="99"/>
      <c r="CI795" s="119"/>
      <c r="CO795" s="99"/>
      <c r="CP795" s="119"/>
      <c r="CV795" s="99"/>
      <c r="CW795" s="119"/>
      <c r="DC795" s="99"/>
      <c r="DD795" s="119"/>
      <c r="DJ795" s="99"/>
      <c r="DK795" s="119"/>
      <c r="DQ795" s="99"/>
      <c r="DR795" s="119"/>
      <c r="DX795" s="99"/>
      <c r="DY795" s="119"/>
      <c r="EE795" s="99"/>
      <c r="EF795" s="119"/>
      <c r="EL795" s="99"/>
      <c r="EM795" s="119"/>
      <c r="ES795" s="99"/>
      <c r="ET795" s="119"/>
      <c r="EZ795" s="99"/>
      <c r="FA795" s="119"/>
      <c r="FG795" s="99"/>
      <c r="FH795" s="119"/>
      <c r="FN795" s="99"/>
      <c r="FO795" s="119"/>
      <c r="FU795" s="99"/>
      <c r="FV795" s="119"/>
      <c r="GB795" s="99"/>
      <c r="GC795" s="119"/>
      <c r="GI795" s="99"/>
      <c r="GJ795" s="119"/>
      <c r="GP795" s="99"/>
      <c r="GQ795" s="119"/>
      <c r="GW795" s="99"/>
      <c r="GX795" s="119"/>
      <c r="HD795" s="99"/>
      <c r="HE795" s="119"/>
      <c r="HK795" s="99"/>
      <c r="HL795" s="119"/>
      <c r="HR795" s="99"/>
      <c r="HS795" s="119"/>
      <c r="HY795" s="99"/>
      <c r="HZ795" s="119"/>
      <c r="IF795" s="99"/>
      <c r="IG795" s="119"/>
      <c r="IM795" s="99"/>
      <c r="IN795" s="119"/>
      <c r="IT795" s="99"/>
      <c r="IU795" s="119"/>
    </row>
    <row r="796" spans="1:255">
      <c r="A796" s="155" t="s">
        <v>17</v>
      </c>
      <c r="B796" s="155" t="s">
        <v>1320</v>
      </c>
      <c r="C796" s="161">
        <v>363200170003</v>
      </c>
      <c r="D796" s="155" t="s">
        <v>652</v>
      </c>
      <c r="E796" s="155" t="s">
        <v>1129</v>
      </c>
      <c r="F796" s="155" t="str">
        <f t="shared" si="39"/>
        <v>363200170003Psych</v>
      </c>
      <c r="G796" s="155" t="s">
        <v>809</v>
      </c>
      <c r="H796" s="155" t="s">
        <v>1024</v>
      </c>
      <c r="I796" s="155" t="s">
        <v>936</v>
      </c>
      <c r="J796" s="108">
        <v>140.66999999999999</v>
      </c>
      <c r="K796" s="129">
        <v>1.0324</v>
      </c>
      <c r="L796" s="126" t="s">
        <v>1247</v>
      </c>
      <c r="M796" s="126" t="s">
        <v>1245</v>
      </c>
      <c r="N796" s="130">
        <f t="shared" si="41"/>
        <v>143.4</v>
      </c>
      <c r="O796" s="157">
        <f>ROUND(IF(G796="CAH",N796,IF(K796=1,N796,IF(H796="024",N796*0.98912,N796))),2)</f>
        <v>143.4</v>
      </c>
      <c r="P796" s="126"/>
      <c r="Q796" s="126"/>
      <c r="W796" s="99"/>
      <c r="X796" s="119"/>
      <c r="AD796" s="99"/>
      <c r="AE796" s="119"/>
      <c r="AK796" s="99"/>
      <c r="AL796" s="119"/>
      <c r="AR796" s="99"/>
      <c r="AS796" s="119"/>
      <c r="AY796" s="99"/>
      <c r="AZ796" s="119"/>
      <c r="BF796" s="99"/>
      <c r="BG796" s="119"/>
      <c r="BM796" s="99"/>
      <c r="BN796" s="119"/>
      <c r="BT796" s="99"/>
      <c r="BU796" s="119"/>
      <c r="CA796" s="99"/>
      <c r="CB796" s="119"/>
      <c r="CH796" s="99"/>
      <c r="CI796" s="119"/>
      <c r="CO796" s="99"/>
      <c r="CP796" s="119"/>
      <c r="CV796" s="99"/>
      <c r="CW796" s="119"/>
      <c r="DC796" s="99"/>
      <c r="DD796" s="119"/>
      <c r="DJ796" s="99"/>
      <c r="DK796" s="119"/>
      <c r="DQ796" s="99"/>
      <c r="DR796" s="119"/>
      <c r="DX796" s="99"/>
      <c r="DY796" s="119"/>
      <c r="EE796" s="99"/>
      <c r="EF796" s="119"/>
      <c r="EL796" s="99"/>
      <c r="EM796" s="119"/>
      <c r="ES796" s="99"/>
      <c r="ET796" s="119"/>
      <c r="EZ796" s="99"/>
      <c r="FA796" s="119"/>
      <c r="FG796" s="99"/>
      <c r="FH796" s="119"/>
      <c r="FN796" s="99"/>
      <c r="FO796" s="119"/>
      <c r="FU796" s="99"/>
      <c r="FV796" s="119"/>
      <c r="GB796" s="99"/>
      <c r="GC796" s="119"/>
      <c r="GI796" s="99"/>
      <c r="GJ796" s="119"/>
      <c r="GP796" s="99"/>
      <c r="GQ796" s="119"/>
      <c r="GW796" s="99"/>
      <c r="GX796" s="119"/>
      <c r="HD796" s="99"/>
      <c r="HE796" s="119"/>
      <c r="HK796" s="99"/>
      <c r="HL796" s="119"/>
      <c r="HR796" s="99"/>
      <c r="HS796" s="119"/>
      <c r="HY796" s="99"/>
      <c r="HZ796" s="119"/>
      <c r="IF796" s="99"/>
      <c r="IG796" s="119"/>
      <c r="IM796" s="99"/>
      <c r="IN796" s="119"/>
      <c r="IT796" s="99"/>
      <c r="IU796" s="119"/>
    </row>
    <row r="797" spans="1:255">
      <c r="A797" s="126" t="s">
        <v>17</v>
      </c>
      <c r="B797" s="126" t="s">
        <v>1320</v>
      </c>
      <c r="C797" s="127">
        <v>363200170003</v>
      </c>
      <c r="D797" s="126" t="s">
        <v>652</v>
      </c>
      <c r="E797" s="126" t="s">
        <v>1129</v>
      </c>
      <c r="F797" s="126" t="str">
        <f t="shared" si="39"/>
        <v>363200170003Rehab</v>
      </c>
      <c r="G797" s="126" t="s">
        <v>9</v>
      </c>
      <c r="H797" s="128" t="s">
        <v>1025</v>
      </c>
      <c r="I797" s="126" t="s">
        <v>936</v>
      </c>
      <c r="J797" s="108">
        <v>265</v>
      </c>
      <c r="K797" s="129">
        <v>1.0324</v>
      </c>
      <c r="L797" s="126" t="s">
        <v>1247</v>
      </c>
      <c r="M797" s="126" t="s">
        <v>1245</v>
      </c>
      <c r="N797" s="130">
        <f t="shared" si="41"/>
        <v>270.14999999999998</v>
      </c>
      <c r="O797" s="130">
        <f t="shared" si="40"/>
        <v>270.14999999999998</v>
      </c>
      <c r="P797" s="126"/>
      <c r="Q797" s="126"/>
      <c r="W797" s="99"/>
      <c r="X797" s="119"/>
      <c r="AD797" s="99"/>
      <c r="AE797" s="119"/>
      <c r="AK797" s="99"/>
      <c r="AL797" s="119"/>
      <c r="AR797" s="99"/>
      <c r="AS797" s="119"/>
      <c r="AY797" s="99"/>
      <c r="AZ797" s="119"/>
      <c r="BF797" s="99"/>
      <c r="BG797" s="119"/>
      <c r="BM797" s="99"/>
      <c r="BN797" s="119"/>
      <c r="BT797" s="99"/>
      <c r="BU797" s="119"/>
      <c r="CA797" s="99"/>
      <c r="CB797" s="119"/>
      <c r="CH797" s="99"/>
      <c r="CI797" s="119"/>
      <c r="CO797" s="99"/>
      <c r="CP797" s="119"/>
      <c r="CV797" s="99"/>
      <c r="CW797" s="119"/>
      <c r="DC797" s="99"/>
      <c r="DD797" s="119"/>
      <c r="DJ797" s="99"/>
      <c r="DK797" s="119"/>
      <c r="DQ797" s="99"/>
      <c r="DR797" s="119"/>
      <c r="DX797" s="99"/>
      <c r="DY797" s="119"/>
      <c r="EE797" s="99"/>
      <c r="EF797" s="119"/>
      <c r="EL797" s="99"/>
      <c r="EM797" s="119"/>
      <c r="ES797" s="99"/>
      <c r="ET797" s="119"/>
      <c r="EZ797" s="99"/>
      <c r="FA797" s="119"/>
      <c r="FG797" s="99"/>
      <c r="FH797" s="119"/>
      <c r="FN797" s="99"/>
      <c r="FO797" s="119"/>
      <c r="FU797" s="99"/>
      <c r="FV797" s="119"/>
      <c r="GB797" s="99"/>
      <c r="GC797" s="119"/>
      <c r="GI797" s="99"/>
      <c r="GJ797" s="119"/>
      <c r="GP797" s="99"/>
      <c r="GQ797" s="119"/>
      <c r="GW797" s="99"/>
      <c r="GX797" s="119"/>
      <c r="HD797" s="99"/>
      <c r="HE797" s="119"/>
      <c r="HK797" s="99"/>
      <c r="HL797" s="119"/>
      <c r="HR797" s="99"/>
      <c r="HS797" s="119"/>
      <c r="HY797" s="99"/>
      <c r="HZ797" s="119"/>
      <c r="IF797" s="99"/>
      <c r="IG797" s="119"/>
      <c r="IM797" s="99"/>
      <c r="IN797" s="119"/>
      <c r="IT797" s="99"/>
      <c r="IU797" s="119"/>
    </row>
    <row r="798" spans="1:255">
      <c r="A798" s="126" t="s">
        <v>17</v>
      </c>
      <c r="B798" s="126" t="s">
        <v>1320</v>
      </c>
      <c r="C798" s="127">
        <v>363200170401</v>
      </c>
      <c r="D798" s="126" t="s">
        <v>652</v>
      </c>
      <c r="E798" s="126" t="s">
        <v>1129</v>
      </c>
      <c r="F798" s="126" t="str">
        <f t="shared" si="39"/>
        <v>363200170401Acute</v>
      </c>
      <c r="G798" s="126" t="s">
        <v>549</v>
      </c>
      <c r="H798" s="126" t="s">
        <v>1018</v>
      </c>
      <c r="I798" s="126" t="s">
        <v>936</v>
      </c>
      <c r="J798" s="108">
        <v>363.8</v>
      </c>
      <c r="K798" s="129">
        <v>1.0324</v>
      </c>
      <c r="L798" s="126" t="s">
        <v>1247</v>
      </c>
      <c r="M798" s="126" t="s">
        <v>1245</v>
      </c>
      <c r="N798" s="130">
        <f t="shared" si="41"/>
        <v>370.87</v>
      </c>
      <c r="O798" s="130">
        <f t="shared" si="40"/>
        <v>366.83</v>
      </c>
      <c r="P798" s="126"/>
      <c r="Q798" s="126"/>
      <c r="W798" s="99"/>
      <c r="X798" s="119"/>
      <c r="AD798" s="99"/>
      <c r="AE798" s="119"/>
      <c r="AK798" s="99"/>
      <c r="AL798" s="119"/>
      <c r="AR798" s="99"/>
      <c r="AS798" s="119"/>
      <c r="AY798" s="99"/>
      <c r="AZ798" s="119"/>
      <c r="BF798" s="99"/>
      <c r="BG798" s="119"/>
      <c r="BM798" s="99"/>
      <c r="BN798" s="119"/>
      <c r="BT798" s="99"/>
      <c r="BU798" s="119"/>
      <c r="CA798" s="99"/>
      <c r="CB798" s="119"/>
      <c r="CH798" s="99"/>
      <c r="CI798" s="119"/>
      <c r="CO798" s="99"/>
      <c r="CP798" s="119"/>
      <c r="CV798" s="99"/>
      <c r="CW798" s="119"/>
      <c r="DC798" s="99"/>
      <c r="DD798" s="119"/>
      <c r="DJ798" s="99"/>
      <c r="DK798" s="119"/>
      <c r="DQ798" s="99"/>
      <c r="DR798" s="119"/>
      <c r="DX798" s="99"/>
      <c r="DY798" s="119"/>
      <c r="EE798" s="99"/>
      <c r="EF798" s="119"/>
      <c r="EL798" s="99"/>
      <c r="EM798" s="119"/>
      <c r="ES798" s="99"/>
      <c r="ET798" s="119"/>
      <c r="EZ798" s="99"/>
      <c r="FA798" s="119"/>
      <c r="FG798" s="99"/>
      <c r="FH798" s="119"/>
      <c r="FN798" s="99"/>
      <c r="FO798" s="119"/>
      <c r="FU798" s="99"/>
      <c r="FV798" s="119"/>
      <c r="GB798" s="99"/>
      <c r="GC798" s="119"/>
      <c r="GI798" s="99"/>
      <c r="GJ798" s="119"/>
      <c r="GP798" s="99"/>
      <c r="GQ798" s="119"/>
      <c r="GW798" s="99"/>
      <c r="GX798" s="119"/>
      <c r="HD798" s="99"/>
      <c r="HE798" s="119"/>
      <c r="HK798" s="99"/>
      <c r="HL798" s="119"/>
      <c r="HR798" s="99"/>
      <c r="HS798" s="119"/>
      <c r="HY798" s="99"/>
      <c r="HZ798" s="119"/>
      <c r="IF798" s="99"/>
      <c r="IG798" s="119"/>
      <c r="IM798" s="99"/>
      <c r="IN798" s="119"/>
      <c r="IT798" s="99"/>
      <c r="IU798" s="119"/>
    </row>
    <row r="799" spans="1:255">
      <c r="A799" s="126" t="s">
        <v>17</v>
      </c>
      <c r="B799" s="126" t="s">
        <v>1320</v>
      </c>
      <c r="C799" s="127">
        <v>363200170403</v>
      </c>
      <c r="D799" s="126" t="s">
        <v>652</v>
      </c>
      <c r="E799" s="126" t="s">
        <v>1129</v>
      </c>
      <c r="F799" s="126" t="str">
        <f t="shared" si="39"/>
        <v>363200170403Acute</v>
      </c>
      <c r="G799" s="126" t="s">
        <v>549</v>
      </c>
      <c r="H799" s="126" t="s">
        <v>1018</v>
      </c>
      <c r="I799" s="126" t="s">
        <v>936</v>
      </c>
      <c r="J799" s="108">
        <v>363.8</v>
      </c>
      <c r="K799" s="129">
        <v>1.0324</v>
      </c>
      <c r="L799" s="126" t="s">
        <v>1247</v>
      </c>
      <c r="M799" s="126" t="s">
        <v>1245</v>
      </c>
      <c r="N799" s="130">
        <f t="shared" si="41"/>
        <v>370.87</v>
      </c>
      <c r="O799" s="130">
        <f t="shared" si="40"/>
        <v>366.83</v>
      </c>
      <c r="P799" s="126"/>
      <c r="Q799" s="126"/>
      <c r="W799" s="99"/>
      <c r="X799" s="119"/>
      <c r="AD799" s="99"/>
      <c r="AE799" s="119"/>
      <c r="AK799" s="99"/>
      <c r="AL799" s="119"/>
      <c r="AR799" s="99"/>
      <c r="AS799" s="119"/>
      <c r="AY799" s="99"/>
      <c r="AZ799" s="119"/>
      <c r="BF799" s="99"/>
      <c r="BG799" s="119"/>
      <c r="BM799" s="99"/>
      <c r="BN799" s="119"/>
      <c r="BT799" s="99"/>
      <c r="BU799" s="119"/>
      <c r="CA799" s="99"/>
      <c r="CB799" s="119"/>
      <c r="CH799" s="99"/>
      <c r="CI799" s="119"/>
      <c r="CO799" s="99"/>
      <c r="CP799" s="119"/>
      <c r="CV799" s="99"/>
      <c r="CW799" s="119"/>
      <c r="DC799" s="99"/>
      <c r="DD799" s="119"/>
      <c r="DJ799" s="99"/>
      <c r="DK799" s="119"/>
      <c r="DQ799" s="99"/>
      <c r="DR799" s="119"/>
      <c r="DX799" s="99"/>
      <c r="DY799" s="119"/>
      <c r="EE799" s="99"/>
      <c r="EF799" s="119"/>
      <c r="EL799" s="99"/>
      <c r="EM799" s="119"/>
      <c r="ES799" s="99"/>
      <c r="ET799" s="119"/>
      <c r="EZ799" s="99"/>
      <c r="FA799" s="119"/>
      <c r="FG799" s="99"/>
      <c r="FH799" s="119"/>
      <c r="FN799" s="99"/>
      <c r="FO799" s="119"/>
      <c r="FU799" s="99"/>
      <c r="FV799" s="119"/>
      <c r="GB799" s="99"/>
      <c r="GC799" s="119"/>
      <c r="GI799" s="99"/>
      <c r="GJ799" s="119"/>
      <c r="GP799" s="99"/>
      <c r="GQ799" s="119"/>
      <c r="GW799" s="99"/>
      <c r="GX799" s="119"/>
      <c r="HD799" s="99"/>
      <c r="HE799" s="119"/>
      <c r="HK799" s="99"/>
      <c r="HL799" s="119"/>
      <c r="HR799" s="99"/>
      <c r="HS799" s="119"/>
      <c r="HY799" s="99"/>
      <c r="HZ799" s="119"/>
      <c r="IF799" s="99"/>
      <c r="IG799" s="119"/>
      <c r="IM799" s="99"/>
      <c r="IN799" s="119"/>
      <c r="IT799" s="99"/>
      <c r="IU799" s="119"/>
    </row>
    <row r="800" spans="1:255">
      <c r="A800" s="126" t="s">
        <v>17</v>
      </c>
      <c r="B800" s="126" t="s">
        <v>1320</v>
      </c>
      <c r="C800" s="127">
        <v>510217097001</v>
      </c>
      <c r="D800" s="126" t="s">
        <v>652</v>
      </c>
      <c r="E800" s="126" t="s">
        <v>1129</v>
      </c>
      <c r="F800" s="126" t="str">
        <f t="shared" si="39"/>
        <v>510217097001Acute</v>
      </c>
      <c r="G800" s="126" t="s">
        <v>549</v>
      </c>
      <c r="H800" s="126" t="s">
        <v>1018</v>
      </c>
      <c r="I800" s="126" t="s">
        <v>936</v>
      </c>
      <c r="J800" s="108">
        <v>363.8</v>
      </c>
      <c r="K800" s="129">
        <v>1.0324</v>
      </c>
      <c r="L800" s="126" t="s">
        <v>1247</v>
      </c>
      <c r="M800" s="126" t="s">
        <v>1245</v>
      </c>
      <c r="N800" s="130">
        <f t="shared" si="41"/>
        <v>370.87</v>
      </c>
      <c r="O800" s="130">
        <f t="shared" si="40"/>
        <v>366.83</v>
      </c>
      <c r="P800" s="126"/>
      <c r="Q800" s="126"/>
      <c r="W800" s="99"/>
      <c r="X800" s="119"/>
      <c r="AD800" s="99"/>
      <c r="AE800" s="119"/>
      <c r="AK800" s="99"/>
      <c r="AL800" s="119"/>
      <c r="AR800" s="99"/>
      <c r="AS800" s="119"/>
      <c r="AY800" s="99"/>
      <c r="AZ800" s="119"/>
      <c r="BF800" s="99"/>
      <c r="BG800" s="119"/>
      <c r="BM800" s="99"/>
      <c r="BN800" s="119"/>
      <c r="BT800" s="99"/>
      <c r="BU800" s="119"/>
      <c r="CA800" s="99"/>
      <c r="CB800" s="119"/>
      <c r="CH800" s="99"/>
      <c r="CI800" s="119"/>
      <c r="CO800" s="99"/>
      <c r="CP800" s="119"/>
      <c r="CV800" s="99"/>
      <c r="CW800" s="119"/>
      <c r="DC800" s="99"/>
      <c r="DD800" s="119"/>
      <c r="DJ800" s="99"/>
      <c r="DK800" s="119"/>
      <c r="DQ800" s="99"/>
      <c r="DR800" s="119"/>
      <c r="DX800" s="99"/>
      <c r="DY800" s="119"/>
      <c r="EE800" s="99"/>
      <c r="EF800" s="119"/>
      <c r="EL800" s="99"/>
      <c r="EM800" s="119"/>
      <c r="ES800" s="99"/>
      <c r="ET800" s="119"/>
      <c r="EZ800" s="99"/>
      <c r="FA800" s="119"/>
      <c r="FG800" s="99"/>
      <c r="FH800" s="119"/>
      <c r="FN800" s="99"/>
      <c r="FO800" s="119"/>
      <c r="FU800" s="99"/>
      <c r="FV800" s="119"/>
      <c r="GB800" s="99"/>
      <c r="GC800" s="119"/>
      <c r="GI800" s="99"/>
      <c r="GJ800" s="119"/>
      <c r="GP800" s="99"/>
      <c r="GQ800" s="119"/>
      <c r="GW800" s="99"/>
      <c r="GX800" s="119"/>
      <c r="HD800" s="99"/>
      <c r="HE800" s="119"/>
      <c r="HK800" s="99"/>
      <c r="HL800" s="119"/>
      <c r="HR800" s="99"/>
      <c r="HS800" s="119"/>
      <c r="HY800" s="99"/>
      <c r="HZ800" s="119"/>
      <c r="IF800" s="99"/>
      <c r="IG800" s="119"/>
      <c r="IM800" s="99"/>
      <c r="IN800" s="119"/>
      <c r="IT800" s="99"/>
      <c r="IU800" s="119"/>
    </row>
    <row r="801" spans="1:255">
      <c r="A801" s="126" t="s">
        <v>17</v>
      </c>
      <c r="B801" s="126" t="s">
        <v>1320</v>
      </c>
      <c r="C801" s="127">
        <v>510217097011</v>
      </c>
      <c r="D801" s="126" t="s">
        <v>652</v>
      </c>
      <c r="E801" s="126" t="s">
        <v>1129</v>
      </c>
      <c r="F801" s="126" t="str">
        <f t="shared" si="39"/>
        <v>510217097011Acute</v>
      </c>
      <c r="G801" s="126" t="s">
        <v>549</v>
      </c>
      <c r="H801" s="126" t="s">
        <v>1018</v>
      </c>
      <c r="I801" s="126" t="s">
        <v>936</v>
      </c>
      <c r="J801" s="108">
        <v>363.8</v>
      </c>
      <c r="K801" s="129">
        <v>1.0324</v>
      </c>
      <c r="L801" s="126" t="s">
        <v>1247</v>
      </c>
      <c r="M801" s="126" t="s">
        <v>1245</v>
      </c>
      <c r="N801" s="130">
        <f t="shared" si="41"/>
        <v>370.87</v>
      </c>
      <c r="O801" s="130">
        <f t="shared" si="40"/>
        <v>366.83</v>
      </c>
      <c r="P801" s="126"/>
      <c r="Q801" s="126"/>
      <c r="W801" s="99"/>
      <c r="X801" s="119"/>
      <c r="AD801" s="99"/>
      <c r="AE801" s="119"/>
      <c r="AK801" s="99"/>
      <c r="AL801" s="119"/>
      <c r="AR801" s="99"/>
      <c r="AS801" s="119"/>
      <c r="AY801" s="99"/>
      <c r="AZ801" s="119"/>
      <c r="BF801" s="99"/>
      <c r="BG801" s="119"/>
      <c r="BM801" s="99"/>
      <c r="BN801" s="119"/>
      <c r="BT801" s="99"/>
      <c r="BU801" s="119"/>
      <c r="CA801" s="99"/>
      <c r="CB801" s="119"/>
      <c r="CH801" s="99"/>
      <c r="CI801" s="119"/>
      <c r="CO801" s="99"/>
      <c r="CP801" s="119"/>
      <c r="CV801" s="99"/>
      <c r="CW801" s="119"/>
      <c r="DC801" s="99"/>
      <c r="DD801" s="119"/>
      <c r="DJ801" s="99"/>
      <c r="DK801" s="119"/>
      <c r="DQ801" s="99"/>
      <c r="DR801" s="119"/>
      <c r="DX801" s="99"/>
      <c r="DY801" s="119"/>
      <c r="EE801" s="99"/>
      <c r="EF801" s="119"/>
      <c r="EL801" s="99"/>
      <c r="EM801" s="119"/>
      <c r="ES801" s="99"/>
      <c r="ET801" s="119"/>
      <c r="EZ801" s="99"/>
      <c r="FA801" s="119"/>
      <c r="FG801" s="99"/>
      <c r="FH801" s="119"/>
      <c r="FN801" s="99"/>
      <c r="FO801" s="119"/>
      <c r="FU801" s="99"/>
      <c r="FV801" s="119"/>
      <c r="GB801" s="99"/>
      <c r="GC801" s="119"/>
      <c r="GI801" s="99"/>
      <c r="GJ801" s="119"/>
      <c r="GP801" s="99"/>
      <c r="GQ801" s="119"/>
      <c r="GW801" s="99"/>
      <c r="GX801" s="119"/>
      <c r="HD801" s="99"/>
      <c r="HE801" s="119"/>
      <c r="HK801" s="99"/>
      <c r="HL801" s="119"/>
      <c r="HR801" s="99"/>
      <c r="HS801" s="119"/>
      <c r="HY801" s="99"/>
      <c r="HZ801" s="119"/>
      <c r="IF801" s="99"/>
      <c r="IG801" s="119"/>
      <c r="IM801" s="99"/>
      <c r="IN801" s="119"/>
      <c r="IT801" s="99"/>
      <c r="IU801" s="119"/>
    </row>
    <row r="802" spans="1:255">
      <c r="A802" s="126" t="s">
        <v>17</v>
      </c>
      <c r="B802" s="126" t="s">
        <v>1320</v>
      </c>
      <c r="C802" s="127">
        <v>510217097070</v>
      </c>
      <c r="D802" s="126" t="s">
        <v>652</v>
      </c>
      <c r="E802" s="126" t="s">
        <v>1129</v>
      </c>
      <c r="F802" s="126" t="str">
        <f t="shared" si="39"/>
        <v>510217097070Acute</v>
      </c>
      <c r="G802" s="126" t="s">
        <v>549</v>
      </c>
      <c r="H802" s="126" t="s">
        <v>1018</v>
      </c>
      <c r="I802" s="126" t="s">
        <v>936</v>
      </c>
      <c r="J802" s="108">
        <v>363.8</v>
      </c>
      <c r="K802" s="129">
        <v>1.0324</v>
      </c>
      <c r="L802" s="126" t="s">
        <v>1247</v>
      </c>
      <c r="M802" s="126" t="s">
        <v>1245</v>
      </c>
      <c r="N802" s="130">
        <f t="shared" si="41"/>
        <v>370.87</v>
      </c>
      <c r="O802" s="130">
        <f t="shared" si="40"/>
        <v>366.83</v>
      </c>
      <c r="P802" s="126"/>
      <c r="Q802" s="126"/>
      <c r="W802" s="99"/>
      <c r="X802" s="119"/>
      <c r="AD802" s="99"/>
      <c r="AE802" s="119"/>
      <c r="AK802" s="99"/>
      <c r="AL802" s="119"/>
      <c r="AR802" s="99"/>
      <c r="AS802" s="119"/>
      <c r="AY802" s="99"/>
      <c r="AZ802" s="119"/>
      <c r="BF802" s="99"/>
      <c r="BG802" s="119"/>
      <c r="BM802" s="99"/>
      <c r="BN802" s="119"/>
      <c r="BT802" s="99"/>
      <c r="BU802" s="119"/>
      <c r="CA802" s="99"/>
      <c r="CB802" s="119"/>
      <c r="CH802" s="99"/>
      <c r="CI802" s="119"/>
      <c r="CO802" s="99"/>
      <c r="CP802" s="119"/>
      <c r="CV802" s="99"/>
      <c r="CW802" s="119"/>
      <c r="DC802" s="99"/>
      <c r="DD802" s="119"/>
      <c r="DJ802" s="99"/>
      <c r="DK802" s="119"/>
      <c r="DQ802" s="99"/>
      <c r="DR802" s="119"/>
      <c r="DX802" s="99"/>
      <c r="DY802" s="119"/>
      <c r="EE802" s="99"/>
      <c r="EF802" s="119"/>
      <c r="EL802" s="99"/>
      <c r="EM802" s="119"/>
      <c r="ES802" s="99"/>
      <c r="ET802" s="119"/>
      <c r="EZ802" s="99"/>
      <c r="FA802" s="119"/>
      <c r="FG802" s="99"/>
      <c r="FH802" s="119"/>
      <c r="FN802" s="99"/>
      <c r="FO802" s="119"/>
      <c r="FU802" s="99"/>
      <c r="FV802" s="119"/>
      <c r="GB802" s="99"/>
      <c r="GC802" s="119"/>
      <c r="GI802" s="99"/>
      <c r="GJ802" s="119"/>
      <c r="GP802" s="99"/>
      <c r="GQ802" s="119"/>
      <c r="GW802" s="99"/>
      <c r="GX802" s="119"/>
      <c r="HD802" s="99"/>
      <c r="HE802" s="119"/>
      <c r="HK802" s="99"/>
      <c r="HL802" s="119"/>
      <c r="HR802" s="99"/>
      <c r="HS802" s="119"/>
      <c r="HY802" s="99"/>
      <c r="HZ802" s="119"/>
      <c r="IF802" s="99"/>
      <c r="IG802" s="119"/>
      <c r="IM802" s="99"/>
      <c r="IN802" s="119"/>
      <c r="IT802" s="99"/>
      <c r="IU802" s="119"/>
    </row>
    <row r="803" spans="1:255">
      <c r="A803" s="126" t="s">
        <v>17</v>
      </c>
      <c r="B803" s="126" t="s">
        <v>1320</v>
      </c>
      <c r="C803" s="127">
        <v>510217097401</v>
      </c>
      <c r="D803" s="126" t="s">
        <v>652</v>
      </c>
      <c r="E803" s="126" t="s">
        <v>1129</v>
      </c>
      <c r="F803" s="126" t="str">
        <f t="shared" si="39"/>
        <v>510217097401Acute</v>
      </c>
      <c r="G803" s="126" t="s">
        <v>549</v>
      </c>
      <c r="H803" s="126" t="s">
        <v>1018</v>
      </c>
      <c r="I803" s="126" t="s">
        <v>936</v>
      </c>
      <c r="J803" s="108">
        <v>363.8</v>
      </c>
      <c r="K803" s="129">
        <v>1.0324</v>
      </c>
      <c r="L803" s="126" t="s">
        <v>1247</v>
      </c>
      <c r="M803" s="126" t="s">
        <v>1245</v>
      </c>
      <c r="N803" s="130">
        <f t="shared" si="41"/>
        <v>370.87</v>
      </c>
      <c r="O803" s="130">
        <f t="shared" si="40"/>
        <v>366.83</v>
      </c>
      <c r="P803" s="126"/>
      <c r="Q803" s="126"/>
      <c r="W803" s="99"/>
      <c r="X803" s="119"/>
      <c r="AD803" s="99"/>
      <c r="AE803" s="119"/>
      <c r="AK803" s="99"/>
      <c r="AL803" s="119"/>
      <c r="AR803" s="99"/>
      <c r="AS803" s="119"/>
      <c r="AY803" s="99"/>
      <c r="AZ803" s="119"/>
      <c r="BF803" s="99"/>
      <c r="BG803" s="119"/>
      <c r="BM803" s="99"/>
      <c r="BN803" s="119"/>
      <c r="BT803" s="99"/>
      <c r="BU803" s="119"/>
      <c r="CA803" s="99"/>
      <c r="CB803" s="119"/>
      <c r="CH803" s="99"/>
      <c r="CI803" s="119"/>
      <c r="CO803" s="99"/>
      <c r="CP803" s="119"/>
      <c r="CV803" s="99"/>
      <c r="CW803" s="119"/>
      <c r="DC803" s="99"/>
      <c r="DD803" s="119"/>
      <c r="DJ803" s="99"/>
      <c r="DK803" s="119"/>
      <c r="DQ803" s="99"/>
      <c r="DR803" s="119"/>
      <c r="DX803" s="99"/>
      <c r="DY803" s="119"/>
      <c r="EE803" s="99"/>
      <c r="EF803" s="119"/>
      <c r="EL803" s="99"/>
      <c r="EM803" s="119"/>
      <c r="ES803" s="99"/>
      <c r="ET803" s="119"/>
      <c r="EZ803" s="99"/>
      <c r="FA803" s="119"/>
      <c r="FG803" s="99"/>
      <c r="FH803" s="119"/>
      <c r="FN803" s="99"/>
      <c r="FO803" s="119"/>
      <c r="FU803" s="99"/>
      <c r="FV803" s="119"/>
      <c r="GB803" s="99"/>
      <c r="GC803" s="119"/>
      <c r="GI803" s="99"/>
      <c r="GJ803" s="119"/>
      <c r="GP803" s="99"/>
      <c r="GQ803" s="119"/>
      <c r="GW803" s="99"/>
      <c r="GX803" s="119"/>
      <c r="HD803" s="99"/>
      <c r="HE803" s="119"/>
      <c r="HK803" s="99"/>
      <c r="HL803" s="119"/>
      <c r="HR803" s="99"/>
      <c r="HS803" s="119"/>
      <c r="HY803" s="99"/>
      <c r="HZ803" s="119"/>
      <c r="IF803" s="99"/>
      <c r="IG803" s="119"/>
      <c r="IM803" s="99"/>
      <c r="IN803" s="119"/>
      <c r="IT803" s="99"/>
      <c r="IU803" s="119"/>
    </row>
    <row r="804" spans="1:255">
      <c r="A804" s="126" t="s">
        <v>17</v>
      </c>
      <c r="B804" s="126" t="s">
        <v>1320</v>
      </c>
      <c r="C804" s="127">
        <v>510217097405</v>
      </c>
      <c r="D804" s="126" t="s">
        <v>652</v>
      </c>
      <c r="E804" s="126" t="s">
        <v>1129</v>
      </c>
      <c r="F804" s="126" t="str">
        <f t="shared" si="39"/>
        <v>510217097405Acute</v>
      </c>
      <c r="G804" s="126" t="s">
        <v>549</v>
      </c>
      <c r="H804" s="126" t="s">
        <v>1018</v>
      </c>
      <c r="I804" s="126" t="s">
        <v>936</v>
      </c>
      <c r="J804" s="108">
        <v>363.8</v>
      </c>
      <c r="K804" s="129">
        <v>1.0324</v>
      </c>
      <c r="L804" s="126" t="s">
        <v>1247</v>
      </c>
      <c r="M804" s="126" t="s">
        <v>1245</v>
      </c>
      <c r="N804" s="130">
        <f t="shared" si="41"/>
        <v>370.87</v>
      </c>
      <c r="O804" s="130">
        <f t="shared" si="40"/>
        <v>366.83</v>
      </c>
      <c r="P804" s="126"/>
      <c r="Q804" s="126"/>
      <c r="W804" s="99"/>
      <c r="X804" s="119"/>
      <c r="AD804" s="99"/>
      <c r="AE804" s="119"/>
      <c r="AK804" s="99"/>
      <c r="AL804" s="119"/>
      <c r="AR804" s="99"/>
      <c r="AS804" s="119"/>
      <c r="AY804" s="99"/>
      <c r="AZ804" s="119"/>
      <c r="BF804" s="99"/>
      <c r="BG804" s="119"/>
      <c r="BM804" s="99"/>
      <c r="BN804" s="119"/>
      <c r="BT804" s="99"/>
      <c r="BU804" s="119"/>
      <c r="CA804" s="99"/>
      <c r="CB804" s="119"/>
      <c r="CH804" s="99"/>
      <c r="CI804" s="119"/>
      <c r="CO804" s="99"/>
      <c r="CP804" s="119"/>
      <c r="CV804" s="99"/>
      <c r="CW804" s="119"/>
      <c r="DC804" s="99"/>
      <c r="DD804" s="119"/>
      <c r="DJ804" s="99"/>
      <c r="DK804" s="119"/>
      <c r="DQ804" s="99"/>
      <c r="DR804" s="119"/>
      <c r="DX804" s="99"/>
      <c r="DY804" s="119"/>
      <c r="EE804" s="99"/>
      <c r="EF804" s="119"/>
      <c r="EL804" s="99"/>
      <c r="EM804" s="119"/>
      <c r="ES804" s="99"/>
      <c r="ET804" s="119"/>
      <c r="EZ804" s="99"/>
      <c r="FA804" s="119"/>
      <c r="FG804" s="99"/>
      <c r="FH804" s="119"/>
      <c r="FN804" s="99"/>
      <c r="FO804" s="119"/>
      <c r="FU804" s="99"/>
      <c r="FV804" s="119"/>
      <c r="GB804" s="99"/>
      <c r="GC804" s="119"/>
      <c r="GI804" s="99"/>
      <c r="GJ804" s="119"/>
      <c r="GP804" s="99"/>
      <c r="GQ804" s="119"/>
      <c r="GW804" s="99"/>
      <c r="GX804" s="119"/>
      <c r="HD804" s="99"/>
      <c r="HE804" s="119"/>
      <c r="HK804" s="99"/>
      <c r="HL804" s="119"/>
      <c r="HR804" s="99"/>
      <c r="HS804" s="119"/>
      <c r="HY804" s="99"/>
      <c r="HZ804" s="119"/>
      <c r="IF804" s="99"/>
      <c r="IG804" s="119"/>
      <c r="IM804" s="99"/>
      <c r="IN804" s="119"/>
      <c r="IT804" s="99"/>
      <c r="IU804" s="119"/>
    </row>
    <row r="805" spans="1:255">
      <c r="A805" s="126" t="s">
        <v>17</v>
      </c>
      <c r="B805" s="126" t="s">
        <v>1320</v>
      </c>
      <c r="C805" s="127">
        <v>510217097521</v>
      </c>
      <c r="D805" s="126" t="s">
        <v>652</v>
      </c>
      <c r="E805" s="126" t="s">
        <v>1129</v>
      </c>
      <c r="F805" s="126" t="str">
        <f t="shared" si="39"/>
        <v>510217097521Acute</v>
      </c>
      <c r="G805" s="126" t="s">
        <v>549</v>
      </c>
      <c r="H805" s="126" t="s">
        <v>1018</v>
      </c>
      <c r="I805" s="126" t="s">
        <v>936</v>
      </c>
      <c r="J805" s="108">
        <v>363.8</v>
      </c>
      <c r="K805" s="129">
        <v>1.0324</v>
      </c>
      <c r="L805" s="126" t="s">
        <v>1247</v>
      </c>
      <c r="M805" s="126" t="s">
        <v>1245</v>
      </c>
      <c r="N805" s="130">
        <f t="shared" si="41"/>
        <v>370.87</v>
      </c>
      <c r="O805" s="130">
        <f t="shared" si="40"/>
        <v>366.83</v>
      </c>
      <c r="P805" s="126"/>
      <c r="Q805" s="126"/>
      <c r="W805" s="99"/>
      <c r="X805" s="119"/>
      <c r="AD805" s="99"/>
      <c r="AE805" s="119"/>
      <c r="AK805" s="99"/>
      <c r="AL805" s="119"/>
      <c r="AR805" s="99"/>
      <c r="AS805" s="119"/>
      <c r="AY805" s="99"/>
      <c r="AZ805" s="119"/>
      <c r="BF805" s="99"/>
      <c r="BG805" s="119"/>
      <c r="BM805" s="99"/>
      <c r="BN805" s="119"/>
      <c r="BT805" s="99"/>
      <c r="BU805" s="119"/>
      <c r="CA805" s="99"/>
      <c r="CB805" s="119"/>
      <c r="CH805" s="99"/>
      <c r="CI805" s="119"/>
      <c r="CO805" s="99"/>
      <c r="CP805" s="119"/>
      <c r="CV805" s="99"/>
      <c r="CW805" s="119"/>
      <c r="DC805" s="99"/>
      <c r="DD805" s="119"/>
      <c r="DJ805" s="99"/>
      <c r="DK805" s="119"/>
      <c r="DQ805" s="99"/>
      <c r="DR805" s="119"/>
      <c r="DX805" s="99"/>
      <c r="DY805" s="119"/>
      <c r="EE805" s="99"/>
      <c r="EF805" s="119"/>
      <c r="EL805" s="99"/>
      <c r="EM805" s="119"/>
      <c r="ES805" s="99"/>
      <c r="ET805" s="119"/>
      <c r="EZ805" s="99"/>
      <c r="FA805" s="119"/>
      <c r="FG805" s="99"/>
      <c r="FH805" s="119"/>
      <c r="FN805" s="99"/>
      <c r="FO805" s="119"/>
      <c r="FU805" s="99"/>
      <c r="FV805" s="119"/>
      <c r="GB805" s="99"/>
      <c r="GC805" s="119"/>
      <c r="GI805" s="99"/>
      <c r="GJ805" s="119"/>
      <c r="GP805" s="99"/>
      <c r="GQ805" s="119"/>
      <c r="GW805" s="99"/>
      <c r="GX805" s="119"/>
      <c r="HD805" s="99"/>
      <c r="HE805" s="119"/>
      <c r="HK805" s="99"/>
      <c r="HL805" s="119"/>
      <c r="HR805" s="99"/>
      <c r="HS805" s="119"/>
      <c r="HY805" s="99"/>
      <c r="HZ805" s="119"/>
      <c r="IF805" s="99"/>
      <c r="IG805" s="119"/>
      <c r="IM805" s="99"/>
      <c r="IN805" s="119"/>
      <c r="IT805" s="99"/>
      <c r="IU805" s="119"/>
    </row>
    <row r="806" spans="1:255">
      <c r="A806" s="126" t="s">
        <v>17</v>
      </c>
      <c r="B806" s="126" t="s">
        <v>1320</v>
      </c>
      <c r="C806" s="127">
        <v>510217097554</v>
      </c>
      <c r="D806" s="126" t="s">
        <v>652</v>
      </c>
      <c r="E806" s="126" t="s">
        <v>1129</v>
      </c>
      <c r="F806" s="126" t="str">
        <f t="shared" si="39"/>
        <v>510217097554Acute</v>
      </c>
      <c r="G806" s="126" t="s">
        <v>549</v>
      </c>
      <c r="H806" s="126" t="s">
        <v>1018</v>
      </c>
      <c r="I806" s="126" t="s">
        <v>936</v>
      </c>
      <c r="J806" s="108">
        <v>363.8</v>
      </c>
      <c r="K806" s="129">
        <v>1.0324</v>
      </c>
      <c r="L806" s="126" t="s">
        <v>1247</v>
      </c>
      <c r="M806" s="126" t="s">
        <v>1245</v>
      </c>
      <c r="N806" s="130">
        <f t="shared" si="41"/>
        <v>370.87</v>
      </c>
      <c r="O806" s="130">
        <f t="shared" si="40"/>
        <v>366.83</v>
      </c>
      <c r="P806" s="126"/>
      <c r="Q806" s="126"/>
      <c r="W806" s="99"/>
      <c r="X806" s="119"/>
      <c r="AD806" s="99"/>
      <c r="AE806" s="119"/>
      <c r="AK806" s="99"/>
      <c r="AL806" s="119"/>
      <c r="AR806" s="99"/>
      <c r="AS806" s="119"/>
      <c r="AY806" s="99"/>
      <c r="AZ806" s="119"/>
      <c r="BF806" s="99"/>
      <c r="BG806" s="119"/>
      <c r="BM806" s="99"/>
      <c r="BN806" s="119"/>
      <c r="BT806" s="99"/>
      <c r="BU806" s="119"/>
      <c r="CA806" s="99"/>
      <c r="CB806" s="119"/>
      <c r="CH806" s="99"/>
      <c r="CI806" s="119"/>
      <c r="CO806" s="99"/>
      <c r="CP806" s="119"/>
      <c r="CV806" s="99"/>
      <c r="CW806" s="119"/>
      <c r="DC806" s="99"/>
      <c r="DD806" s="119"/>
      <c r="DJ806" s="99"/>
      <c r="DK806" s="119"/>
      <c r="DQ806" s="99"/>
      <c r="DR806" s="119"/>
      <c r="DX806" s="99"/>
      <c r="DY806" s="119"/>
      <c r="EE806" s="99"/>
      <c r="EF806" s="119"/>
      <c r="EL806" s="99"/>
      <c r="EM806" s="119"/>
      <c r="ES806" s="99"/>
      <c r="ET806" s="119"/>
      <c r="EZ806" s="99"/>
      <c r="FA806" s="119"/>
      <c r="FG806" s="99"/>
      <c r="FH806" s="119"/>
      <c r="FN806" s="99"/>
      <c r="FO806" s="119"/>
      <c r="FU806" s="99"/>
      <c r="FV806" s="119"/>
      <c r="GB806" s="99"/>
      <c r="GC806" s="119"/>
      <c r="GI806" s="99"/>
      <c r="GJ806" s="119"/>
      <c r="GP806" s="99"/>
      <c r="GQ806" s="119"/>
      <c r="GW806" s="99"/>
      <c r="GX806" s="119"/>
      <c r="HD806" s="99"/>
      <c r="HE806" s="119"/>
      <c r="HK806" s="99"/>
      <c r="HL806" s="119"/>
      <c r="HR806" s="99"/>
      <c r="HS806" s="119"/>
      <c r="HY806" s="99"/>
      <c r="HZ806" s="119"/>
      <c r="IF806" s="99"/>
      <c r="IG806" s="119"/>
      <c r="IM806" s="99"/>
      <c r="IN806" s="119"/>
      <c r="IT806" s="99"/>
      <c r="IU806" s="119"/>
    </row>
    <row r="807" spans="1:255">
      <c r="A807" s="126" t="s">
        <v>17</v>
      </c>
      <c r="B807" s="126" t="s">
        <v>1320</v>
      </c>
      <c r="C807" s="127">
        <v>510217097555</v>
      </c>
      <c r="D807" s="126" t="s">
        <v>652</v>
      </c>
      <c r="E807" s="126" t="s">
        <v>1129</v>
      </c>
      <c r="F807" s="126" t="str">
        <f t="shared" si="39"/>
        <v>510217097555Acute</v>
      </c>
      <c r="G807" s="126" t="s">
        <v>549</v>
      </c>
      <c r="H807" s="126" t="s">
        <v>1018</v>
      </c>
      <c r="I807" s="126" t="s">
        <v>936</v>
      </c>
      <c r="J807" s="108">
        <v>363.8</v>
      </c>
      <c r="K807" s="129">
        <v>1.0324</v>
      </c>
      <c r="L807" s="126" t="s">
        <v>1247</v>
      </c>
      <c r="M807" s="126" t="s">
        <v>1245</v>
      </c>
      <c r="N807" s="130">
        <f t="shared" si="41"/>
        <v>370.87</v>
      </c>
      <c r="O807" s="130">
        <f t="shared" si="40"/>
        <v>366.83</v>
      </c>
      <c r="P807" s="126"/>
      <c r="Q807" s="126"/>
      <c r="W807" s="99"/>
      <c r="X807" s="119"/>
      <c r="AD807" s="99"/>
      <c r="AE807" s="119"/>
      <c r="AK807" s="99"/>
      <c r="AL807" s="119"/>
      <c r="AR807" s="99"/>
      <c r="AS807" s="119"/>
      <c r="AY807" s="99"/>
      <c r="AZ807" s="119"/>
      <c r="BF807" s="99"/>
      <c r="BG807" s="119"/>
      <c r="BM807" s="99"/>
      <c r="BN807" s="119"/>
      <c r="BT807" s="99"/>
      <c r="BU807" s="119"/>
      <c r="CA807" s="99"/>
      <c r="CB807" s="119"/>
      <c r="CH807" s="99"/>
      <c r="CI807" s="119"/>
      <c r="CO807" s="99"/>
      <c r="CP807" s="119"/>
      <c r="CV807" s="99"/>
      <c r="CW807" s="119"/>
      <c r="DC807" s="99"/>
      <c r="DD807" s="119"/>
      <c r="DJ807" s="99"/>
      <c r="DK807" s="119"/>
      <c r="DQ807" s="99"/>
      <c r="DR807" s="119"/>
      <c r="DX807" s="99"/>
      <c r="DY807" s="119"/>
      <c r="EE807" s="99"/>
      <c r="EF807" s="119"/>
      <c r="EL807" s="99"/>
      <c r="EM807" s="119"/>
      <c r="ES807" s="99"/>
      <c r="ET807" s="119"/>
      <c r="EZ807" s="99"/>
      <c r="FA807" s="119"/>
      <c r="FG807" s="99"/>
      <c r="FH807" s="119"/>
      <c r="FN807" s="99"/>
      <c r="FO807" s="119"/>
      <c r="FU807" s="99"/>
      <c r="FV807" s="119"/>
      <c r="GB807" s="99"/>
      <c r="GC807" s="119"/>
      <c r="GI807" s="99"/>
      <c r="GJ807" s="119"/>
      <c r="GP807" s="99"/>
      <c r="GQ807" s="119"/>
      <c r="GW807" s="99"/>
      <c r="GX807" s="119"/>
      <c r="HD807" s="99"/>
      <c r="HE807" s="119"/>
      <c r="HK807" s="99"/>
      <c r="HL807" s="119"/>
      <c r="HR807" s="99"/>
      <c r="HS807" s="119"/>
      <c r="HY807" s="99"/>
      <c r="HZ807" s="119"/>
      <c r="IF807" s="99"/>
      <c r="IG807" s="119"/>
      <c r="IM807" s="99"/>
      <c r="IN807" s="119"/>
      <c r="IT807" s="99"/>
      <c r="IU807" s="119"/>
    </row>
    <row r="808" spans="1:255">
      <c r="A808" s="126" t="s">
        <v>17</v>
      </c>
      <c r="B808" s="126" t="s">
        <v>1320</v>
      </c>
      <c r="C808" s="127">
        <v>510217097556</v>
      </c>
      <c r="D808" s="126" t="s">
        <v>652</v>
      </c>
      <c r="E808" s="126" t="s">
        <v>1129</v>
      </c>
      <c r="F808" s="126" t="str">
        <f t="shared" si="39"/>
        <v>510217097556Acute</v>
      </c>
      <c r="G808" s="126" t="s">
        <v>549</v>
      </c>
      <c r="H808" s="126" t="s">
        <v>1018</v>
      </c>
      <c r="I808" s="126" t="s">
        <v>936</v>
      </c>
      <c r="J808" s="108">
        <v>363.8</v>
      </c>
      <c r="K808" s="129">
        <v>1.0324</v>
      </c>
      <c r="L808" s="126" t="s">
        <v>1247</v>
      </c>
      <c r="M808" s="126" t="s">
        <v>1245</v>
      </c>
      <c r="N808" s="130">
        <f t="shared" si="41"/>
        <v>370.87</v>
      </c>
      <c r="O808" s="130">
        <f t="shared" si="40"/>
        <v>366.83</v>
      </c>
      <c r="P808" s="126"/>
      <c r="Q808" s="126"/>
      <c r="W808" s="99"/>
      <c r="X808" s="119"/>
      <c r="AD808" s="99"/>
      <c r="AE808" s="119"/>
      <c r="AK808" s="99"/>
      <c r="AL808" s="119"/>
      <c r="AR808" s="99"/>
      <c r="AS808" s="119"/>
      <c r="AY808" s="99"/>
      <c r="AZ808" s="119"/>
      <c r="BF808" s="99"/>
      <c r="BG808" s="119"/>
      <c r="BM808" s="99"/>
      <c r="BN808" s="119"/>
      <c r="BT808" s="99"/>
      <c r="BU808" s="119"/>
      <c r="CA808" s="99"/>
      <c r="CB808" s="119"/>
      <c r="CH808" s="99"/>
      <c r="CI808" s="119"/>
      <c r="CO808" s="99"/>
      <c r="CP808" s="119"/>
      <c r="CV808" s="99"/>
      <c r="CW808" s="119"/>
      <c r="DC808" s="99"/>
      <c r="DD808" s="119"/>
      <c r="DJ808" s="99"/>
      <c r="DK808" s="119"/>
      <c r="DQ808" s="99"/>
      <c r="DR808" s="119"/>
      <c r="DX808" s="99"/>
      <c r="DY808" s="119"/>
      <c r="EE808" s="99"/>
      <c r="EF808" s="119"/>
      <c r="EL808" s="99"/>
      <c r="EM808" s="119"/>
      <c r="ES808" s="99"/>
      <c r="ET808" s="119"/>
      <c r="EZ808" s="99"/>
      <c r="FA808" s="119"/>
      <c r="FG808" s="99"/>
      <c r="FH808" s="119"/>
      <c r="FN808" s="99"/>
      <c r="FO808" s="119"/>
      <c r="FU808" s="99"/>
      <c r="FV808" s="119"/>
      <c r="GB808" s="99"/>
      <c r="GC808" s="119"/>
      <c r="GI808" s="99"/>
      <c r="GJ808" s="119"/>
      <c r="GP808" s="99"/>
      <c r="GQ808" s="119"/>
      <c r="GW808" s="99"/>
      <c r="GX808" s="119"/>
      <c r="HD808" s="99"/>
      <c r="HE808" s="119"/>
      <c r="HK808" s="99"/>
      <c r="HL808" s="119"/>
      <c r="HR808" s="99"/>
      <c r="HS808" s="119"/>
      <c r="HY808" s="99"/>
      <c r="HZ808" s="119"/>
      <c r="IF808" s="99"/>
      <c r="IG808" s="119"/>
      <c r="IM808" s="99"/>
      <c r="IN808" s="119"/>
      <c r="IT808" s="99"/>
      <c r="IU808" s="119"/>
    </row>
    <row r="809" spans="1:255">
      <c r="A809" s="126" t="s">
        <v>17</v>
      </c>
      <c r="B809" s="126" t="s">
        <v>1320</v>
      </c>
      <c r="C809" s="127">
        <v>510217097557</v>
      </c>
      <c r="D809" s="126" t="s">
        <v>652</v>
      </c>
      <c r="E809" s="126" t="s">
        <v>1129</v>
      </c>
      <c r="F809" s="126" t="str">
        <f t="shared" si="39"/>
        <v>510217097557Acute</v>
      </c>
      <c r="G809" s="126" t="s">
        <v>549</v>
      </c>
      <c r="H809" s="126" t="s">
        <v>1018</v>
      </c>
      <c r="I809" s="126" t="s">
        <v>936</v>
      </c>
      <c r="J809" s="108">
        <v>363.8</v>
      </c>
      <c r="K809" s="129">
        <v>1.0324</v>
      </c>
      <c r="L809" s="126" t="s">
        <v>1247</v>
      </c>
      <c r="M809" s="126" t="s">
        <v>1245</v>
      </c>
      <c r="N809" s="130">
        <f t="shared" si="41"/>
        <v>370.87</v>
      </c>
      <c r="O809" s="130">
        <f t="shared" si="40"/>
        <v>366.83</v>
      </c>
      <c r="P809" s="126"/>
      <c r="Q809" s="126"/>
      <c r="W809" s="99"/>
      <c r="X809" s="119"/>
      <c r="AD809" s="99"/>
      <c r="AE809" s="119"/>
      <c r="AK809" s="99"/>
      <c r="AL809" s="119"/>
      <c r="AR809" s="99"/>
      <c r="AS809" s="119"/>
      <c r="AY809" s="99"/>
      <c r="AZ809" s="119"/>
      <c r="BF809" s="99"/>
      <c r="BG809" s="119"/>
      <c r="BM809" s="99"/>
      <c r="BN809" s="119"/>
      <c r="BT809" s="99"/>
      <c r="BU809" s="119"/>
      <c r="CA809" s="99"/>
      <c r="CB809" s="119"/>
      <c r="CH809" s="99"/>
      <c r="CI809" s="119"/>
      <c r="CO809" s="99"/>
      <c r="CP809" s="119"/>
      <c r="CV809" s="99"/>
      <c r="CW809" s="119"/>
      <c r="DC809" s="99"/>
      <c r="DD809" s="119"/>
      <c r="DJ809" s="99"/>
      <c r="DK809" s="119"/>
      <c r="DQ809" s="99"/>
      <c r="DR809" s="119"/>
      <c r="DX809" s="99"/>
      <c r="DY809" s="119"/>
      <c r="EE809" s="99"/>
      <c r="EF809" s="119"/>
      <c r="EL809" s="99"/>
      <c r="EM809" s="119"/>
      <c r="ES809" s="99"/>
      <c r="ET809" s="119"/>
      <c r="EZ809" s="99"/>
      <c r="FA809" s="119"/>
      <c r="FG809" s="99"/>
      <c r="FH809" s="119"/>
      <c r="FN809" s="99"/>
      <c r="FO809" s="119"/>
      <c r="FU809" s="99"/>
      <c r="FV809" s="119"/>
      <c r="GB809" s="99"/>
      <c r="GC809" s="119"/>
      <c r="GI809" s="99"/>
      <c r="GJ809" s="119"/>
      <c r="GP809" s="99"/>
      <c r="GQ809" s="119"/>
      <c r="GW809" s="99"/>
      <c r="GX809" s="119"/>
      <c r="HD809" s="99"/>
      <c r="HE809" s="119"/>
      <c r="HK809" s="99"/>
      <c r="HL809" s="119"/>
      <c r="HR809" s="99"/>
      <c r="HS809" s="119"/>
      <c r="HY809" s="99"/>
      <c r="HZ809" s="119"/>
      <c r="IF809" s="99"/>
      <c r="IG809" s="119"/>
      <c r="IM809" s="99"/>
      <c r="IN809" s="119"/>
      <c r="IT809" s="99"/>
      <c r="IU809" s="119"/>
    </row>
    <row r="810" spans="1:255">
      <c r="A810" s="126" t="s">
        <v>17</v>
      </c>
      <c r="B810" s="126" t="s">
        <v>1320</v>
      </c>
      <c r="C810" s="127">
        <v>510217097603</v>
      </c>
      <c r="D810" s="126" t="s">
        <v>652</v>
      </c>
      <c r="E810" s="126" t="s">
        <v>1129</v>
      </c>
      <c r="F810" s="126" t="str">
        <f t="shared" si="39"/>
        <v>510217097603Acute</v>
      </c>
      <c r="G810" s="126" t="s">
        <v>549</v>
      </c>
      <c r="H810" s="126" t="s">
        <v>1018</v>
      </c>
      <c r="I810" s="126" t="s">
        <v>936</v>
      </c>
      <c r="J810" s="108">
        <v>363.8</v>
      </c>
      <c r="K810" s="129">
        <v>1.0324</v>
      </c>
      <c r="L810" s="126" t="s">
        <v>1247</v>
      </c>
      <c r="M810" s="126" t="s">
        <v>1245</v>
      </c>
      <c r="N810" s="130">
        <f t="shared" si="41"/>
        <v>370.87</v>
      </c>
      <c r="O810" s="130">
        <f t="shared" si="40"/>
        <v>366.83</v>
      </c>
      <c r="P810" s="126"/>
      <c r="Q810" s="126"/>
      <c r="W810" s="99"/>
      <c r="X810" s="119"/>
      <c r="AD810" s="99"/>
      <c r="AE810" s="119"/>
      <c r="AK810" s="99"/>
      <c r="AL810" s="119"/>
      <c r="AR810" s="99"/>
      <c r="AS810" s="119"/>
      <c r="AY810" s="99"/>
      <c r="AZ810" s="119"/>
      <c r="BF810" s="99"/>
      <c r="BG810" s="119"/>
      <c r="BM810" s="99"/>
      <c r="BN810" s="119"/>
      <c r="BT810" s="99"/>
      <c r="BU810" s="119"/>
      <c r="CA810" s="99"/>
      <c r="CB810" s="119"/>
      <c r="CH810" s="99"/>
      <c r="CI810" s="119"/>
      <c r="CO810" s="99"/>
      <c r="CP810" s="119"/>
      <c r="CV810" s="99"/>
      <c r="CW810" s="119"/>
      <c r="DC810" s="99"/>
      <c r="DD810" s="119"/>
      <c r="DJ810" s="99"/>
      <c r="DK810" s="119"/>
      <c r="DQ810" s="99"/>
      <c r="DR810" s="119"/>
      <c r="DX810" s="99"/>
      <c r="DY810" s="119"/>
      <c r="EE810" s="99"/>
      <c r="EF810" s="119"/>
      <c r="EL810" s="99"/>
      <c r="EM810" s="119"/>
      <c r="ES810" s="99"/>
      <c r="ET810" s="119"/>
      <c r="EZ810" s="99"/>
      <c r="FA810" s="119"/>
      <c r="FG810" s="99"/>
      <c r="FH810" s="119"/>
      <c r="FN810" s="99"/>
      <c r="FO810" s="119"/>
      <c r="FU810" s="99"/>
      <c r="FV810" s="119"/>
      <c r="GB810" s="99"/>
      <c r="GC810" s="119"/>
      <c r="GI810" s="99"/>
      <c r="GJ810" s="119"/>
      <c r="GP810" s="99"/>
      <c r="GQ810" s="119"/>
      <c r="GW810" s="99"/>
      <c r="GX810" s="119"/>
      <c r="HD810" s="99"/>
      <c r="HE810" s="119"/>
      <c r="HK810" s="99"/>
      <c r="HL810" s="119"/>
      <c r="HR810" s="99"/>
      <c r="HS810" s="119"/>
      <c r="HY810" s="99"/>
      <c r="HZ810" s="119"/>
      <c r="IF810" s="99"/>
      <c r="IG810" s="119"/>
      <c r="IM810" s="99"/>
      <c r="IN810" s="119"/>
      <c r="IT810" s="99"/>
      <c r="IU810" s="119"/>
    </row>
    <row r="811" spans="1:255">
      <c r="A811" s="126" t="s">
        <v>18</v>
      </c>
      <c r="B811" s="126" t="s">
        <v>1321</v>
      </c>
      <c r="C811" s="127">
        <v>362169175001</v>
      </c>
      <c r="D811" s="126" t="s">
        <v>632</v>
      </c>
      <c r="E811" s="126" t="s">
        <v>1106</v>
      </c>
      <c r="F811" s="126" t="str">
        <f t="shared" si="39"/>
        <v>362169175001Acute</v>
      </c>
      <c r="G811" s="126" t="s">
        <v>549</v>
      </c>
      <c r="H811" s="126" t="s">
        <v>1018</v>
      </c>
      <c r="I811" s="126" t="s">
        <v>936</v>
      </c>
      <c r="J811" s="108">
        <v>363.8</v>
      </c>
      <c r="K811" s="129">
        <v>1.0324</v>
      </c>
      <c r="L811" s="126" t="s">
        <v>1245</v>
      </c>
      <c r="M811" s="126" t="s">
        <v>1247</v>
      </c>
      <c r="N811" s="130">
        <f t="shared" si="41"/>
        <v>490.22</v>
      </c>
      <c r="O811" s="130">
        <f t="shared" si="40"/>
        <v>484.89</v>
      </c>
      <c r="P811" s="126"/>
      <c r="Q811" s="126"/>
      <c r="W811" s="99"/>
      <c r="X811" s="119"/>
      <c r="AD811" s="99"/>
      <c r="AE811" s="119"/>
      <c r="AK811" s="99"/>
      <c r="AL811" s="119"/>
      <c r="AR811" s="99"/>
      <c r="AS811" s="119"/>
      <c r="AY811" s="99"/>
      <c r="AZ811" s="119"/>
      <c r="BF811" s="99"/>
      <c r="BG811" s="119"/>
      <c r="BM811" s="99"/>
      <c r="BN811" s="119"/>
      <c r="BT811" s="99"/>
      <c r="BU811" s="119"/>
      <c r="CA811" s="99"/>
      <c r="CB811" s="119"/>
      <c r="CH811" s="99"/>
      <c r="CI811" s="119"/>
      <c r="CO811" s="99"/>
      <c r="CP811" s="119"/>
      <c r="CV811" s="99"/>
      <c r="CW811" s="119"/>
      <c r="DC811" s="99"/>
      <c r="DD811" s="119"/>
      <c r="DJ811" s="99"/>
      <c r="DK811" s="119"/>
      <c r="DQ811" s="99"/>
      <c r="DR811" s="119"/>
      <c r="DX811" s="99"/>
      <c r="DY811" s="119"/>
      <c r="EE811" s="99"/>
      <c r="EF811" s="119"/>
      <c r="EL811" s="99"/>
      <c r="EM811" s="119"/>
      <c r="ES811" s="99"/>
      <c r="ET811" s="119"/>
      <c r="EZ811" s="99"/>
      <c r="FA811" s="119"/>
      <c r="FG811" s="99"/>
      <c r="FH811" s="119"/>
      <c r="FN811" s="99"/>
      <c r="FO811" s="119"/>
      <c r="FU811" s="99"/>
      <c r="FV811" s="119"/>
      <c r="GB811" s="99"/>
      <c r="GC811" s="119"/>
      <c r="GI811" s="99"/>
      <c r="GJ811" s="119"/>
      <c r="GP811" s="99"/>
      <c r="GQ811" s="119"/>
      <c r="GW811" s="99"/>
      <c r="GX811" s="119"/>
      <c r="HD811" s="99"/>
      <c r="HE811" s="119"/>
      <c r="HK811" s="99"/>
      <c r="HL811" s="119"/>
      <c r="HR811" s="99"/>
      <c r="HS811" s="119"/>
      <c r="HY811" s="99"/>
      <c r="HZ811" s="119"/>
      <c r="IF811" s="99"/>
      <c r="IG811" s="119"/>
      <c r="IM811" s="99"/>
      <c r="IN811" s="119"/>
      <c r="IT811" s="99"/>
      <c r="IU811" s="119"/>
    </row>
    <row r="812" spans="1:255">
      <c r="A812" s="126" t="s">
        <v>18</v>
      </c>
      <c r="B812" s="126" t="s">
        <v>1321</v>
      </c>
      <c r="C812" s="127">
        <v>362169175401</v>
      </c>
      <c r="D812" s="126" t="s">
        <v>632</v>
      </c>
      <c r="E812" s="126" t="s">
        <v>1106</v>
      </c>
      <c r="F812" s="126" t="str">
        <f t="shared" si="39"/>
        <v>362169175401Acute</v>
      </c>
      <c r="G812" s="126" t="s">
        <v>549</v>
      </c>
      <c r="H812" s="126" t="s">
        <v>1018</v>
      </c>
      <c r="I812" s="126" t="s">
        <v>936</v>
      </c>
      <c r="J812" s="108">
        <v>363.8</v>
      </c>
      <c r="K812" s="129">
        <v>1.0324</v>
      </c>
      <c r="L812" s="126" t="s">
        <v>1245</v>
      </c>
      <c r="M812" s="126" t="s">
        <v>1247</v>
      </c>
      <c r="N812" s="130">
        <f t="shared" si="41"/>
        <v>490.22</v>
      </c>
      <c r="O812" s="130">
        <f t="shared" si="40"/>
        <v>484.89</v>
      </c>
      <c r="P812" s="126"/>
      <c r="Q812" s="126"/>
      <c r="W812" s="99"/>
      <c r="X812" s="119"/>
      <c r="AD812" s="99"/>
      <c r="AE812" s="119"/>
      <c r="AK812" s="99"/>
      <c r="AL812" s="119"/>
      <c r="AR812" s="99"/>
      <c r="AS812" s="119"/>
      <c r="AY812" s="99"/>
      <c r="AZ812" s="119"/>
      <c r="BF812" s="99"/>
      <c r="BG812" s="119"/>
      <c r="BM812" s="99"/>
      <c r="BN812" s="119"/>
      <c r="BT812" s="99"/>
      <c r="BU812" s="119"/>
      <c r="CA812" s="99"/>
      <c r="CB812" s="119"/>
      <c r="CH812" s="99"/>
      <c r="CI812" s="119"/>
      <c r="CO812" s="99"/>
      <c r="CP812" s="119"/>
      <c r="CV812" s="99"/>
      <c r="CW812" s="119"/>
      <c r="DC812" s="99"/>
      <c r="DD812" s="119"/>
      <c r="DJ812" s="99"/>
      <c r="DK812" s="119"/>
      <c r="DQ812" s="99"/>
      <c r="DR812" s="119"/>
      <c r="DX812" s="99"/>
      <c r="DY812" s="119"/>
      <c r="EE812" s="99"/>
      <c r="EF812" s="119"/>
      <c r="EL812" s="99"/>
      <c r="EM812" s="119"/>
      <c r="ES812" s="99"/>
      <c r="ET812" s="119"/>
      <c r="EZ812" s="99"/>
      <c r="FA812" s="119"/>
      <c r="FG812" s="99"/>
      <c r="FH812" s="119"/>
      <c r="FN812" s="99"/>
      <c r="FO812" s="119"/>
      <c r="FU812" s="99"/>
      <c r="FV812" s="119"/>
      <c r="GB812" s="99"/>
      <c r="GC812" s="119"/>
      <c r="GI812" s="99"/>
      <c r="GJ812" s="119"/>
      <c r="GP812" s="99"/>
      <c r="GQ812" s="119"/>
      <c r="GW812" s="99"/>
      <c r="GX812" s="119"/>
      <c r="HD812" s="99"/>
      <c r="HE812" s="119"/>
      <c r="HK812" s="99"/>
      <c r="HL812" s="119"/>
      <c r="HR812" s="99"/>
      <c r="HS812" s="119"/>
      <c r="HY812" s="99"/>
      <c r="HZ812" s="119"/>
      <c r="IF812" s="99"/>
      <c r="IG812" s="119"/>
      <c r="IM812" s="99"/>
      <c r="IN812" s="119"/>
      <c r="IT812" s="99"/>
      <c r="IU812" s="119"/>
    </row>
    <row r="813" spans="1:255">
      <c r="A813" s="126" t="s">
        <v>18</v>
      </c>
      <c r="B813" s="126" t="s">
        <v>1321</v>
      </c>
      <c r="C813" s="127">
        <v>362169175551</v>
      </c>
      <c r="D813" s="126" t="s">
        <v>632</v>
      </c>
      <c r="E813" s="126" t="s">
        <v>1106</v>
      </c>
      <c r="F813" s="126" t="str">
        <f t="shared" si="39"/>
        <v>362169175551Acute</v>
      </c>
      <c r="G813" s="126" t="s">
        <v>549</v>
      </c>
      <c r="H813" s="126" t="s">
        <v>1018</v>
      </c>
      <c r="I813" s="126" t="s">
        <v>936</v>
      </c>
      <c r="J813" s="108">
        <v>363.8</v>
      </c>
      <c r="K813" s="129">
        <v>1.0324</v>
      </c>
      <c r="L813" s="126" t="s">
        <v>1245</v>
      </c>
      <c r="M813" s="126" t="s">
        <v>1247</v>
      </c>
      <c r="N813" s="130">
        <f t="shared" si="41"/>
        <v>490.22</v>
      </c>
      <c r="O813" s="130">
        <f t="shared" si="40"/>
        <v>484.89</v>
      </c>
      <c r="P813" s="126"/>
      <c r="Q813" s="126"/>
      <c r="W813" s="99"/>
      <c r="X813" s="119"/>
      <c r="AD813" s="99"/>
      <c r="AE813" s="119"/>
      <c r="AK813" s="99"/>
      <c r="AL813" s="119"/>
      <c r="AR813" s="99"/>
      <c r="AS813" s="119"/>
      <c r="AY813" s="99"/>
      <c r="AZ813" s="119"/>
      <c r="BF813" s="99"/>
      <c r="BG813" s="119"/>
      <c r="BM813" s="99"/>
      <c r="BN813" s="119"/>
      <c r="BT813" s="99"/>
      <c r="BU813" s="119"/>
      <c r="CA813" s="99"/>
      <c r="CB813" s="119"/>
      <c r="CH813" s="99"/>
      <c r="CI813" s="119"/>
      <c r="CO813" s="99"/>
      <c r="CP813" s="119"/>
      <c r="CV813" s="99"/>
      <c r="CW813" s="119"/>
      <c r="DC813" s="99"/>
      <c r="DD813" s="119"/>
      <c r="DJ813" s="99"/>
      <c r="DK813" s="119"/>
      <c r="DQ813" s="99"/>
      <c r="DR813" s="119"/>
      <c r="DX813" s="99"/>
      <c r="DY813" s="119"/>
      <c r="EE813" s="99"/>
      <c r="EF813" s="119"/>
      <c r="EL813" s="99"/>
      <c r="EM813" s="119"/>
      <c r="ES813" s="99"/>
      <c r="ET813" s="119"/>
      <c r="EZ813" s="99"/>
      <c r="FA813" s="119"/>
      <c r="FG813" s="99"/>
      <c r="FH813" s="119"/>
      <c r="FN813" s="99"/>
      <c r="FO813" s="119"/>
      <c r="FU813" s="99"/>
      <c r="FV813" s="119"/>
      <c r="GB813" s="99"/>
      <c r="GC813" s="119"/>
      <c r="GI813" s="99"/>
      <c r="GJ813" s="119"/>
      <c r="GP813" s="99"/>
      <c r="GQ813" s="119"/>
      <c r="GW813" s="99"/>
      <c r="GX813" s="119"/>
      <c r="HD813" s="99"/>
      <c r="HE813" s="119"/>
      <c r="HK813" s="99"/>
      <c r="HL813" s="119"/>
      <c r="HR813" s="99"/>
      <c r="HS813" s="119"/>
      <c r="HY813" s="99"/>
      <c r="HZ813" s="119"/>
      <c r="IF813" s="99"/>
      <c r="IG813" s="119"/>
      <c r="IM813" s="99"/>
      <c r="IN813" s="119"/>
      <c r="IT813" s="99"/>
      <c r="IU813" s="119"/>
    </row>
    <row r="814" spans="1:255">
      <c r="A814" s="126" t="s">
        <v>18</v>
      </c>
      <c r="B814" s="126" t="s">
        <v>1321</v>
      </c>
      <c r="C814" s="127">
        <v>362169175552</v>
      </c>
      <c r="D814" s="126" t="s">
        <v>632</v>
      </c>
      <c r="E814" s="126" t="s">
        <v>1106</v>
      </c>
      <c r="F814" s="126" t="str">
        <f t="shared" si="39"/>
        <v>362169175552Acute</v>
      </c>
      <c r="G814" s="126" t="s">
        <v>549</v>
      </c>
      <c r="H814" s="126" t="s">
        <v>1018</v>
      </c>
      <c r="I814" s="126" t="s">
        <v>936</v>
      </c>
      <c r="J814" s="108">
        <v>363.8</v>
      </c>
      <c r="K814" s="129">
        <v>1.0324</v>
      </c>
      <c r="L814" s="126" t="s">
        <v>1245</v>
      </c>
      <c r="M814" s="126" t="s">
        <v>1247</v>
      </c>
      <c r="N814" s="130">
        <f t="shared" si="41"/>
        <v>490.22</v>
      </c>
      <c r="O814" s="130">
        <f t="shared" si="40"/>
        <v>484.89</v>
      </c>
      <c r="P814" s="126"/>
      <c r="Q814" s="126"/>
      <c r="W814" s="99"/>
      <c r="X814" s="119"/>
      <c r="AD814" s="99"/>
      <c r="AE814" s="119"/>
      <c r="AK814" s="99"/>
      <c r="AL814" s="119"/>
      <c r="AR814" s="99"/>
      <c r="AS814" s="119"/>
      <c r="AY814" s="99"/>
      <c r="AZ814" s="119"/>
      <c r="BF814" s="99"/>
      <c r="BG814" s="119"/>
      <c r="BM814" s="99"/>
      <c r="BN814" s="119"/>
      <c r="BT814" s="99"/>
      <c r="BU814" s="119"/>
      <c r="CA814" s="99"/>
      <c r="CB814" s="119"/>
      <c r="CH814" s="99"/>
      <c r="CI814" s="119"/>
      <c r="CO814" s="99"/>
      <c r="CP814" s="119"/>
      <c r="CV814" s="99"/>
      <c r="CW814" s="119"/>
      <c r="DC814" s="99"/>
      <c r="DD814" s="119"/>
      <c r="DJ814" s="99"/>
      <c r="DK814" s="119"/>
      <c r="DQ814" s="99"/>
      <c r="DR814" s="119"/>
      <c r="DX814" s="99"/>
      <c r="DY814" s="119"/>
      <c r="EE814" s="99"/>
      <c r="EF814" s="119"/>
      <c r="EL814" s="99"/>
      <c r="EM814" s="119"/>
      <c r="ES814" s="99"/>
      <c r="ET814" s="119"/>
      <c r="EZ814" s="99"/>
      <c r="FA814" s="119"/>
      <c r="FG814" s="99"/>
      <c r="FH814" s="119"/>
      <c r="FN814" s="99"/>
      <c r="FO814" s="119"/>
      <c r="FU814" s="99"/>
      <c r="FV814" s="119"/>
      <c r="GB814" s="99"/>
      <c r="GC814" s="119"/>
      <c r="GI814" s="99"/>
      <c r="GJ814" s="119"/>
      <c r="GP814" s="99"/>
      <c r="GQ814" s="119"/>
      <c r="GW814" s="99"/>
      <c r="GX814" s="119"/>
      <c r="HD814" s="99"/>
      <c r="HE814" s="119"/>
      <c r="HK814" s="99"/>
      <c r="HL814" s="119"/>
      <c r="HR814" s="99"/>
      <c r="HS814" s="119"/>
      <c r="HY814" s="99"/>
      <c r="HZ814" s="119"/>
      <c r="IF814" s="99"/>
      <c r="IG814" s="119"/>
      <c r="IM814" s="99"/>
      <c r="IN814" s="119"/>
      <c r="IT814" s="99"/>
      <c r="IU814" s="119"/>
    </row>
    <row r="815" spans="1:255">
      <c r="A815" s="126" t="s">
        <v>18</v>
      </c>
      <c r="B815" s="126" t="s">
        <v>1321</v>
      </c>
      <c r="C815" s="127">
        <v>362169175553</v>
      </c>
      <c r="D815" s="126" t="s">
        <v>632</v>
      </c>
      <c r="E815" s="126" t="s">
        <v>1106</v>
      </c>
      <c r="F815" s="126" t="str">
        <f t="shared" si="39"/>
        <v>362169175553Acute</v>
      </c>
      <c r="G815" s="126" t="s">
        <v>549</v>
      </c>
      <c r="H815" s="126" t="s">
        <v>1018</v>
      </c>
      <c r="I815" s="126" t="s">
        <v>936</v>
      </c>
      <c r="J815" s="108">
        <v>363.8</v>
      </c>
      <c r="K815" s="129">
        <v>1.0324</v>
      </c>
      <c r="L815" s="126" t="s">
        <v>1245</v>
      </c>
      <c r="M815" s="126" t="s">
        <v>1247</v>
      </c>
      <c r="N815" s="130">
        <f t="shared" si="41"/>
        <v>490.22</v>
      </c>
      <c r="O815" s="130">
        <f t="shared" si="40"/>
        <v>484.89</v>
      </c>
      <c r="P815" s="126"/>
      <c r="Q815" s="126"/>
      <c r="W815" s="99"/>
      <c r="X815" s="119"/>
      <c r="AD815" s="99"/>
      <c r="AE815" s="119"/>
      <c r="AK815" s="99"/>
      <c r="AL815" s="119"/>
      <c r="AR815" s="99"/>
      <c r="AS815" s="119"/>
      <c r="AY815" s="99"/>
      <c r="AZ815" s="119"/>
      <c r="BF815" s="99"/>
      <c r="BG815" s="119"/>
      <c r="BM815" s="99"/>
      <c r="BN815" s="119"/>
      <c r="BT815" s="99"/>
      <c r="BU815" s="119"/>
      <c r="CA815" s="99"/>
      <c r="CB815" s="119"/>
      <c r="CH815" s="99"/>
      <c r="CI815" s="119"/>
      <c r="CO815" s="99"/>
      <c r="CP815" s="119"/>
      <c r="CV815" s="99"/>
      <c r="CW815" s="119"/>
      <c r="DC815" s="99"/>
      <c r="DD815" s="119"/>
      <c r="DJ815" s="99"/>
      <c r="DK815" s="119"/>
      <c r="DQ815" s="99"/>
      <c r="DR815" s="119"/>
      <c r="DX815" s="99"/>
      <c r="DY815" s="119"/>
      <c r="EE815" s="99"/>
      <c r="EF815" s="119"/>
      <c r="EL815" s="99"/>
      <c r="EM815" s="119"/>
      <c r="ES815" s="99"/>
      <c r="ET815" s="119"/>
      <c r="EZ815" s="99"/>
      <c r="FA815" s="119"/>
      <c r="FG815" s="99"/>
      <c r="FH815" s="119"/>
      <c r="FN815" s="99"/>
      <c r="FO815" s="119"/>
      <c r="FU815" s="99"/>
      <c r="FV815" s="119"/>
      <c r="GB815" s="99"/>
      <c r="GC815" s="119"/>
      <c r="GI815" s="99"/>
      <c r="GJ815" s="119"/>
      <c r="GP815" s="99"/>
      <c r="GQ815" s="119"/>
      <c r="GW815" s="99"/>
      <c r="GX815" s="119"/>
      <c r="HD815" s="99"/>
      <c r="HE815" s="119"/>
      <c r="HK815" s="99"/>
      <c r="HL815" s="119"/>
      <c r="HR815" s="99"/>
      <c r="HS815" s="119"/>
      <c r="HY815" s="99"/>
      <c r="HZ815" s="119"/>
      <c r="IF815" s="99"/>
      <c r="IG815" s="119"/>
      <c r="IM815" s="99"/>
      <c r="IN815" s="119"/>
      <c r="IT815" s="99"/>
      <c r="IU815" s="119"/>
    </row>
    <row r="816" spans="1:255">
      <c r="A816" s="126" t="s">
        <v>18</v>
      </c>
      <c r="B816" s="126" t="s">
        <v>1321</v>
      </c>
      <c r="C816" s="127">
        <v>362169175554</v>
      </c>
      <c r="D816" s="126" t="s">
        <v>632</v>
      </c>
      <c r="E816" s="126" t="s">
        <v>1106</v>
      </c>
      <c r="F816" s="126" t="str">
        <f t="shared" si="39"/>
        <v>362169175554Acute</v>
      </c>
      <c r="G816" s="126" t="s">
        <v>549</v>
      </c>
      <c r="H816" s="126" t="s">
        <v>1018</v>
      </c>
      <c r="I816" s="126" t="s">
        <v>936</v>
      </c>
      <c r="J816" s="108">
        <v>363.8</v>
      </c>
      <c r="K816" s="129">
        <v>1.0324</v>
      </c>
      <c r="L816" s="126" t="s">
        <v>1245</v>
      </c>
      <c r="M816" s="126" t="s">
        <v>1247</v>
      </c>
      <c r="N816" s="130">
        <f t="shared" si="41"/>
        <v>490.22</v>
      </c>
      <c r="O816" s="130">
        <f t="shared" si="40"/>
        <v>484.89</v>
      </c>
      <c r="P816" s="126"/>
      <c r="Q816" s="126"/>
      <c r="W816" s="99"/>
      <c r="X816" s="119"/>
      <c r="AD816" s="99"/>
      <c r="AE816" s="119"/>
      <c r="AK816" s="99"/>
      <c r="AL816" s="119"/>
      <c r="AR816" s="99"/>
      <c r="AS816" s="119"/>
      <c r="AY816" s="99"/>
      <c r="AZ816" s="119"/>
      <c r="BF816" s="99"/>
      <c r="BG816" s="119"/>
      <c r="BM816" s="99"/>
      <c r="BN816" s="119"/>
      <c r="BT816" s="99"/>
      <c r="BU816" s="119"/>
      <c r="CA816" s="99"/>
      <c r="CB816" s="119"/>
      <c r="CH816" s="99"/>
      <c r="CI816" s="119"/>
      <c r="CO816" s="99"/>
      <c r="CP816" s="119"/>
      <c r="CV816" s="99"/>
      <c r="CW816" s="119"/>
      <c r="DC816" s="99"/>
      <c r="DD816" s="119"/>
      <c r="DJ816" s="99"/>
      <c r="DK816" s="119"/>
      <c r="DQ816" s="99"/>
      <c r="DR816" s="119"/>
      <c r="DX816" s="99"/>
      <c r="DY816" s="119"/>
      <c r="EE816" s="99"/>
      <c r="EF816" s="119"/>
      <c r="EL816" s="99"/>
      <c r="EM816" s="119"/>
      <c r="ES816" s="99"/>
      <c r="ET816" s="119"/>
      <c r="EZ816" s="99"/>
      <c r="FA816" s="119"/>
      <c r="FG816" s="99"/>
      <c r="FH816" s="119"/>
      <c r="FN816" s="99"/>
      <c r="FO816" s="119"/>
      <c r="FU816" s="99"/>
      <c r="FV816" s="119"/>
      <c r="GB816" s="99"/>
      <c r="GC816" s="119"/>
      <c r="GI816" s="99"/>
      <c r="GJ816" s="119"/>
      <c r="GP816" s="99"/>
      <c r="GQ816" s="119"/>
      <c r="GW816" s="99"/>
      <c r="GX816" s="119"/>
      <c r="HD816" s="99"/>
      <c r="HE816" s="119"/>
      <c r="HK816" s="99"/>
      <c r="HL816" s="119"/>
      <c r="HR816" s="99"/>
      <c r="HS816" s="119"/>
      <c r="HY816" s="99"/>
      <c r="HZ816" s="119"/>
      <c r="IF816" s="99"/>
      <c r="IG816" s="119"/>
      <c r="IM816" s="99"/>
      <c r="IN816" s="119"/>
      <c r="IT816" s="99"/>
      <c r="IU816" s="119"/>
    </row>
    <row r="817" spans="1:256">
      <c r="A817" s="126" t="s">
        <v>18</v>
      </c>
      <c r="B817" s="126" t="s">
        <v>1321</v>
      </c>
      <c r="C817" s="127">
        <v>362169175601</v>
      </c>
      <c r="D817" s="126" t="s">
        <v>632</v>
      </c>
      <c r="E817" s="126" t="s">
        <v>1106</v>
      </c>
      <c r="F817" s="126" t="str">
        <f t="shared" si="39"/>
        <v>362169175601Acute</v>
      </c>
      <c r="G817" s="126" t="s">
        <v>549</v>
      </c>
      <c r="H817" s="126" t="s">
        <v>1018</v>
      </c>
      <c r="I817" s="126" t="s">
        <v>936</v>
      </c>
      <c r="J817" s="108">
        <v>363.8</v>
      </c>
      <c r="K817" s="129">
        <v>1.0324</v>
      </c>
      <c r="L817" s="126" t="s">
        <v>1245</v>
      </c>
      <c r="M817" s="126" t="s">
        <v>1247</v>
      </c>
      <c r="N817" s="130">
        <f t="shared" si="41"/>
        <v>490.22</v>
      </c>
      <c r="O817" s="130">
        <f t="shared" si="40"/>
        <v>484.89</v>
      </c>
      <c r="P817" s="126"/>
      <c r="Q817" s="126"/>
      <c r="W817" s="99"/>
      <c r="X817" s="119"/>
      <c r="AD817" s="99"/>
      <c r="AE817" s="119"/>
      <c r="AK817" s="99"/>
      <c r="AL817" s="119"/>
      <c r="AR817" s="99"/>
      <c r="AS817" s="119"/>
      <c r="AY817" s="99"/>
      <c r="AZ817" s="119"/>
      <c r="BF817" s="99"/>
      <c r="BG817" s="119"/>
      <c r="BM817" s="99"/>
      <c r="BN817" s="119"/>
      <c r="BT817" s="99"/>
      <c r="BU817" s="119"/>
      <c r="CA817" s="99"/>
      <c r="CB817" s="119"/>
      <c r="CH817" s="99"/>
      <c r="CI817" s="119"/>
      <c r="CO817" s="99"/>
      <c r="CP817" s="119"/>
      <c r="CV817" s="99"/>
      <c r="CW817" s="119"/>
      <c r="DC817" s="99"/>
      <c r="DD817" s="119"/>
      <c r="DJ817" s="99"/>
      <c r="DK817" s="119"/>
      <c r="DQ817" s="99"/>
      <c r="DR817" s="119"/>
      <c r="DX817" s="99"/>
      <c r="DY817" s="119"/>
      <c r="EE817" s="99"/>
      <c r="EF817" s="119"/>
      <c r="EL817" s="99"/>
      <c r="EM817" s="119"/>
      <c r="ES817" s="99"/>
      <c r="ET817" s="119"/>
      <c r="EZ817" s="99"/>
      <c r="FA817" s="119"/>
      <c r="FG817" s="99"/>
      <c r="FH817" s="119"/>
      <c r="FN817" s="99"/>
      <c r="FO817" s="119"/>
      <c r="FU817" s="99"/>
      <c r="FV817" s="119"/>
      <c r="GB817" s="99"/>
      <c r="GC817" s="119"/>
      <c r="GI817" s="99"/>
      <c r="GJ817" s="119"/>
      <c r="GP817" s="99"/>
      <c r="GQ817" s="119"/>
      <c r="GW817" s="99"/>
      <c r="GX817" s="119"/>
      <c r="HD817" s="99"/>
      <c r="HE817" s="119"/>
      <c r="HK817" s="99"/>
      <c r="HL817" s="119"/>
      <c r="HR817" s="99"/>
      <c r="HS817" s="119"/>
      <c r="HY817" s="99"/>
      <c r="HZ817" s="119"/>
      <c r="IF817" s="99"/>
      <c r="IG817" s="119"/>
      <c r="IM817" s="99"/>
      <c r="IN817" s="119"/>
      <c r="IT817" s="99"/>
      <c r="IU817" s="119"/>
    </row>
    <row r="818" spans="1:256">
      <c r="A818" s="126" t="s">
        <v>18</v>
      </c>
      <c r="B818" s="126" t="s">
        <v>1321</v>
      </c>
      <c r="C818" s="127">
        <v>362171079001</v>
      </c>
      <c r="D818" s="126" t="s">
        <v>632</v>
      </c>
      <c r="E818" s="126" t="s">
        <v>1106</v>
      </c>
      <c r="F818" s="126" t="str">
        <f t="shared" ref="F818:F881" si="42">CONCATENATE(C818,G818)</f>
        <v>362171079001Acute</v>
      </c>
      <c r="G818" s="126" t="s">
        <v>549</v>
      </c>
      <c r="H818" s="126" t="s">
        <v>1018</v>
      </c>
      <c r="I818" s="126" t="s">
        <v>936</v>
      </c>
      <c r="J818" s="108">
        <v>363.8</v>
      </c>
      <c r="K818" s="129">
        <v>1.0324</v>
      </c>
      <c r="L818" s="126" t="s">
        <v>1245</v>
      </c>
      <c r="M818" s="126" t="s">
        <v>1247</v>
      </c>
      <c r="N818" s="130">
        <f t="shared" si="41"/>
        <v>490.22</v>
      </c>
      <c r="O818" s="130">
        <f t="shared" si="40"/>
        <v>484.89</v>
      </c>
      <c r="P818" s="126"/>
      <c r="Q818" s="126"/>
      <c r="W818" s="99"/>
      <c r="X818" s="119"/>
      <c r="AD818" s="99"/>
      <c r="AE818" s="119"/>
      <c r="AK818" s="99"/>
      <c r="AL818" s="119"/>
      <c r="AR818" s="99"/>
      <c r="AS818" s="119"/>
      <c r="AY818" s="99"/>
      <c r="AZ818" s="119"/>
      <c r="BF818" s="99"/>
      <c r="BG818" s="119"/>
      <c r="BM818" s="99"/>
      <c r="BN818" s="119"/>
      <c r="BT818" s="99"/>
      <c r="BU818" s="119"/>
      <c r="CA818" s="99"/>
      <c r="CB818" s="119"/>
      <c r="CH818" s="99"/>
      <c r="CI818" s="119"/>
      <c r="CO818" s="99"/>
      <c r="CP818" s="119"/>
      <c r="CV818" s="99"/>
      <c r="CW818" s="119"/>
      <c r="DC818" s="99"/>
      <c r="DD818" s="119"/>
      <c r="DJ818" s="99"/>
      <c r="DK818" s="119"/>
      <c r="DQ818" s="99"/>
      <c r="DR818" s="119"/>
      <c r="DX818" s="99"/>
      <c r="DY818" s="119"/>
      <c r="EE818" s="99"/>
      <c r="EF818" s="119"/>
      <c r="EL818" s="99"/>
      <c r="EM818" s="119"/>
      <c r="ES818" s="99"/>
      <c r="ET818" s="119"/>
      <c r="EZ818" s="99"/>
      <c r="FA818" s="119"/>
      <c r="FG818" s="99"/>
      <c r="FH818" s="119"/>
      <c r="FN818" s="99"/>
      <c r="FO818" s="119"/>
      <c r="FU818" s="99"/>
      <c r="FV818" s="119"/>
      <c r="GB818" s="99"/>
      <c r="GC818" s="119"/>
      <c r="GI818" s="99"/>
      <c r="GJ818" s="119"/>
      <c r="GP818" s="99"/>
      <c r="GQ818" s="119"/>
      <c r="GW818" s="99"/>
      <c r="GX818" s="119"/>
      <c r="HD818" s="99"/>
      <c r="HE818" s="119"/>
      <c r="HK818" s="99"/>
      <c r="HL818" s="119"/>
      <c r="HR818" s="99"/>
      <c r="HS818" s="119"/>
      <c r="HY818" s="99"/>
      <c r="HZ818" s="119"/>
      <c r="IF818" s="99"/>
      <c r="IG818" s="119"/>
      <c r="IM818" s="99"/>
      <c r="IN818" s="119"/>
      <c r="IT818" s="99"/>
      <c r="IU818" s="119"/>
    </row>
    <row r="819" spans="1:256">
      <c r="A819" s="126" t="s">
        <v>18</v>
      </c>
      <c r="B819" s="126" t="s">
        <v>1321</v>
      </c>
      <c r="C819" s="127">
        <v>362171079001</v>
      </c>
      <c r="D819" s="126" t="s">
        <v>632</v>
      </c>
      <c r="E819" s="126" t="s">
        <v>1106</v>
      </c>
      <c r="F819" s="126" t="str">
        <f t="shared" si="42"/>
        <v>362171079001Psych</v>
      </c>
      <c r="G819" s="126" t="s">
        <v>809</v>
      </c>
      <c r="H819" s="126" t="s">
        <v>1021</v>
      </c>
      <c r="I819" s="126" t="s">
        <v>936</v>
      </c>
      <c r="J819" s="108">
        <v>140.66999999999999</v>
      </c>
      <c r="K819" s="129">
        <v>1.0324</v>
      </c>
      <c r="L819" s="126" t="s">
        <v>1245</v>
      </c>
      <c r="M819" s="126" t="s">
        <v>1247</v>
      </c>
      <c r="N819" s="130">
        <f t="shared" si="41"/>
        <v>189.55</v>
      </c>
      <c r="O819" s="130">
        <f t="shared" si="40"/>
        <v>189.55</v>
      </c>
      <c r="P819" s="126"/>
      <c r="Q819" s="126"/>
      <c r="W819" s="99"/>
      <c r="X819" s="119"/>
      <c r="AD819" s="99"/>
      <c r="AE819" s="119"/>
      <c r="AK819" s="99"/>
      <c r="AL819" s="119"/>
      <c r="AR819" s="99"/>
      <c r="AS819" s="119"/>
      <c r="AY819" s="99"/>
      <c r="AZ819" s="119"/>
      <c r="BF819" s="99"/>
      <c r="BG819" s="119"/>
      <c r="BM819" s="99"/>
      <c r="BN819" s="119"/>
      <c r="BT819" s="99"/>
      <c r="BU819" s="119"/>
      <c r="CA819" s="99"/>
      <c r="CB819" s="119"/>
      <c r="CH819" s="99"/>
      <c r="CI819" s="119"/>
      <c r="CO819" s="99"/>
      <c r="CP819" s="119"/>
      <c r="CV819" s="99"/>
      <c r="CW819" s="119"/>
      <c r="DC819" s="99"/>
      <c r="DD819" s="119"/>
      <c r="DJ819" s="99"/>
      <c r="DK819" s="119"/>
      <c r="DQ819" s="99"/>
      <c r="DR819" s="119"/>
      <c r="DX819" s="99"/>
      <c r="DY819" s="119"/>
      <c r="EE819" s="99"/>
      <c r="EF819" s="119"/>
      <c r="EL819" s="99"/>
      <c r="EM819" s="119"/>
      <c r="ES819" s="99"/>
      <c r="ET819" s="119"/>
      <c r="EZ819" s="99"/>
      <c r="FA819" s="119"/>
      <c r="FG819" s="99"/>
      <c r="FH819" s="119"/>
      <c r="FN819" s="99"/>
      <c r="FO819" s="119"/>
      <c r="FU819" s="99"/>
      <c r="FV819" s="119"/>
      <c r="GB819" s="99"/>
      <c r="GC819" s="119"/>
      <c r="GI819" s="99"/>
      <c r="GJ819" s="119"/>
      <c r="GP819" s="99"/>
      <c r="GQ819" s="119"/>
      <c r="GW819" s="99"/>
      <c r="GX819" s="119"/>
      <c r="HD819" s="99"/>
      <c r="HE819" s="119"/>
      <c r="HK819" s="99"/>
      <c r="HL819" s="119"/>
      <c r="HR819" s="99"/>
      <c r="HS819" s="119"/>
      <c r="HY819" s="99"/>
      <c r="HZ819" s="119"/>
      <c r="IF819" s="99"/>
      <c r="IG819" s="119"/>
      <c r="IM819" s="99"/>
      <c r="IN819" s="119"/>
      <c r="IT819" s="99"/>
      <c r="IU819" s="119"/>
    </row>
    <row r="820" spans="1:256">
      <c r="A820" s="126" t="s">
        <v>18</v>
      </c>
      <c r="B820" s="126" t="s">
        <v>1321</v>
      </c>
      <c r="C820" s="127">
        <v>362171079001</v>
      </c>
      <c r="D820" s="126" t="s">
        <v>632</v>
      </c>
      <c r="E820" s="126" t="s">
        <v>1106</v>
      </c>
      <c r="F820" s="126" t="str">
        <f t="shared" si="42"/>
        <v>362171079001Psych</v>
      </c>
      <c r="G820" s="126" t="s">
        <v>809</v>
      </c>
      <c r="H820" s="126" t="s">
        <v>1024</v>
      </c>
      <c r="I820" s="126" t="s">
        <v>936</v>
      </c>
      <c r="J820" s="108">
        <v>140.66999999999999</v>
      </c>
      <c r="K820" s="129">
        <v>1.0324</v>
      </c>
      <c r="L820" s="126" t="s">
        <v>1245</v>
      </c>
      <c r="M820" s="126" t="s">
        <v>1247</v>
      </c>
      <c r="N820" s="130">
        <f t="shared" si="41"/>
        <v>189.55</v>
      </c>
      <c r="O820" s="130">
        <f t="shared" si="40"/>
        <v>189.55</v>
      </c>
      <c r="P820" s="126"/>
      <c r="Q820" s="126"/>
      <c r="W820" s="99"/>
      <c r="X820" s="119"/>
      <c r="AD820" s="99"/>
      <c r="AE820" s="119"/>
      <c r="AK820" s="99"/>
      <c r="AL820" s="119"/>
      <c r="AR820" s="99"/>
      <c r="AS820" s="119"/>
      <c r="AY820" s="99"/>
      <c r="AZ820" s="119"/>
      <c r="BF820" s="99"/>
      <c r="BG820" s="119"/>
      <c r="BM820" s="99"/>
      <c r="BN820" s="119"/>
      <c r="BT820" s="99"/>
      <c r="BU820" s="119"/>
      <c r="CA820" s="99"/>
      <c r="CB820" s="119"/>
      <c r="CH820" s="99"/>
      <c r="CI820" s="119"/>
      <c r="CO820" s="99"/>
      <c r="CP820" s="119"/>
      <c r="CV820" s="99"/>
      <c r="CW820" s="119"/>
      <c r="DC820" s="99"/>
      <c r="DD820" s="119"/>
      <c r="DJ820" s="99"/>
      <c r="DK820" s="119"/>
      <c r="DQ820" s="99"/>
      <c r="DR820" s="119"/>
      <c r="DX820" s="99"/>
      <c r="DY820" s="119"/>
      <c r="EE820" s="99"/>
      <c r="EF820" s="119"/>
      <c r="EL820" s="99"/>
      <c r="EM820" s="119"/>
      <c r="ES820" s="99"/>
      <c r="ET820" s="119"/>
      <c r="EZ820" s="99"/>
      <c r="FA820" s="119"/>
      <c r="FG820" s="99"/>
      <c r="FH820" s="119"/>
      <c r="FN820" s="99"/>
      <c r="FO820" s="119"/>
      <c r="FU820" s="99"/>
      <c r="FV820" s="119"/>
      <c r="GB820" s="99"/>
      <c r="GC820" s="119"/>
      <c r="GI820" s="99"/>
      <c r="GJ820" s="119"/>
      <c r="GP820" s="99"/>
      <c r="GQ820" s="119"/>
      <c r="GW820" s="99"/>
      <c r="GX820" s="119"/>
      <c r="HD820" s="99"/>
      <c r="HE820" s="119"/>
      <c r="HK820" s="99"/>
      <c r="HL820" s="119"/>
      <c r="HR820" s="99"/>
      <c r="HS820" s="119"/>
      <c r="HY820" s="99"/>
      <c r="HZ820" s="119"/>
      <c r="IF820" s="99"/>
      <c r="IG820" s="119"/>
      <c r="IM820" s="99"/>
      <c r="IN820" s="119"/>
      <c r="IT820" s="99"/>
      <c r="IU820" s="119"/>
    </row>
    <row r="821" spans="1:256">
      <c r="A821" s="126" t="s">
        <v>18</v>
      </c>
      <c r="B821" s="126" t="s">
        <v>1321</v>
      </c>
      <c r="C821" s="127">
        <v>362171079011</v>
      </c>
      <c r="D821" s="126" t="s">
        <v>632</v>
      </c>
      <c r="E821" s="126" t="s">
        <v>1106</v>
      </c>
      <c r="F821" s="126" t="str">
        <f t="shared" si="42"/>
        <v>362171079011Acute</v>
      </c>
      <c r="G821" s="126" t="s">
        <v>549</v>
      </c>
      <c r="H821" s="126" t="s">
        <v>1018</v>
      </c>
      <c r="I821" s="126" t="s">
        <v>936</v>
      </c>
      <c r="J821" s="108">
        <v>363.8</v>
      </c>
      <c r="K821" s="129">
        <v>1.0324</v>
      </c>
      <c r="L821" s="126" t="s">
        <v>1245</v>
      </c>
      <c r="M821" s="126" t="s">
        <v>1247</v>
      </c>
      <c r="N821" s="130">
        <f t="shared" si="41"/>
        <v>490.22</v>
      </c>
      <c r="O821" s="130">
        <f t="shared" si="40"/>
        <v>484.89</v>
      </c>
      <c r="P821" s="126"/>
      <c r="Q821" s="126"/>
      <c r="W821" s="99"/>
      <c r="X821" s="119"/>
      <c r="AD821" s="99"/>
      <c r="AE821" s="119"/>
      <c r="AK821" s="99"/>
      <c r="AL821" s="119"/>
      <c r="AR821" s="99"/>
      <c r="AS821" s="119"/>
      <c r="AY821" s="99"/>
      <c r="AZ821" s="119"/>
      <c r="BF821" s="99"/>
      <c r="BG821" s="119"/>
      <c r="BM821" s="99"/>
      <c r="BN821" s="119"/>
      <c r="BT821" s="99"/>
      <c r="BU821" s="119"/>
      <c r="CA821" s="99"/>
      <c r="CB821" s="119"/>
      <c r="CH821" s="99"/>
      <c r="CI821" s="119"/>
      <c r="CO821" s="99"/>
      <c r="CP821" s="119"/>
      <c r="CV821" s="99"/>
      <c r="CW821" s="119"/>
      <c r="DC821" s="99"/>
      <c r="DD821" s="119"/>
      <c r="DJ821" s="99"/>
      <c r="DK821" s="119"/>
      <c r="DQ821" s="99"/>
      <c r="DR821" s="119"/>
      <c r="DX821" s="99"/>
      <c r="DY821" s="119"/>
      <c r="EE821" s="99"/>
      <c r="EF821" s="119"/>
      <c r="EL821" s="99"/>
      <c r="EM821" s="119"/>
      <c r="ES821" s="99"/>
      <c r="ET821" s="119"/>
      <c r="EZ821" s="99"/>
      <c r="FA821" s="119"/>
      <c r="FG821" s="99"/>
      <c r="FH821" s="119"/>
      <c r="FN821" s="99"/>
      <c r="FO821" s="119"/>
      <c r="FU821" s="99"/>
      <c r="FV821" s="119"/>
      <c r="GB821" s="99"/>
      <c r="GC821" s="119"/>
      <c r="GI821" s="99"/>
      <c r="GJ821" s="119"/>
      <c r="GP821" s="99"/>
      <c r="GQ821" s="119"/>
      <c r="GW821" s="99"/>
      <c r="GX821" s="119"/>
      <c r="HD821" s="99"/>
      <c r="HE821" s="119"/>
      <c r="HK821" s="99"/>
      <c r="HL821" s="119"/>
      <c r="HR821" s="99"/>
      <c r="HS821" s="119"/>
      <c r="HY821" s="99"/>
      <c r="HZ821" s="119"/>
      <c r="IF821" s="99"/>
      <c r="IG821" s="119"/>
      <c r="IM821" s="99"/>
      <c r="IN821" s="119"/>
      <c r="IT821" s="99"/>
      <c r="IU821" s="119"/>
    </row>
    <row r="822" spans="1:256">
      <c r="A822" s="126" t="s">
        <v>18</v>
      </c>
      <c r="B822" s="126" t="s">
        <v>1321</v>
      </c>
      <c r="C822" s="127">
        <v>362171079013</v>
      </c>
      <c r="D822" s="126" t="s">
        <v>632</v>
      </c>
      <c r="E822" s="126" t="s">
        <v>1106</v>
      </c>
      <c r="F822" s="126" t="str">
        <f t="shared" si="42"/>
        <v>362171079013Acute</v>
      </c>
      <c r="G822" s="126" t="s">
        <v>549</v>
      </c>
      <c r="H822" s="126" t="s">
        <v>1018</v>
      </c>
      <c r="I822" s="126" t="s">
        <v>936</v>
      </c>
      <c r="J822" s="108">
        <v>363.8</v>
      </c>
      <c r="K822" s="129">
        <v>1.0324</v>
      </c>
      <c r="L822" s="126" t="s">
        <v>1245</v>
      </c>
      <c r="M822" s="126" t="s">
        <v>1247</v>
      </c>
      <c r="N822" s="130">
        <f t="shared" si="41"/>
        <v>490.22</v>
      </c>
      <c r="O822" s="130">
        <f t="shared" si="40"/>
        <v>484.89</v>
      </c>
      <c r="P822" s="126"/>
      <c r="Q822" s="126"/>
      <c r="W822" s="99"/>
      <c r="X822" s="119"/>
      <c r="AD822" s="99"/>
      <c r="AE822" s="119"/>
      <c r="AK822" s="99"/>
      <c r="AL822" s="119"/>
      <c r="AR822" s="99"/>
      <c r="AS822" s="119"/>
      <c r="AY822" s="99"/>
      <c r="AZ822" s="119"/>
      <c r="BF822" s="99"/>
      <c r="BG822" s="119"/>
      <c r="BM822" s="99"/>
      <c r="BN822" s="119"/>
      <c r="BT822" s="99"/>
      <c r="BU822" s="119"/>
      <c r="CA822" s="99"/>
      <c r="CB822" s="119"/>
      <c r="CH822" s="99"/>
      <c r="CI822" s="119"/>
      <c r="CO822" s="99"/>
      <c r="CP822" s="119"/>
      <c r="CV822" s="99"/>
      <c r="CW822" s="119"/>
      <c r="DC822" s="99"/>
      <c r="DD822" s="119"/>
      <c r="DJ822" s="99"/>
      <c r="DK822" s="119"/>
      <c r="DQ822" s="99"/>
      <c r="DR822" s="119"/>
      <c r="DX822" s="99"/>
      <c r="DY822" s="119"/>
      <c r="EE822" s="99"/>
      <c r="EF822" s="119"/>
      <c r="EL822" s="99"/>
      <c r="EM822" s="119"/>
      <c r="ES822" s="99"/>
      <c r="ET822" s="119"/>
      <c r="EZ822" s="99"/>
      <c r="FA822" s="119"/>
      <c r="FG822" s="99"/>
      <c r="FH822" s="119"/>
      <c r="FN822" s="99"/>
      <c r="FO822" s="119"/>
      <c r="FU822" s="99"/>
      <c r="FV822" s="119"/>
      <c r="GB822" s="99"/>
      <c r="GC822" s="119"/>
      <c r="GI822" s="99"/>
      <c r="GJ822" s="119"/>
      <c r="GP822" s="99"/>
      <c r="GQ822" s="119"/>
      <c r="GW822" s="99"/>
      <c r="GX822" s="119"/>
      <c r="HD822" s="99"/>
      <c r="HE822" s="119"/>
      <c r="HK822" s="99"/>
      <c r="HL822" s="119"/>
      <c r="HR822" s="99"/>
      <c r="HS822" s="119"/>
      <c r="HY822" s="99"/>
      <c r="HZ822" s="119"/>
      <c r="IF822" s="99"/>
      <c r="IG822" s="119"/>
      <c r="IM822" s="99"/>
      <c r="IN822" s="119"/>
      <c r="IT822" s="99"/>
      <c r="IU822" s="119"/>
    </row>
    <row r="823" spans="1:256">
      <c r="A823" s="126" t="s">
        <v>18</v>
      </c>
      <c r="B823" s="126" t="s">
        <v>1321</v>
      </c>
      <c r="C823" s="127">
        <v>362171079013</v>
      </c>
      <c r="D823" s="126" t="s">
        <v>632</v>
      </c>
      <c r="E823" s="126" t="s">
        <v>1106</v>
      </c>
      <c r="F823" s="126" t="str">
        <f t="shared" si="42"/>
        <v>362171079013Psych</v>
      </c>
      <c r="G823" s="126" t="s">
        <v>809</v>
      </c>
      <c r="H823" s="126" t="s">
        <v>1021</v>
      </c>
      <c r="I823" s="126" t="s">
        <v>936</v>
      </c>
      <c r="J823" s="108">
        <v>140.66999999999999</v>
      </c>
      <c r="K823" s="129">
        <v>1.0324</v>
      </c>
      <c r="L823" s="126" t="s">
        <v>1245</v>
      </c>
      <c r="M823" s="126" t="s">
        <v>1247</v>
      </c>
      <c r="N823" s="130">
        <f t="shared" si="41"/>
        <v>189.55</v>
      </c>
      <c r="O823" s="130">
        <f t="shared" ref="O823:O886" si="43">ROUND(IF(G823="CAH",N823,IF(K823=1,N823,IF(H823="024",N823*0.98912,N823))),2)</f>
        <v>189.55</v>
      </c>
      <c r="P823" s="126"/>
      <c r="Q823" s="126"/>
      <c r="W823" s="99"/>
      <c r="X823" s="119"/>
      <c r="AD823" s="99"/>
      <c r="AE823" s="119"/>
      <c r="AK823" s="99"/>
      <c r="AL823" s="119"/>
      <c r="AR823" s="99"/>
      <c r="AS823" s="119"/>
      <c r="AY823" s="99"/>
      <c r="AZ823" s="119"/>
      <c r="BF823" s="99"/>
      <c r="BG823" s="119"/>
      <c r="BM823" s="99"/>
      <c r="BN823" s="119"/>
      <c r="BT823" s="99"/>
      <c r="BU823" s="119"/>
      <c r="CA823" s="99"/>
      <c r="CB823" s="119"/>
      <c r="CH823" s="99"/>
      <c r="CI823" s="119"/>
      <c r="CO823" s="99"/>
      <c r="CP823" s="119"/>
      <c r="CV823" s="99"/>
      <c r="CW823" s="119"/>
      <c r="DC823" s="99"/>
      <c r="DD823" s="119"/>
      <c r="DJ823" s="99"/>
      <c r="DK823" s="119"/>
      <c r="DQ823" s="99"/>
      <c r="DR823" s="119"/>
      <c r="DX823" s="99"/>
      <c r="DY823" s="119"/>
      <c r="EE823" s="99"/>
      <c r="EF823" s="119"/>
      <c r="EL823" s="99"/>
      <c r="EM823" s="119"/>
      <c r="ES823" s="99"/>
      <c r="ET823" s="119"/>
      <c r="EZ823" s="99"/>
      <c r="FA823" s="119"/>
      <c r="FG823" s="99"/>
      <c r="FH823" s="119"/>
      <c r="FN823" s="99"/>
      <c r="FO823" s="119"/>
      <c r="FU823" s="99"/>
      <c r="FV823" s="119"/>
      <c r="GB823" s="99"/>
      <c r="GC823" s="119"/>
      <c r="GI823" s="99"/>
      <c r="GJ823" s="119"/>
      <c r="GP823" s="99"/>
      <c r="GQ823" s="119"/>
      <c r="GW823" s="99"/>
      <c r="GX823" s="119"/>
      <c r="HD823" s="99"/>
      <c r="HE823" s="119"/>
      <c r="HK823" s="99"/>
      <c r="HL823" s="119"/>
      <c r="HR823" s="99"/>
      <c r="HS823" s="119"/>
      <c r="HY823" s="99"/>
      <c r="HZ823" s="119"/>
      <c r="IF823" s="99"/>
      <c r="IG823" s="119"/>
      <c r="IM823" s="99"/>
      <c r="IN823" s="119"/>
      <c r="IT823" s="99"/>
      <c r="IU823" s="119"/>
    </row>
    <row r="824" spans="1:256">
      <c r="A824" s="126" t="s">
        <v>18</v>
      </c>
      <c r="B824" s="126" t="s">
        <v>1321</v>
      </c>
      <c r="C824" s="127">
        <v>362171079013</v>
      </c>
      <c r="D824" s="126" t="s">
        <v>632</v>
      </c>
      <c r="E824" s="126" t="s">
        <v>1106</v>
      </c>
      <c r="F824" s="126" t="str">
        <f t="shared" si="42"/>
        <v>362171079013Psych</v>
      </c>
      <c r="G824" s="126" t="s">
        <v>809</v>
      </c>
      <c r="H824" s="126" t="s">
        <v>1024</v>
      </c>
      <c r="I824" s="126" t="s">
        <v>936</v>
      </c>
      <c r="J824" s="108">
        <v>140.66999999999999</v>
      </c>
      <c r="K824" s="129">
        <v>1.0324</v>
      </c>
      <c r="L824" s="126" t="s">
        <v>1245</v>
      </c>
      <c r="M824" s="126" t="s">
        <v>1247</v>
      </c>
      <c r="N824" s="130">
        <f t="shared" si="41"/>
        <v>189.55</v>
      </c>
      <c r="O824" s="130">
        <f t="shared" si="43"/>
        <v>189.55</v>
      </c>
      <c r="P824" s="126"/>
      <c r="Q824" s="126"/>
      <c r="W824" s="99"/>
      <c r="X824" s="119"/>
      <c r="AD824" s="99"/>
      <c r="AE824" s="119"/>
      <c r="AK824" s="99"/>
      <c r="AL824" s="119"/>
      <c r="AR824" s="99"/>
      <c r="AS824" s="119"/>
      <c r="AY824" s="99"/>
      <c r="AZ824" s="119"/>
      <c r="BF824" s="99"/>
      <c r="BG824" s="119"/>
      <c r="BM824" s="99"/>
      <c r="BN824" s="119"/>
      <c r="BT824" s="99"/>
      <c r="BU824" s="119"/>
      <c r="CA824" s="99"/>
      <c r="CB824" s="119"/>
      <c r="CH824" s="99"/>
      <c r="CI824" s="119"/>
      <c r="CO824" s="99"/>
      <c r="CP824" s="119"/>
      <c r="CV824" s="99"/>
      <c r="CW824" s="119"/>
      <c r="DC824" s="99"/>
      <c r="DD824" s="119"/>
      <c r="DJ824" s="99"/>
      <c r="DK824" s="119"/>
      <c r="DQ824" s="99"/>
      <c r="DR824" s="119"/>
      <c r="DX824" s="99"/>
      <c r="DY824" s="119"/>
      <c r="EE824" s="99"/>
      <c r="EF824" s="119"/>
      <c r="EL824" s="99"/>
      <c r="EM824" s="119"/>
      <c r="ES824" s="99"/>
      <c r="ET824" s="119"/>
      <c r="EZ824" s="99"/>
      <c r="FA824" s="119"/>
      <c r="FG824" s="99"/>
      <c r="FH824" s="119"/>
      <c r="FN824" s="99"/>
      <c r="FO824" s="119"/>
      <c r="FU824" s="99"/>
      <c r="FV824" s="119"/>
      <c r="GB824" s="99"/>
      <c r="GC824" s="119"/>
      <c r="GI824" s="99"/>
      <c r="GJ824" s="119"/>
      <c r="GP824" s="99"/>
      <c r="GQ824" s="119"/>
      <c r="GW824" s="99"/>
      <c r="GX824" s="119"/>
      <c r="HD824" s="99"/>
      <c r="HE824" s="119"/>
      <c r="HK824" s="99"/>
      <c r="HL824" s="119"/>
      <c r="HR824" s="99"/>
      <c r="HS824" s="119"/>
      <c r="HY824" s="99"/>
      <c r="HZ824" s="119"/>
      <c r="IF824" s="99"/>
      <c r="IG824" s="119"/>
      <c r="IM824" s="99"/>
      <c r="IN824" s="119"/>
      <c r="IT824" s="99"/>
      <c r="IU824" s="119"/>
    </row>
    <row r="825" spans="1:256">
      <c r="A825" s="126" t="s">
        <v>18</v>
      </c>
      <c r="B825" s="126" t="s">
        <v>1321</v>
      </c>
      <c r="C825" s="127">
        <v>362171079401</v>
      </c>
      <c r="D825" s="126" t="s">
        <v>632</v>
      </c>
      <c r="E825" s="126" t="s">
        <v>1106</v>
      </c>
      <c r="F825" s="126" t="str">
        <f t="shared" si="42"/>
        <v>362171079401Acute</v>
      </c>
      <c r="G825" s="126" t="s">
        <v>549</v>
      </c>
      <c r="H825" s="126" t="s">
        <v>1018</v>
      </c>
      <c r="I825" s="126" t="s">
        <v>936</v>
      </c>
      <c r="J825" s="108">
        <v>363.8</v>
      </c>
      <c r="K825" s="129">
        <v>1.0324</v>
      </c>
      <c r="L825" s="126" t="s">
        <v>1245</v>
      </c>
      <c r="M825" s="126" t="s">
        <v>1247</v>
      </c>
      <c r="N825" s="130">
        <f t="shared" si="41"/>
        <v>490.22</v>
      </c>
      <c r="O825" s="130">
        <f t="shared" si="43"/>
        <v>484.89</v>
      </c>
      <c r="P825" s="126"/>
      <c r="Q825" s="126"/>
      <c r="W825" s="99"/>
      <c r="X825" s="119"/>
      <c r="AD825" s="99"/>
      <c r="AE825" s="119"/>
      <c r="AK825" s="99"/>
      <c r="AL825" s="119"/>
      <c r="AR825" s="99"/>
      <c r="AS825" s="119"/>
      <c r="AY825" s="99"/>
      <c r="AZ825" s="119"/>
      <c r="BF825" s="99"/>
      <c r="BG825" s="119"/>
      <c r="BM825" s="99"/>
      <c r="BN825" s="119"/>
      <c r="BT825" s="99"/>
      <c r="BU825" s="119"/>
      <c r="CA825" s="99"/>
      <c r="CB825" s="119"/>
      <c r="CH825" s="99"/>
      <c r="CI825" s="119"/>
      <c r="CO825" s="99"/>
      <c r="CP825" s="119"/>
      <c r="CV825" s="99"/>
      <c r="CW825" s="119"/>
      <c r="DC825" s="99"/>
      <c r="DD825" s="119"/>
      <c r="DJ825" s="99"/>
      <c r="DK825" s="119"/>
      <c r="DQ825" s="99"/>
      <c r="DR825" s="119"/>
      <c r="DX825" s="99"/>
      <c r="DY825" s="119"/>
      <c r="EE825" s="99"/>
      <c r="EF825" s="119"/>
      <c r="EL825" s="99"/>
      <c r="EM825" s="119"/>
      <c r="ES825" s="99"/>
      <c r="ET825" s="119"/>
      <c r="EZ825" s="99"/>
      <c r="FA825" s="119"/>
      <c r="FG825" s="99"/>
      <c r="FH825" s="119"/>
      <c r="FN825" s="99"/>
      <c r="FO825" s="119"/>
      <c r="FU825" s="99"/>
      <c r="FV825" s="119"/>
      <c r="GB825" s="99"/>
      <c r="GC825" s="119"/>
      <c r="GI825" s="99"/>
      <c r="GJ825" s="119"/>
      <c r="GP825" s="99"/>
      <c r="GQ825" s="119"/>
      <c r="GW825" s="99"/>
      <c r="GX825" s="119"/>
      <c r="HD825" s="99"/>
      <c r="HE825" s="119"/>
      <c r="HK825" s="99"/>
      <c r="HL825" s="119"/>
      <c r="HR825" s="99"/>
      <c r="HS825" s="119"/>
      <c r="HY825" s="99"/>
      <c r="HZ825" s="119"/>
      <c r="IF825" s="99"/>
      <c r="IG825" s="119"/>
      <c r="IM825" s="99"/>
      <c r="IN825" s="119"/>
      <c r="IT825" s="99"/>
      <c r="IU825" s="119"/>
    </row>
    <row r="826" spans="1:256">
      <c r="A826" s="126" t="s">
        <v>18</v>
      </c>
      <c r="B826" s="126" t="s">
        <v>1321</v>
      </c>
      <c r="C826" s="127">
        <v>362171079411</v>
      </c>
      <c r="D826" s="126" t="s">
        <v>632</v>
      </c>
      <c r="E826" s="126" t="s">
        <v>1106</v>
      </c>
      <c r="F826" s="126" t="str">
        <f t="shared" si="42"/>
        <v>362171079411Acute</v>
      </c>
      <c r="G826" s="126" t="s">
        <v>549</v>
      </c>
      <c r="H826" s="126" t="s">
        <v>1018</v>
      </c>
      <c r="I826" s="126" t="s">
        <v>936</v>
      </c>
      <c r="J826" s="108">
        <v>363.8</v>
      </c>
      <c r="K826" s="129">
        <v>1.0324</v>
      </c>
      <c r="L826" s="126" t="s">
        <v>1245</v>
      </c>
      <c r="M826" s="126" t="s">
        <v>1247</v>
      </c>
      <c r="N826" s="130">
        <f t="shared" si="41"/>
        <v>490.22</v>
      </c>
      <c r="O826" s="130">
        <f t="shared" si="43"/>
        <v>484.89</v>
      </c>
      <c r="P826" s="126"/>
      <c r="Q826" s="126"/>
      <c r="T826" s="119"/>
      <c r="U826" s="119"/>
      <c r="V826" s="119"/>
      <c r="W826" s="119"/>
      <c r="X826" s="119"/>
      <c r="Y826" s="119"/>
      <c r="Z826" s="119"/>
      <c r="AA826" s="119"/>
      <c r="AB826" s="119"/>
      <c r="AC826" s="119"/>
      <c r="AD826" s="119"/>
      <c r="AE826" s="119"/>
      <c r="AF826" s="119"/>
      <c r="AG826" s="119"/>
      <c r="AH826" s="119"/>
      <c r="AI826" s="119"/>
      <c r="AJ826" s="119"/>
      <c r="AK826" s="119"/>
      <c r="AL826" s="119"/>
      <c r="AM826" s="119"/>
      <c r="AN826" s="119"/>
      <c r="AO826" s="119"/>
      <c r="AP826" s="119"/>
      <c r="AQ826" s="119"/>
      <c r="AR826" s="119"/>
      <c r="AS826" s="119"/>
      <c r="AT826" s="119"/>
      <c r="AU826" s="119"/>
      <c r="AV826" s="119"/>
      <c r="AW826" s="119"/>
      <c r="AX826" s="119"/>
      <c r="AY826" s="119"/>
      <c r="AZ826" s="119"/>
      <c r="BA826" s="119"/>
      <c r="BB826" s="119"/>
      <c r="BC826" s="119"/>
      <c r="BD826" s="119"/>
      <c r="BE826" s="119"/>
      <c r="BF826" s="119"/>
      <c r="BG826" s="119"/>
      <c r="BH826" s="119"/>
      <c r="BI826" s="119"/>
      <c r="BJ826" s="119"/>
      <c r="BK826" s="119"/>
      <c r="BL826" s="119"/>
      <c r="BM826" s="119"/>
      <c r="BN826" s="119"/>
      <c r="BO826" s="119"/>
      <c r="BP826" s="119"/>
      <c r="BQ826" s="119"/>
      <c r="BR826" s="119"/>
      <c r="BS826" s="119"/>
      <c r="BT826" s="119"/>
      <c r="BU826" s="119"/>
      <c r="BV826" s="119"/>
      <c r="BW826" s="119"/>
      <c r="BX826" s="119"/>
      <c r="BY826" s="119"/>
      <c r="BZ826" s="119"/>
      <c r="CA826" s="119"/>
      <c r="CB826" s="119"/>
      <c r="CC826" s="119"/>
      <c r="CD826" s="119"/>
      <c r="CE826" s="119"/>
      <c r="CF826" s="119"/>
      <c r="CG826" s="119"/>
      <c r="CH826" s="119"/>
      <c r="CI826" s="119"/>
      <c r="CJ826" s="119"/>
      <c r="CK826" s="119"/>
      <c r="CL826" s="119"/>
      <c r="CM826" s="119"/>
      <c r="CN826" s="119"/>
      <c r="CO826" s="119"/>
      <c r="CP826" s="119"/>
      <c r="CQ826" s="119"/>
      <c r="CR826" s="119"/>
      <c r="CS826" s="119"/>
      <c r="CT826" s="119"/>
      <c r="CU826" s="119"/>
      <c r="CV826" s="119"/>
      <c r="CW826" s="119"/>
      <c r="CX826" s="119"/>
      <c r="CY826" s="119"/>
      <c r="CZ826" s="119"/>
      <c r="DA826" s="119"/>
      <c r="DB826" s="119"/>
      <c r="DC826" s="119"/>
      <c r="DD826" s="119"/>
      <c r="DE826" s="119"/>
      <c r="DF826" s="119"/>
      <c r="DG826" s="119"/>
      <c r="DH826" s="119"/>
      <c r="DI826" s="119"/>
      <c r="DJ826" s="119"/>
      <c r="DK826" s="119"/>
      <c r="DL826" s="119"/>
      <c r="DM826" s="119"/>
      <c r="DN826" s="119"/>
      <c r="DO826" s="119"/>
      <c r="DP826" s="119"/>
      <c r="DQ826" s="119"/>
      <c r="DR826" s="119"/>
      <c r="DS826" s="119"/>
      <c r="DT826" s="119"/>
      <c r="DU826" s="119"/>
      <c r="DV826" s="119"/>
      <c r="DW826" s="119"/>
      <c r="DX826" s="119"/>
      <c r="DY826" s="119"/>
      <c r="DZ826" s="119"/>
      <c r="EA826" s="119"/>
      <c r="EB826" s="119"/>
      <c r="EC826" s="119"/>
      <c r="ED826" s="119"/>
      <c r="EE826" s="119"/>
      <c r="EF826" s="119"/>
      <c r="EG826" s="119"/>
      <c r="EH826" s="119"/>
      <c r="EI826" s="119"/>
      <c r="EJ826" s="119"/>
      <c r="EK826" s="119"/>
      <c r="EL826" s="119"/>
      <c r="EM826" s="119"/>
      <c r="EN826" s="119"/>
      <c r="EO826" s="119"/>
      <c r="EP826" s="119"/>
      <c r="EQ826" s="119"/>
      <c r="ER826" s="119"/>
      <c r="ES826" s="119"/>
      <c r="ET826" s="119"/>
      <c r="EU826" s="119"/>
      <c r="EV826" s="119"/>
      <c r="EW826" s="119"/>
      <c r="EX826" s="119"/>
      <c r="EY826" s="119"/>
      <c r="EZ826" s="119"/>
      <c r="FA826" s="119"/>
      <c r="FB826" s="119"/>
      <c r="FC826" s="119"/>
      <c r="FD826" s="119"/>
      <c r="FE826" s="119"/>
      <c r="FF826" s="119"/>
      <c r="FG826" s="119"/>
      <c r="FH826" s="119"/>
      <c r="FI826" s="119"/>
      <c r="FJ826" s="119"/>
      <c r="FK826" s="119"/>
      <c r="FL826" s="119"/>
      <c r="FM826" s="119"/>
      <c r="FN826" s="119"/>
      <c r="FO826" s="119"/>
      <c r="FP826" s="119"/>
      <c r="FQ826" s="119"/>
      <c r="FR826" s="119"/>
      <c r="FS826" s="119"/>
      <c r="FT826" s="119"/>
      <c r="FU826" s="119"/>
      <c r="FV826" s="119"/>
      <c r="FW826" s="119"/>
      <c r="FX826" s="119"/>
      <c r="FY826" s="119"/>
      <c r="FZ826" s="119"/>
      <c r="GA826" s="119"/>
      <c r="GB826" s="119"/>
      <c r="GC826" s="119"/>
      <c r="GD826" s="119"/>
      <c r="GE826" s="119"/>
      <c r="GF826" s="119"/>
      <c r="GG826" s="119"/>
      <c r="GH826" s="119"/>
      <c r="GI826" s="119"/>
      <c r="GJ826" s="119"/>
      <c r="GK826" s="119"/>
      <c r="GL826" s="119"/>
      <c r="GM826" s="119"/>
      <c r="GN826" s="119"/>
      <c r="GO826" s="119"/>
      <c r="GP826" s="119"/>
      <c r="GQ826" s="119"/>
      <c r="GR826" s="119"/>
      <c r="GS826" s="119"/>
      <c r="GT826" s="119"/>
      <c r="GU826" s="119"/>
      <c r="GV826" s="119"/>
      <c r="GW826" s="119"/>
      <c r="GX826" s="119"/>
      <c r="GY826" s="119"/>
      <c r="GZ826" s="119"/>
      <c r="HA826" s="119"/>
      <c r="HB826" s="119"/>
      <c r="HC826" s="119"/>
      <c r="HD826" s="119"/>
      <c r="HE826" s="119"/>
      <c r="HF826" s="119"/>
      <c r="HG826" s="119"/>
      <c r="HH826" s="119"/>
      <c r="HI826" s="119"/>
      <c r="HJ826" s="119"/>
      <c r="HK826" s="119"/>
      <c r="HL826" s="119"/>
      <c r="HM826" s="119"/>
      <c r="HN826" s="119"/>
      <c r="HO826" s="119"/>
      <c r="HP826" s="119"/>
      <c r="HQ826" s="119"/>
      <c r="HR826" s="119"/>
      <c r="HS826" s="119"/>
      <c r="HT826" s="119"/>
      <c r="HU826" s="119"/>
      <c r="HV826" s="119"/>
      <c r="HW826" s="119"/>
      <c r="HX826" s="119"/>
      <c r="HY826" s="119"/>
      <c r="HZ826" s="119"/>
      <c r="IA826" s="119"/>
      <c r="IB826" s="119"/>
      <c r="IC826" s="119"/>
      <c r="ID826" s="119"/>
      <c r="IE826" s="119"/>
      <c r="IF826" s="119"/>
      <c r="IG826" s="119"/>
      <c r="IH826" s="119"/>
      <c r="II826" s="119"/>
      <c r="IJ826" s="119"/>
      <c r="IK826" s="119"/>
      <c r="IL826" s="119"/>
      <c r="IM826" s="119"/>
      <c r="IN826" s="119"/>
      <c r="IO826" s="119"/>
      <c r="IP826" s="119"/>
      <c r="IQ826" s="119"/>
      <c r="IR826" s="119"/>
      <c r="IS826" s="119"/>
      <c r="IT826" s="119"/>
      <c r="IU826" s="119"/>
      <c r="IV826" s="119"/>
    </row>
    <row r="827" spans="1:256">
      <c r="A827" s="126" t="s">
        <v>18</v>
      </c>
      <c r="B827" s="126" t="s">
        <v>1321</v>
      </c>
      <c r="C827" s="127">
        <v>362171079413</v>
      </c>
      <c r="D827" s="126" t="s">
        <v>632</v>
      </c>
      <c r="E827" s="126" t="s">
        <v>1106</v>
      </c>
      <c r="F827" s="126" t="str">
        <f t="shared" si="42"/>
        <v>362171079413Acute</v>
      </c>
      <c r="G827" s="126" t="s">
        <v>549</v>
      </c>
      <c r="H827" s="126" t="s">
        <v>1018</v>
      </c>
      <c r="I827" s="126" t="s">
        <v>936</v>
      </c>
      <c r="J827" s="108">
        <v>363.8</v>
      </c>
      <c r="K827" s="129">
        <v>1.0324</v>
      </c>
      <c r="L827" s="126" t="s">
        <v>1245</v>
      </c>
      <c r="M827" s="126" t="s">
        <v>1247</v>
      </c>
      <c r="N827" s="130">
        <f t="shared" si="41"/>
        <v>490.22</v>
      </c>
      <c r="O827" s="130">
        <f t="shared" si="43"/>
        <v>484.89</v>
      </c>
      <c r="P827" s="126"/>
      <c r="Q827" s="126"/>
      <c r="T827" s="119"/>
      <c r="U827" s="119"/>
      <c r="V827" s="119"/>
      <c r="W827" s="119"/>
      <c r="X827" s="119"/>
      <c r="Y827" s="119"/>
      <c r="Z827" s="119"/>
      <c r="AA827" s="119"/>
      <c r="AB827" s="119"/>
      <c r="AC827" s="119"/>
      <c r="AD827" s="119"/>
      <c r="AE827" s="119"/>
      <c r="AF827" s="119"/>
      <c r="AG827" s="119"/>
      <c r="AH827" s="119"/>
      <c r="AI827" s="119"/>
      <c r="AJ827" s="119"/>
      <c r="AK827" s="119"/>
      <c r="AL827" s="119"/>
      <c r="AM827" s="119"/>
      <c r="AN827" s="119"/>
      <c r="AO827" s="119"/>
      <c r="AP827" s="119"/>
      <c r="AQ827" s="119"/>
      <c r="AR827" s="119"/>
      <c r="AS827" s="119"/>
      <c r="AT827" s="119"/>
      <c r="AU827" s="119"/>
      <c r="AV827" s="119"/>
      <c r="AW827" s="119"/>
      <c r="AX827" s="119"/>
      <c r="AY827" s="119"/>
      <c r="AZ827" s="119"/>
      <c r="BA827" s="119"/>
      <c r="BB827" s="119"/>
      <c r="BC827" s="119"/>
      <c r="BD827" s="119"/>
      <c r="BE827" s="119"/>
      <c r="BF827" s="119"/>
      <c r="BG827" s="119"/>
      <c r="BH827" s="119"/>
      <c r="BI827" s="119"/>
      <c r="BJ827" s="119"/>
      <c r="BK827" s="119"/>
      <c r="BL827" s="119"/>
      <c r="BM827" s="119"/>
      <c r="BN827" s="119"/>
      <c r="BO827" s="119"/>
      <c r="BP827" s="119"/>
      <c r="BQ827" s="119"/>
      <c r="BR827" s="119"/>
      <c r="BS827" s="119"/>
      <c r="BT827" s="119"/>
      <c r="BU827" s="119"/>
      <c r="BV827" s="119"/>
      <c r="BW827" s="119"/>
      <c r="BX827" s="119"/>
      <c r="BY827" s="119"/>
      <c r="BZ827" s="119"/>
      <c r="CA827" s="119"/>
      <c r="CB827" s="119"/>
      <c r="CC827" s="119"/>
      <c r="CD827" s="119"/>
      <c r="CE827" s="119"/>
      <c r="CF827" s="119"/>
      <c r="CG827" s="119"/>
      <c r="CH827" s="119"/>
      <c r="CI827" s="119"/>
      <c r="CJ827" s="119"/>
      <c r="CK827" s="119"/>
      <c r="CL827" s="119"/>
      <c r="CM827" s="119"/>
      <c r="CN827" s="119"/>
      <c r="CO827" s="119"/>
      <c r="CP827" s="119"/>
      <c r="CQ827" s="119"/>
      <c r="CR827" s="119"/>
      <c r="CS827" s="119"/>
      <c r="CT827" s="119"/>
      <c r="CU827" s="119"/>
      <c r="CV827" s="119"/>
      <c r="CW827" s="119"/>
      <c r="CX827" s="119"/>
      <c r="CY827" s="119"/>
      <c r="CZ827" s="119"/>
      <c r="DA827" s="119"/>
      <c r="DB827" s="119"/>
      <c r="DC827" s="119"/>
      <c r="DD827" s="119"/>
      <c r="DE827" s="119"/>
      <c r="DF827" s="119"/>
      <c r="DG827" s="119"/>
      <c r="DH827" s="119"/>
      <c r="DI827" s="119"/>
      <c r="DJ827" s="119"/>
      <c r="DK827" s="119"/>
      <c r="DL827" s="119"/>
      <c r="DM827" s="119"/>
      <c r="DN827" s="119"/>
      <c r="DO827" s="119"/>
      <c r="DP827" s="119"/>
      <c r="DQ827" s="119"/>
      <c r="DR827" s="119"/>
      <c r="DS827" s="119"/>
      <c r="DT827" s="119"/>
      <c r="DU827" s="119"/>
      <c r="DV827" s="119"/>
      <c r="DW827" s="119"/>
      <c r="DX827" s="119"/>
      <c r="DY827" s="119"/>
      <c r="DZ827" s="119"/>
      <c r="EA827" s="119"/>
      <c r="EB827" s="119"/>
      <c r="EC827" s="119"/>
      <c r="ED827" s="119"/>
      <c r="EE827" s="119"/>
      <c r="EF827" s="119"/>
      <c r="EG827" s="119"/>
      <c r="EH827" s="119"/>
      <c r="EI827" s="119"/>
      <c r="EJ827" s="119"/>
      <c r="EK827" s="119"/>
      <c r="EL827" s="119"/>
      <c r="EM827" s="119"/>
      <c r="EN827" s="119"/>
      <c r="EO827" s="119"/>
      <c r="EP827" s="119"/>
      <c r="EQ827" s="119"/>
      <c r="ER827" s="119"/>
      <c r="ES827" s="119"/>
      <c r="ET827" s="119"/>
      <c r="EU827" s="119"/>
      <c r="EV827" s="119"/>
      <c r="EW827" s="119"/>
      <c r="EX827" s="119"/>
      <c r="EY827" s="119"/>
      <c r="EZ827" s="119"/>
      <c r="FA827" s="119"/>
      <c r="FB827" s="119"/>
      <c r="FC827" s="119"/>
      <c r="FD827" s="119"/>
      <c r="FE827" s="119"/>
      <c r="FF827" s="119"/>
      <c r="FG827" s="119"/>
      <c r="FH827" s="119"/>
      <c r="FI827" s="119"/>
      <c r="FJ827" s="119"/>
      <c r="FK827" s="119"/>
      <c r="FL827" s="119"/>
      <c r="FM827" s="119"/>
      <c r="FN827" s="119"/>
      <c r="FO827" s="119"/>
      <c r="FP827" s="119"/>
      <c r="FQ827" s="119"/>
      <c r="FR827" s="119"/>
      <c r="FS827" s="119"/>
      <c r="FT827" s="119"/>
      <c r="FU827" s="119"/>
      <c r="FV827" s="119"/>
      <c r="FW827" s="119"/>
      <c r="FX827" s="119"/>
      <c r="FY827" s="119"/>
      <c r="FZ827" s="119"/>
      <c r="GA827" s="119"/>
      <c r="GB827" s="119"/>
      <c r="GC827" s="119"/>
      <c r="GD827" s="119"/>
      <c r="GE827" s="119"/>
      <c r="GF827" s="119"/>
      <c r="GG827" s="119"/>
      <c r="GH827" s="119"/>
      <c r="GI827" s="119"/>
      <c r="GJ827" s="119"/>
      <c r="GK827" s="119"/>
      <c r="GL827" s="119"/>
      <c r="GM827" s="119"/>
      <c r="GN827" s="119"/>
      <c r="GO827" s="119"/>
      <c r="GP827" s="119"/>
      <c r="GQ827" s="119"/>
      <c r="GR827" s="119"/>
      <c r="GS827" s="119"/>
      <c r="GT827" s="119"/>
      <c r="GU827" s="119"/>
      <c r="GV827" s="119"/>
      <c r="GW827" s="119"/>
      <c r="GX827" s="119"/>
      <c r="GY827" s="119"/>
      <c r="GZ827" s="119"/>
      <c r="HA827" s="119"/>
      <c r="HB827" s="119"/>
      <c r="HC827" s="119"/>
      <c r="HD827" s="119"/>
      <c r="HE827" s="119"/>
      <c r="HF827" s="119"/>
      <c r="HG827" s="119"/>
      <c r="HH827" s="119"/>
      <c r="HI827" s="119"/>
      <c r="HJ827" s="119"/>
      <c r="HK827" s="119"/>
      <c r="HL827" s="119"/>
      <c r="HM827" s="119"/>
      <c r="HN827" s="119"/>
      <c r="HO827" s="119"/>
      <c r="HP827" s="119"/>
      <c r="HQ827" s="119"/>
      <c r="HR827" s="119"/>
      <c r="HS827" s="119"/>
      <c r="HT827" s="119"/>
      <c r="HU827" s="119"/>
      <c r="HV827" s="119"/>
      <c r="HW827" s="119"/>
      <c r="HX827" s="119"/>
      <c r="HY827" s="119"/>
      <c r="HZ827" s="119"/>
      <c r="IA827" s="119"/>
      <c r="IB827" s="119"/>
      <c r="IC827" s="119"/>
      <c r="ID827" s="119"/>
      <c r="IE827" s="119"/>
      <c r="IF827" s="119"/>
      <c r="IG827" s="119"/>
      <c r="IH827" s="119"/>
      <c r="II827" s="119"/>
      <c r="IJ827" s="119"/>
      <c r="IK827" s="119"/>
      <c r="IL827" s="119"/>
      <c r="IM827" s="119"/>
      <c r="IN827" s="119"/>
      <c r="IO827" s="119"/>
      <c r="IP827" s="119"/>
      <c r="IQ827" s="119"/>
      <c r="IR827" s="119"/>
      <c r="IS827" s="119"/>
      <c r="IT827" s="119"/>
      <c r="IU827" s="119"/>
      <c r="IV827" s="119"/>
    </row>
    <row r="828" spans="1:256">
      <c r="A828" s="126" t="s">
        <v>18</v>
      </c>
      <c r="B828" s="126" t="s">
        <v>1321</v>
      </c>
      <c r="C828" s="127">
        <v>362171079522</v>
      </c>
      <c r="D828" s="126" t="s">
        <v>632</v>
      </c>
      <c r="E828" s="126" t="s">
        <v>1106</v>
      </c>
      <c r="F828" s="126" t="str">
        <f t="shared" si="42"/>
        <v>362171079522Acute</v>
      </c>
      <c r="G828" s="126" t="s">
        <v>549</v>
      </c>
      <c r="H828" s="126" t="s">
        <v>1018</v>
      </c>
      <c r="I828" s="126" t="s">
        <v>936</v>
      </c>
      <c r="J828" s="108">
        <v>363.8</v>
      </c>
      <c r="K828" s="129">
        <v>1.0324</v>
      </c>
      <c r="L828" s="126" t="s">
        <v>1245</v>
      </c>
      <c r="M828" s="126" t="s">
        <v>1247</v>
      </c>
      <c r="N828" s="130">
        <f t="shared" si="41"/>
        <v>490.22</v>
      </c>
      <c r="O828" s="130">
        <f t="shared" si="43"/>
        <v>484.89</v>
      </c>
      <c r="P828" s="126"/>
      <c r="Q828" s="126"/>
      <c r="W828" s="99"/>
      <c r="X828" s="119"/>
      <c r="AD828" s="99"/>
      <c r="AE828" s="119"/>
      <c r="AK828" s="99"/>
      <c r="AL828" s="119"/>
      <c r="AR828" s="99"/>
      <c r="AS828" s="119"/>
      <c r="AY828" s="99"/>
      <c r="AZ828" s="119"/>
      <c r="BF828" s="99"/>
      <c r="BG828" s="119"/>
      <c r="BM828" s="99"/>
      <c r="BN828" s="119"/>
      <c r="BT828" s="99"/>
      <c r="BU828" s="119"/>
      <c r="CA828" s="99"/>
      <c r="CB828" s="119"/>
      <c r="CH828" s="99"/>
      <c r="CI828" s="119"/>
      <c r="CO828" s="99"/>
      <c r="CP828" s="119"/>
      <c r="CV828" s="99"/>
      <c r="CW828" s="119"/>
      <c r="DC828" s="99"/>
      <c r="DD828" s="119"/>
      <c r="DJ828" s="99"/>
      <c r="DK828" s="119"/>
      <c r="DQ828" s="99"/>
      <c r="DR828" s="119"/>
      <c r="DX828" s="99"/>
      <c r="DY828" s="119"/>
      <c r="EE828" s="99"/>
      <c r="EF828" s="119"/>
      <c r="EL828" s="99"/>
      <c r="EM828" s="119"/>
      <c r="ES828" s="99"/>
      <c r="ET828" s="119"/>
      <c r="EZ828" s="99"/>
      <c r="FA828" s="119"/>
      <c r="FG828" s="99"/>
      <c r="FH828" s="119"/>
      <c r="FN828" s="99"/>
      <c r="FO828" s="119"/>
      <c r="FU828" s="99"/>
      <c r="FV828" s="119"/>
      <c r="GB828" s="99"/>
      <c r="GC828" s="119"/>
      <c r="GI828" s="99"/>
      <c r="GJ828" s="119"/>
      <c r="GP828" s="99"/>
      <c r="GQ828" s="119"/>
      <c r="GW828" s="99"/>
      <c r="GX828" s="119"/>
      <c r="HD828" s="99"/>
      <c r="HE828" s="119"/>
      <c r="HK828" s="99"/>
      <c r="HL828" s="119"/>
      <c r="HR828" s="99"/>
      <c r="HS828" s="119"/>
      <c r="HY828" s="99"/>
      <c r="HZ828" s="119"/>
      <c r="IF828" s="99"/>
      <c r="IG828" s="119"/>
      <c r="IM828" s="99"/>
      <c r="IN828" s="119"/>
      <c r="IT828" s="99"/>
      <c r="IU828" s="119"/>
    </row>
    <row r="829" spans="1:256">
      <c r="A829" s="126" t="s">
        <v>18</v>
      </c>
      <c r="B829" s="126" t="s">
        <v>1321</v>
      </c>
      <c r="C829" s="127">
        <v>362171079601</v>
      </c>
      <c r="D829" s="126" t="s">
        <v>632</v>
      </c>
      <c r="E829" s="126" t="s">
        <v>1106</v>
      </c>
      <c r="F829" s="126" t="str">
        <f t="shared" si="42"/>
        <v>362171079601Acute</v>
      </c>
      <c r="G829" s="126" t="s">
        <v>549</v>
      </c>
      <c r="H829" s="126" t="s">
        <v>1018</v>
      </c>
      <c r="I829" s="126" t="s">
        <v>936</v>
      </c>
      <c r="J829" s="108">
        <v>363.8</v>
      </c>
      <c r="K829" s="129">
        <v>1.0324</v>
      </c>
      <c r="L829" s="126" t="s">
        <v>1245</v>
      </c>
      <c r="M829" s="126" t="s">
        <v>1247</v>
      </c>
      <c r="N829" s="130">
        <f t="shared" si="41"/>
        <v>490.22</v>
      </c>
      <c r="O829" s="130">
        <f t="shared" si="43"/>
        <v>484.89</v>
      </c>
      <c r="P829" s="126"/>
      <c r="Q829" s="126"/>
      <c r="W829" s="99"/>
      <c r="X829" s="119"/>
      <c r="AD829" s="99"/>
      <c r="AE829" s="119"/>
      <c r="AK829" s="99"/>
      <c r="AL829" s="119"/>
      <c r="AR829" s="99"/>
      <c r="AS829" s="119"/>
      <c r="AY829" s="99"/>
      <c r="AZ829" s="119"/>
      <c r="BF829" s="99"/>
      <c r="BG829" s="119"/>
      <c r="BM829" s="99"/>
      <c r="BN829" s="119"/>
      <c r="BT829" s="99"/>
      <c r="BU829" s="119"/>
      <c r="CA829" s="99"/>
      <c r="CB829" s="119"/>
      <c r="CH829" s="99"/>
      <c r="CI829" s="119"/>
      <c r="CO829" s="99"/>
      <c r="CP829" s="119"/>
      <c r="CV829" s="99"/>
      <c r="CW829" s="119"/>
      <c r="DC829" s="99"/>
      <c r="DD829" s="119"/>
      <c r="DJ829" s="99"/>
      <c r="DK829" s="119"/>
      <c r="DQ829" s="99"/>
      <c r="DR829" s="119"/>
      <c r="DX829" s="99"/>
      <c r="DY829" s="119"/>
      <c r="EE829" s="99"/>
      <c r="EF829" s="119"/>
      <c r="EL829" s="99"/>
      <c r="EM829" s="119"/>
      <c r="ES829" s="99"/>
      <c r="ET829" s="119"/>
      <c r="EZ829" s="99"/>
      <c r="FA829" s="119"/>
      <c r="FG829" s="99"/>
      <c r="FH829" s="119"/>
      <c r="FN829" s="99"/>
      <c r="FO829" s="119"/>
      <c r="FU829" s="99"/>
      <c r="FV829" s="119"/>
      <c r="GB829" s="99"/>
      <c r="GC829" s="119"/>
      <c r="GI829" s="99"/>
      <c r="GJ829" s="119"/>
      <c r="GP829" s="99"/>
      <c r="GQ829" s="119"/>
      <c r="GW829" s="99"/>
      <c r="GX829" s="119"/>
      <c r="HD829" s="99"/>
      <c r="HE829" s="119"/>
      <c r="HK829" s="99"/>
      <c r="HL829" s="119"/>
      <c r="HR829" s="99"/>
      <c r="HS829" s="119"/>
      <c r="HY829" s="99"/>
      <c r="HZ829" s="119"/>
      <c r="IF829" s="99"/>
      <c r="IG829" s="119"/>
      <c r="IM829" s="99"/>
      <c r="IN829" s="119"/>
      <c r="IT829" s="99"/>
      <c r="IU829" s="119"/>
    </row>
    <row r="830" spans="1:256">
      <c r="A830" s="126" t="s">
        <v>826</v>
      </c>
      <c r="B830" s="126" t="s">
        <v>1322</v>
      </c>
      <c r="C830" s="127">
        <v>361798290001</v>
      </c>
      <c r="D830" s="126" t="s">
        <v>571</v>
      </c>
      <c r="E830" s="126" t="s">
        <v>1041</v>
      </c>
      <c r="F830" s="126" t="str">
        <f t="shared" si="42"/>
        <v>361798290001Acute</v>
      </c>
      <c r="G830" s="126" t="s">
        <v>549</v>
      </c>
      <c r="H830" s="126" t="s">
        <v>1018</v>
      </c>
      <c r="I830" s="126" t="s">
        <v>818</v>
      </c>
      <c r="J830" s="108">
        <v>363.8</v>
      </c>
      <c r="K830" s="129">
        <v>1.0324</v>
      </c>
      <c r="L830" s="126" t="s">
        <v>1247</v>
      </c>
      <c r="M830" s="126" t="s">
        <v>1245</v>
      </c>
      <c r="N830" s="130">
        <f t="shared" si="41"/>
        <v>370.87</v>
      </c>
      <c r="O830" s="130">
        <f t="shared" si="43"/>
        <v>366.83</v>
      </c>
      <c r="P830" s="126"/>
      <c r="Q830" s="126"/>
      <c r="W830" s="99"/>
      <c r="X830" s="119"/>
      <c r="AD830" s="99"/>
      <c r="AE830" s="119"/>
      <c r="AK830" s="99"/>
      <c r="AL830" s="119"/>
      <c r="AR830" s="99"/>
      <c r="AS830" s="119"/>
      <c r="AY830" s="99"/>
      <c r="AZ830" s="119"/>
      <c r="BF830" s="99"/>
      <c r="BG830" s="119"/>
      <c r="BM830" s="99"/>
      <c r="BN830" s="119"/>
      <c r="BT830" s="99"/>
      <c r="BU830" s="119"/>
      <c r="CA830" s="99"/>
      <c r="CB830" s="119"/>
      <c r="CH830" s="99"/>
      <c r="CI830" s="119"/>
      <c r="CO830" s="99"/>
      <c r="CP830" s="119"/>
      <c r="CV830" s="99"/>
      <c r="CW830" s="119"/>
      <c r="DC830" s="99"/>
      <c r="DD830" s="119"/>
      <c r="DJ830" s="99"/>
      <c r="DK830" s="119"/>
      <c r="DQ830" s="99"/>
      <c r="DR830" s="119"/>
      <c r="DX830" s="99"/>
      <c r="DY830" s="119"/>
      <c r="EE830" s="99"/>
      <c r="EF830" s="119"/>
      <c r="EL830" s="99"/>
      <c r="EM830" s="119"/>
      <c r="ES830" s="99"/>
      <c r="ET830" s="119"/>
      <c r="EZ830" s="99"/>
      <c r="FA830" s="119"/>
      <c r="FG830" s="99"/>
      <c r="FH830" s="119"/>
      <c r="FN830" s="99"/>
      <c r="FO830" s="119"/>
      <c r="FU830" s="99"/>
      <c r="FV830" s="119"/>
      <c r="GB830" s="99"/>
      <c r="GC830" s="119"/>
      <c r="GI830" s="99"/>
      <c r="GJ830" s="119"/>
      <c r="GP830" s="99"/>
      <c r="GQ830" s="119"/>
      <c r="GW830" s="99"/>
      <c r="GX830" s="119"/>
      <c r="HD830" s="99"/>
      <c r="HE830" s="119"/>
      <c r="HK830" s="99"/>
      <c r="HL830" s="119"/>
      <c r="HR830" s="99"/>
      <c r="HS830" s="119"/>
      <c r="HY830" s="99"/>
      <c r="HZ830" s="119"/>
      <c r="IF830" s="99"/>
      <c r="IG830" s="119"/>
      <c r="IM830" s="99"/>
      <c r="IN830" s="119"/>
      <c r="IT830" s="99"/>
      <c r="IU830" s="119"/>
    </row>
    <row r="831" spans="1:256">
      <c r="A831" s="126" t="s">
        <v>826</v>
      </c>
      <c r="B831" s="126" t="s">
        <v>1322</v>
      </c>
      <c r="C831" s="127">
        <v>361798290401</v>
      </c>
      <c r="D831" s="126" t="s">
        <v>571</v>
      </c>
      <c r="E831" s="126" t="s">
        <v>1041</v>
      </c>
      <c r="F831" s="126" t="str">
        <f t="shared" si="42"/>
        <v>361798290401Acute</v>
      </c>
      <c r="G831" s="126" t="s">
        <v>549</v>
      </c>
      <c r="H831" s="126" t="s">
        <v>1018</v>
      </c>
      <c r="I831" s="126" t="s">
        <v>818</v>
      </c>
      <c r="J831" s="108">
        <v>363.8</v>
      </c>
      <c r="K831" s="129">
        <v>1.0324</v>
      </c>
      <c r="L831" s="126" t="s">
        <v>1247</v>
      </c>
      <c r="M831" s="126" t="s">
        <v>1245</v>
      </c>
      <c r="N831" s="130">
        <f t="shared" si="41"/>
        <v>370.87</v>
      </c>
      <c r="O831" s="130">
        <f t="shared" si="43"/>
        <v>366.83</v>
      </c>
      <c r="P831" s="126"/>
      <c r="Q831" s="126"/>
      <c r="W831" s="99"/>
      <c r="X831" s="119"/>
      <c r="AD831" s="99"/>
      <c r="AE831" s="119"/>
      <c r="AK831" s="99"/>
      <c r="AL831" s="119"/>
      <c r="AR831" s="99"/>
      <c r="AS831" s="119"/>
      <c r="AY831" s="99"/>
      <c r="AZ831" s="119"/>
      <c r="BF831" s="99"/>
      <c r="BG831" s="119"/>
      <c r="BM831" s="99"/>
      <c r="BN831" s="119"/>
      <c r="BT831" s="99"/>
      <c r="BU831" s="119"/>
      <c r="CA831" s="99"/>
      <c r="CB831" s="119"/>
      <c r="CH831" s="99"/>
      <c r="CI831" s="119"/>
      <c r="CO831" s="99"/>
      <c r="CP831" s="119"/>
      <c r="CV831" s="99"/>
      <c r="CW831" s="119"/>
      <c r="DC831" s="99"/>
      <c r="DD831" s="119"/>
      <c r="DJ831" s="99"/>
      <c r="DK831" s="119"/>
      <c r="DQ831" s="99"/>
      <c r="DR831" s="119"/>
      <c r="DX831" s="99"/>
      <c r="DY831" s="119"/>
      <c r="EE831" s="99"/>
      <c r="EF831" s="119"/>
      <c r="EL831" s="99"/>
      <c r="EM831" s="119"/>
      <c r="ES831" s="99"/>
      <c r="ET831" s="119"/>
      <c r="EZ831" s="99"/>
      <c r="FA831" s="119"/>
      <c r="FG831" s="99"/>
      <c r="FH831" s="119"/>
      <c r="FN831" s="99"/>
      <c r="FO831" s="119"/>
      <c r="FU831" s="99"/>
      <c r="FV831" s="119"/>
      <c r="GB831" s="99"/>
      <c r="GC831" s="119"/>
      <c r="GI831" s="99"/>
      <c r="GJ831" s="119"/>
      <c r="GP831" s="99"/>
      <c r="GQ831" s="119"/>
      <c r="GW831" s="99"/>
      <c r="GX831" s="119"/>
      <c r="HD831" s="99"/>
      <c r="HE831" s="119"/>
      <c r="HK831" s="99"/>
      <c r="HL831" s="119"/>
      <c r="HR831" s="99"/>
      <c r="HS831" s="119"/>
      <c r="HY831" s="99"/>
      <c r="HZ831" s="119"/>
      <c r="IF831" s="99"/>
      <c r="IG831" s="119"/>
      <c r="IM831" s="99"/>
      <c r="IN831" s="119"/>
      <c r="IT831" s="99"/>
      <c r="IU831" s="119"/>
    </row>
    <row r="832" spans="1:256">
      <c r="A832" s="126" t="s">
        <v>826</v>
      </c>
      <c r="B832" s="126" t="s">
        <v>1322</v>
      </c>
      <c r="C832" s="127">
        <v>362169147017</v>
      </c>
      <c r="D832" s="126" t="s">
        <v>571</v>
      </c>
      <c r="E832" s="126" t="s">
        <v>1041</v>
      </c>
      <c r="F832" s="126" t="str">
        <f t="shared" si="42"/>
        <v>362169147017Acute</v>
      </c>
      <c r="G832" s="126" t="s">
        <v>549</v>
      </c>
      <c r="H832" s="126" t="s">
        <v>1018</v>
      </c>
      <c r="I832" s="126" t="s">
        <v>818</v>
      </c>
      <c r="J832" s="108">
        <v>363.8</v>
      </c>
      <c r="K832" s="129">
        <v>1.0324</v>
      </c>
      <c r="L832" s="126" t="s">
        <v>1247</v>
      </c>
      <c r="M832" s="126" t="s">
        <v>1245</v>
      </c>
      <c r="N832" s="130">
        <f t="shared" si="41"/>
        <v>370.87</v>
      </c>
      <c r="O832" s="130">
        <f t="shared" si="43"/>
        <v>366.83</v>
      </c>
      <c r="P832" s="126"/>
      <c r="Q832" s="126"/>
      <c r="W832" s="99"/>
      <c r="X832" s="119"/>
      <c r="AD832" s="99"/>
      <c r="AE832" s="119"/>
      <c r="AK832" s="99"/>
      <c r="AL832" s="119"/>
      <c r="AR832" s="99"/>
      <c r="AS832" s="119"/>
      <c r="AY832" s="99"/>
      <c r="AZ832" s="119"/>
      <c r="BF832" s="99"/>
      <c r="BG832" s="119"/>
      <c r="BM832" s="99"/>
      <c r="BN832" s="119"/>
      <c r="BT832" s="99"/>
      <c r="BU832" s="119"/>
      <c r="CA832" s="99"/>
      <c r="CB832" s="119"/>
      <c r="CH832" s="99"/>
      <c r="CI832" s="119"/>
      <c r="CO832" s="99"/>
      <c r="CP832" s="119"/>
      <c r="CV832" s="99"/>
      <c r="CW832" s="119"/>
      <c r="DC832" s="99"/>
      <c r="DD832" s="119"/>
      <c r="DJ832" s="99"/>
      <c r="DK832" s="119"/>
      <c r="DQ832" s="99"/>
      <c r="DR832" s="119"/>
      <c r="DX832" s="99"/>
      <c r="DY832" s="119"/>
      <c r="EE832" s="99"/>
      <c r="EF832" s="119"/>
      <c r="EL832" s="99"/>
      <c r="EM832" s="119"/>
      <c r="ES832" s="99"/>
      <c r="ET832" s="119"/>
      <c r="EZ832" s="99"/>
      <c r="FA832" s="119"/>
      <c r="FG832" s="99"/>
      <c r="FH832" s="119"/>
      <c r="FN832" s="99"/>
      <c r="FO832" s="119"/>
      <c r="FU832" s="99"/>
      <c r="FV832" s="119"/>
      <c r="GB832" s="99"/>
      <c r="GC832" s="119"/>
      <c r="GI832" s="99"/>
      <c r="GJ832" s="119"/>
      <c r="GP832" s="99"/>
      <c r="GQ832" s="119"/>
      <c r="GW832" s="99"/>
      <c r="GX832" s="119"/>
      <c r="HD832" s="99"/>
      <c r="HE832" s="119"/>
      <c r="HK832" s="99"/>
      <c r="HL832" s="119"/>
      <c r="HR832" s="99"/>
      <c r="HS832" s="119"/>
      <c r="HY832" s="99"/>
      <c r="HZ832" s="119"/>
      <c r="IF832" s="99"/>
      <c r="IG832" s="119"/>
      <c r="IM832" s="99"/>
      <c r="IN832" s="119"/>
      <c r="IT832" s="99"/>
      <c r="IU832" s="119"/>
    </row>
    <row r="833" spans="1:255">
      <c r="A833" s="126" t="s">
        <v>826</v>
      </c>
      <c r="B833" s="126" t="s">
        <v>1322</v>
      </c>
      <c r="C833" s="127">
        <v>362169147406</v>
      </c>
      <c r="D833" s="126" t="s">
        <v>571</v>
      </c>
      <c r="E833" s="126" t="s">
        <v>1041</v>
      </c>
      <c r="F833" s="126" t="str">
        <f t="shared" si="42"/>
        <v>362169147406Acute</v>
      </c>
      <c r="G833" s="126" t="s">
        <v>549</v>
      </c>
      <c r="H833" s="126" t="s">
        <v>1018</v>
      </c>
      <c r="I833" s="126" t="s">
        <v>818</v>
      </c>
      <c r="J833" s="108">
        <v>363.8</v>
      </c>
      <c r="K833" s="129">
        <v>1.0324</v>
      </c>
      <c r="L833" s="126" t="s">
        <v>1247</v>
      </c>
      <c r="M833" s="126" t="s">
        <v>1245</v>
      </c>
      <c r="N833" s="130">
        <f t="shared" si="41"/>
        <v>370.87</v>
      </c>
      <c r="O833" s="130">
        <f t="shared" si="43"/>
        <v>366.83</v>
      </c>
      <c r="P833" s="126"/>
      <c r="Q833" s="126"/>
      <c r="W833" s="99"/>
      <c r="X833" s="119"/>
      <c r="AD833" s="99"/>
      <c r="AE833" s="119"/>
      <c r="AK833" s="99"/>
      <c r="AL833" s="119"/>
      <c r="AR833" s="99"/>
      <c r="AS833" s="119"/>
      <c r="AY833" s="99"/>
      <c r="AZ833" s="119"/>
      <c r="BF833" s="99"/>
      <c r="BG833" s="119"/>
      <c r="BM833" s="99"/>
      <c r="BN833" s="119"/>
      <c r="BT833" s="99"/>
      <c r="BU833" s="119"/>
      <c r="CA833" s="99"/>
      <c r="CB833" s="119"/>
      <c r="CH833" s="99"/>
      <c r="CI833" s="119"/>
      <c r="CO833" s="99"/>
      <c r="CP833" s="119"/>
      <c r="CV833" s="99"/>
      <c r="CW833" s="119"/>
      <c r="DC833" s="99"/>
      <c r="DD833" s="119"/>
      <c r="DJ833" s="99"/>
      <c r="DK833" s="119"/>
      <c r="DQ833" s="99"/>
      <c r="DR833" s="119"/>
      <c r="DX833" s="99"/>
      <c r="DY833" s="119"/>
      <c r="EE833" s="99"/>
      <c r="EF833" s="119"/>
      <c r="EL833" s="99"/>
      <c r="EM833" s="119"/>
      <c r="ES833" s="99"/>
      <c r="ET833" s="119"/>
      <c r="EZ833" s="99"/>
      <c r="FA833" s="119"/>
      <c r="FG833" s="99"/>
      <c r="FH833" s="119"/>
      <c r="FN833" s="99"/>
      <c r="FO833" s="119"/>
      <c r="FU833" s="99"/>
      <c r="FV833" s="119"/>
      <c r="GB833" s="99"/>
      <c r="GC833" s="119"/>
      <c r="GI833" s="99"/>
      <c r="GJ833" s="119"/>
      <c r="GP833" s="99"/>
      <c r="GQ833" s="119"/>
      <c r="GW833" s="99"/>
      <c r="GX833" s="119"/>
      <c r="HD833" s="99"/>
      <c r="HE833" s="119"/>
      <c r="HK833" s="99"/>
      <c r="HL833" s="119"/>
      <c r="HR833" s="99"/>
      <c r="HS833" s="119"/>
      <c r="HY833" s="99"/>
      <c r="HZ833" s="119"/>
      <c r="IF833" s="99"/>
      <c r="IG833" s="119"/>
      <c r="IM833" s="99"/>
      <c r="IN833" s="119"/>
      <c r="IT833" s="99"/>
      <c r="IU833" s="119"/>
    </row>
    <row r="834" spans="1:255">
      <c r="A834" s="126" t="s">
        <v>826</v>
      </c>
      <c r="B834" s="126" t="s">
        <v>1322</v>
      </c>
      <c r="C834" s="127">
        <v>362169147526</v>
      </c>
      <c r="D834" s="126" t="s">
        <v>571</v>
      </c>
      <c r="E834" s="126" t="s">
        <v>1041</v>
      </c>
      <c r="F834" s="126" t="str">
        <f t="shared" si="42"/>
        <v>362169147526Acute</v>
      </c>
      <c r="G834" s="126" t="s">
        <v>549</v>
      </c>
      <c r="H834" s="126" t="s">
        <v>1018</v>
      </c>
      <c r="I834" s="126" t="s">
        <v>818</v>
      </c>
      <c r="J834" s="108">
        <v>363.8</v>
      </c>
      <c r="K834" s="129">
        <v>1.0324</v>
      </c>
      <c r="L834" s="126" t="s">
        <v>1247</v>
      </c>
      <c r="M834" s="126" t="s">
        <v>1245</v>
      </c>
      <c r="N834" s="130">
        <f t="shared" ref="N834:N897" si="44">ROUND(IF(L834="YES",(((J834*60%*K834)+(J834*40%))+(((J834*60%*K834)+(J834*40%))*0.3218)),((J834*60%*K834)+(J834*40%))),2)</f>
        <v>370.87</v>
      </c>
      <c r="O834" s="130">
        <f t="shared" si="43"/>
        <v>366.83</v>
      </c>
      <c r="P834" s="126"/>
      <c r="Q834" s="126"/>
      <c r="W834" s="99"/>
      <c r="X834" s="119"/>
      <c r="AD834" s="99"/>
      <c r="AE834" s="119"/>
      <c r="AK834" s="99"/>
      <c r="AL834" s="119"/>
      <c r="AR834" s="99"/>
      <c r="AS834" s="119"/>
      <c r="AY834" s="99"/>
      <c r="AZ834" s="119"/>
      <c r="BF834" s="99"/>
      <c r="BG834" s="119"/>
      <c r="BM834" s="99"/>
      <c r="BN834" s="119"/>
      <c r="BT834" s="99"/>
      <c r="BU834" s="119"/>
      <c r="CA834" s="99"/>
      <c r="CB834" s="119"/>
      <c r="CH834" s="99"/>
      <c r="CI834" s="119"/>
      <c r="CO834" s="99"/>
      <c r="CP834" s="119"/>
      <c r="CV834" s="99"/>
      <c r="CW834" s="119"/>
      <c r="DC834" s="99"/>
      <c r="DD834" s="119"/>
      <c r="DJ834" s="99"/>
      <c r="DK834" s="119"/>
      <c r="DQ834" s="99"/>
      <c r="DR834" s="119"/>
      <c r="DX834" s="99"/>
      <c r="DY834" s="119"/>
      <c r="EE834" s="99"/>
      <c r="EF834" s="119"/>
      <c r="EL834" s="99"/>
      <c r="EM834" s="119"/>
      <c r="ES834" s="99"/>
      <c r="ET834" s="119"/>
      <c r="EZ834" s="99"/>
      <c r="FA834" s="119"/>
      <c r="FG834" s="99"/>
      <c r="FH834" s="119"/>
      <c r="FN834" s="99"/>
      <c r="FO834" s="119"/>
      <c r="FU834" s="99"/>
      <c r="FV834" s="119"/>
      <c r="GB834" s="99"/>
      <c r="GC834" s="119"/>
      <c r="GI834" s="99"/>
      <c r="GJ834" s="119"/>
      <c r="GP834" s="99"/>
      <c r="GQ834" s="119"/>
      <c r="GW834" s="99"/>
      <c r="GX834" s="119"/>
      <c r="HD834" s="99"/>
      <c r="HE834" s="119"/>
      <c r="HK834" s="99"/>
      <c r="HL834" s="119"/>
      <c r="HR834" s="99"/>
      <c r="HS834" s="119"/>
      <c r="HY834" s="99"/>
      <c r="HZ834" s="119"/>
      <c r="IF834" s="99"/>
      <c r="IG834" s="119"/>
      <c r="IM834" s="99"/>
      <c r="IN834" s="119"/>
      <c r="IT834" s="99"/>
      <c r="IU834" s="119"/>
    </row>
    <row r="835" spans="1:255">
      <c r="A835" s="126" t="s">
        <v>990</v>
      </c>
      <c r="B835" s="126" t="s">
        <v>1323</v>
      </c>
      <c r="C835" s="127">
        <v>362179813001</v>
      </c>
      <c r="D835" s="126" t="s">
        <v>600</v>
      </c>
      <c r="E835" s="126" t="s">
        <v>1074</v>
      </c>
      <c r="F835" s="126" t="str">
        <f t="shared" si="42"/>
        <v>362179813001Acute</v>
      </c>
      <c r="G835" s="126" t="s">
        <v>549</v>
      </c>
      <c r="H835" s="126" t="s">
        <v>1018</v>
      </c>
      <c r="I835" s="126" t="s">
        <v>833</v>
      </c>
      <c r="J835" s="108">
        <v>363.8</v>
      </c>
      <c r="K835" s="129">
        <v>1.0324</v>
      </c>
      <c r="L835" s="126" t="s">
        <v>1245</v>
      </c>
      <c r="M835" s="126" t="s">
        <v>1247</v>
      </c>
      <c r="N835" s="130">
        <f t="shared" si="44"/>
        <v>490.22</v>
      </c>
      <c r="O835" s="130">
        <f t="shared" si="43"/>
        <v>484.89</v>
      </c>
      <c r="P835" s="126"/>
      <c r="Q835" s="126"/>
      <c r="W835" s="99"/>
      <c r="X835" s="119"/>
      <c r="AD835" s="99"/>
      <c r="AE835" s="119"/>
      <c r="AK835" s="99"/>
      <c r="AL835" s="119"/>
      <c r="AR835" s="99"/>
      <c r="AS835" s="119"/>
      <c r="AY835" s="99"/>
      <c r="AZ835" s="119"/>
      <c r="BF835" s="99"/>
      <c r="BG835" s="119"/>
      <c r="BM835" s="99"/>
      <c r="BN835" s="119"/>
      <c r="BT835" s="99"/>
      <c r="BU835" s="119"/>
      <c r="CA835" s="99"/>
      <c r="CB835" s="119"/>
      <c r="CH835" s="99"/>
      <c r="CI835" s="119"/>
      <c r="CO835" s="99"/>
      <c r="CP835" s="119"/>
      <c r="CV835" s="99"/>
      <c r="CW835" s="119"/>
      <c r="DC835" s="99"/>
      <c r="DD835" s="119"/>
      <c r="DJ835" s="99"/>
      <c r="DK835" s="119"/>
      <c r="DQ835" s="99"/>
      <c r="DR835" s="119"/>
      <c r="DX835" s="99"/>
      <c r="DY835" s="119"/>
      <c r="EE835" s="99"/>
      <c r="EF835" s="119"/>
      <c r="EL835" s="99"/>
      <c r="EM835" s="119"/>
      <c r="ES835" s="99"/>
      <c r="ET835" s="119"/>
      <c r="EZ835" s="99"/>
      <c r="FA835" s="119"/>
      <c r="FG835" s="99"/>
      <c r="FH835" s="119"/>
      <c r="FN835" s="99"/>
      <c r="FO835" s="119"/>
      <c r="FU835" s="99"/>
      <c r="FV835" s="119"/>
      <c r="GB835" s="99"/>
      <c r="GC835" s="119"/>
      <c r="GI835" s="99"/>
      <c r="GJ835" s="119"/>
      <c r="GP835" s="99"/>
      <c r="GQ835" s="119"/>
      <c r="GW835" s="99"/>
      <c r="GX835" s="119"/>
      <c r="HD835" s="99"/>
      <c r="HE835" s="119"/>
      <c r="HK835" s="99"/>
      <c r="HL835" s="119"/>
      <c r="HR835" s="99"/>
      <c r="HS835" s="119"/>
      <c r="HY835" s="99"/>
      <c r="HZ835" s="119"/>
      <c r="IF835" s="99"/>
      <c r="IG835" s="119"/>
      <c r="IM835" s="99"/>
      <c r="IN835" s="119"/>
      <c r="IT835" s="99"/>
      <c r="IU835" s="119"/>
    </row>
    <row r="836" spans="1:255">
      <c r="A836" s="126" t="s">
        <v>990</v>
      </c>
      <c r="B836" s="126" t="s">
        <v>1323</v>
      </c>
      <c r="C836" s="127">
        <v>362179813001</v>
      </c>
      <c r="D836" s="126" t="s">
        <v>600</v>
      </c>
      <c r="E836" s="126" t="s">
        <v>1074</v>
      </c>
      <c r="F836" s="126" t="str">
        <f t="shared" si="42"/>
        <v>362179813001Psych</v>
      </c>
      <c r="G836" s="126" t="s">
        <v>809</v>
      </c>
      <c r="H836" s="128" t="s">
        <v>1021</v>
      </c>
      <c r="I836" s="126" t="s">
        <v>833</v>
      </c>
      <c r="J836" s="108">
        <v>140.66999999999999</v>
      </c>
      <c r="K836" s="129">
        <v>1.0324</v>
      </c>
      <c r="L836" s="126" t="s">
        <v>1245</v>
      </c>
      <c r="M836" s="126" t="s">
        <v>1247</v>
      </c>
      <c r="N836" s="130">
        <f t="shared" si="44"/>
        <v>189.55</v>
      </c>
      <c r="O836" s="130">
        <f t="shared" si="43"/>
        <v>189.55</v>
      </c>
      <c r="P836" s="126"/>
      <c r="Q836" s="126"/>
      <c r="W836" s="99"/>
      <c r="X836" s="119"/>
      <c r="AD836" s="99"/>
      <c r="AE836" s="119"/>
      <c r="AK836" s="99"/>
      <c r="AL836" s="119"/>
      <c r="AR836" s="99"/>
      <c r="AS836" s="119"/>
      <c r="AY836" s="99"/>
      <c r="AZ836" s="119"/>
      <c r="BF836" s="99"/>
      <c r="BG836" s="119"/>
      <c r="BM836" s="99"/>
      <c r="BN836" s="119"/>
      <c r="BT836" s="99"/>
      <c r="BU836" s="119"/>
      <c r="CA836" s="99"/>
      <c r="CB836" s="119"/>
      <c r="CH836" s="99"/>
      <c r="CI836" s="119"/>
      <c r="CO836" s="99"/>
      <c r="CP836" s="119"/>
      <c r="CV836" s="99"/>
      <c r="CW836" s="119"/>
      <c r="DC836" s="99"/>
      <c r="DD836" s="119"/>
      <c r="DJ836" s="99"/>
      <c r="DK836" s="119"/>
      <c r="DQ836" s="99"/>
      <c r="DR836" s="119"/>
      <c r="DX836" s="99"/>
      <c r="DY836" s="119"/>
      <c r="EE836" s="99"/>
      <c r="EF836" s="119"/>
      <c r="EL836" s="99"/>
      <c r="EM836" s="119"/>
      <c r="ES836" s="99"/>
      <c r="ET836" s="119"/>
      <c r="EZ836" s="99"/>
      <c r="FA836" s="119"/>
      <c r="FG836" s="99"/>
      <c r="FH836" s="119"/>
      <c r="FN836" s="99"/>
      <c r="FO836" s="119"/>
      <c r="FU836" s="99"/>
      <c r="FV836" s="119"/>
      <c r="GB836" s="99"/>
      <c r="GC836" s="119"/>
      <c r="GI836" s="99"/>
      <c r="GJ836" s="119"/>
      <c r="GP836" s="99"/>
      <c r="GQ836" s="119"/>
      <c r="GW836" s="99"/>
      <c r="GX836" s="119"/>
      <c r="HD836" s="99"/>
      <c r="HE836" s="119"/>
      <c r="HK836" s="99"/>
      <c r="HL836" s="119"/>
      <c r="HR836" s="99"/>
      <c r="HS836" s="119"/>
      <c r="HY836" s="99"/>
      <c r="HZ836" s="119"/>
      <c r="IF836" s="99"/>
      <c r="IG836" s="119"/>
      <c r="IM836" s="99"/>
      <c r="IN836" s="119"/>
      <c r="IT836" s="99"/>
      <c r="IU836" s="119"/>
    </row>
    <row r="837" spans="1:255">
      <c r="A837" s="126" t="s">
        <v>990</v>
      </c>
      <c r="B837" s="126" t="s">
        <v>1323</v>
      </c>
      <c r="C837" s="127">
        <v>362179813001</v>
      </c>
      <c r="D837" s="126" t="s">
        <v>600</v>
      </c>
      <c r="E837" s="126" t="s">
        <v>1074</v>
      </c>
      <c r="F837" s="126" t="str">
        <f t="shared" si="42"/>
        <v>362179813001Psych</v>
      </c>
      <c r="G837" s="126" t="s">
        <v>809</v>
      </c>
      <c r="H837" s="128" t="s">
        <v>1024</v>
      </c>
      <c r="I837" s="126" t="s">
        <v>833</v>
      </c>
      <c r="J837" s="108">
        <v>140.66999999999999</v>
      </c>
      <c r="K837" s="129">
        <v>1.0324</v>
      </c>
      <c r="L837" s="126" t="s">
        <v>1245</v>
      </c>
      <c r="M837" s="126" t="s">
        <v>1247</v>
      </c>
      <c r="N837" s="130">
        <f t="shared" si="44"/>
        <v>189.55</v>
      </c>
      <c r="O837" s="130">
        <f t="shared" si="43"/>
        <v>189.55</v>
      </c>
      <c r="P837" s="126"/>
      <c r="Q837" s="126"/>
      <c r="W837" s="99"/>
      <c r="X837" s="119"/>
      <c r="AD837" s="99"/>
      <c r="AE837" s="119"/>
      <c r="AK837" s="99"/>
      <c r="AL837" s="119"/>
      <c r="AR837" s="99"/>
      <c r="AS837" s="119"/>
      <c r="AY837" s="99"/>
      <c r="AZ837" s="119"/>
      <c r="BF837" s="99"/>
      <c r="BG837" s="119"/>
      <c r="BM837" s="99"/>
      <c r="BN837" s="119"/>
      <c r="BT837" s="99"/>
      <c r="BU837" s="119"/>
      <c r="CA837" s="99"/>
      <c r="CB837" s="119"/>
      <c r="CH837" s="99"/>
      <c r="CI837" s="119"/>
      <c r="CO837" s="99"/>
      <c r="CP837" s="119"/>
      <c r="CV837" s="99"/>
      <c r="CW837" s="119"/>
      <c r="DC837" s="99"/>
      <c r="DD837" s="119"/>
      <c r="DJ837" s="99"/>
      <c r="DK837" s="119"/>
      <c r="DQ837" s="99"/>
      <c r="DR837" s="119"/>
      <c r="DX837" s="99"/>
      <c r="DY837" s="119"/>
      <c r="EE837" s="99"/>
      <c r="EF837" s="119"/>
      <c r="EL837" s="99"/>
      <c r="EM837" s="119"/>
      <c r="ES837" s="99"/>
      <c r="ET837" s="119"/>
      <c r="EZ837" s="99"/>
      <c r="FA837" s="119"/>
      <c r="FG837" s="99"/>
      <c r="FH837" s="119"/>
      <c r="FN837" s="99"/>
      <c r="FO837" s="119"/>
      <c r="FU837" s="99"/>
      <c r="FV837" s="119"/>
      <c r="GB837" s="99"/>
      <c r="GC837" s="119"/>
      <c r="GI837" s="99"/>
      <c r="GJ837" s="119"/>
      <c r="GP837" s="99"/>
      <c r="GQ837" s="119"/>
      <c r="GW837" s="99"/>
      <c r="GX837" s="119"/>
      <c r="HD837" s="99"/>
      <c r="HE837" s="119"/>
      <c r="HK837" s="99"/>
      <c r="HL837" s="119"/>
      <c r="HR837" s="99"/>
      <c r="HS837" s="119"/>
      <c r="HY837" s="99"/>
      <c r="HZ837" s="119"/>
      <c r="IF837" s="99"/>
      <c r="IG837" s="119"/>
      <c r="IM837" s="99"/>
      <c r="IN837" s="119"/>
      <c r="IT837" s="99"/>
      <c r="IU837" s="119"/>
    </row>
    <row r="838" spans="1:255">
      <c r="A838" s="126" t="s">
        <v>990</v>
      </c>
      <c r="B838" s="126" t="s">
        <v>1323</v>
      </c>
      <c r="C838" s="127">
        <v>362179813001</v>
      </c>
      <c r="D838" s="126" t="s">
        <v>600</v>
      </c>
      <c r="E838" s="126" t="s">
        <v>1074</v>
      </c>
      <c r="F838" s="126" t="str">
        <f t="shared" si="42"/>
        <v>362179813001Rehab</v>
      </c>
      <c r="G838" s="126" t="s">
        <v>9</v>
      </c>
      <c r="H838" s="128" t="s">
        <v>1025</v>
      </c>
      <c r="I838" s="126" t="s">
        <v>833</v>
      </c>
      <c r="J838" s="108">
        <v>265</v>
      </c>
      <c r="K838" s="129">
        <v>1.0324</v>
      </c>
      <c r="L838" s="126" t="s">
        <v>1245</v>
      </c>
      <c r="M838" s="126" t="s">
        <v>1247</v>
      </c>
      <c r="N838" s="130">
        <f t="shared" si="44"/>
        <v>357.09</v>
      </c>
      <c r="O838" s="130">
        <f t="shared" si="43"/>
        <v>357.09</v>
      </c>
      <c r="P838" s="126"/>
      <c r="Q838" s="126"/>
      <c r="W838" s="99"/>
      <c r="X838" s="119"/>
      <c r="AD838" s="99"/>
      <c r="AE838" s="119"/>
      <c r="AK838" s="99"/>
      <c r="AL838" s="119"/>
      <c r="AR838" s="99"/>
      <c r="AS838" s="119"/>
      <c r="AY838" s="99"/>
      <c r="AZ838" s="119"/>
      <c r="BF838" s="99"/>
      <c r="BG838" s="119"/>
      <c r="BM838" s="99"/>
      <c r="BN838" s="119"/>
      <c r="BT838" s="99"/>
      <c r="BU838" s="119"/>
      <c r="CA838" s="99"/>
      <c r="CB838" s="119"/>
      <c r="CH838" s="99"/>
      <c r="CI838" s="119"/>
      <c r="CO838" s="99"/>
      <c r="CP838" s="119"/>
      <c r="CV838" s="99"/>
      <c r="CW838" s="119"/>
      <c r="DC838" s="99"/>
      <c r="DD838" s="119"/>
      <c r="DJ838" s="99"/>
      <c r="DK838" s="119"/>
      <c r="DQ838" s="99"/>
      <c r="DR838" s="119"/>
      <c r="DX838" s="99"/>
      <c r="DY838" s="119"/>
      <c r="EE838" s="99"/>
      <c r="EF838" s="119"/>
      <c r="EL838" s="99"/>
      <c r="EM838" s="119"/>
      <c r="ES838" s="99"/>
      <c r="ET838" s="119"/>
      <c r="EZ838" s="99"/>
      <c r="FA838" s="119"/>
      <c r="FG838" s="99"/>
      <c r="FH838" s="119"/>
      <c r="FN838" s="99"/>
      <c r="FO838" s="119"/>
      <c r="FU838" s="99"/>
      <c r="FV838" s="119"/>
      <c r="GB838" s="99"/>
      <c r="GC838" s="119"/>
      <c r="GI838" s="99"/>
      <c r="GJ838" s="119"/>
      <c r="GP838" s="99"/>
      <c r="GQ838" s="119"/>
      <c r="GW838" s="99"/>
      <c r="GX838" s="119"/>
      <c r="HD838" s="99"/>
      <c r="HE838" s="119"/>
      <c r="HK838" s="99"/>
      <c r="HL838" s="119"/>
      <c r="HR838" s="99"/>
      <c r="HS838" s="119"/>
      <c r="HY838" s="99"/>
      <c r="HZ838" s="119"/>
      <c r="IF838" s="99"/>
      <c r="IG838" s="119"/>
      <c r="IM838" s="99"/>
      <c r="IN838" s="119"/>
      <c r="IT838" s="99"/>
      <c r="IU838" s="119"/>
    </row>
    <row r="839" spans="1:255">
      <c r="A839" s="126" t="s">
        <v>990</v>
      </c>
      <c r="B839" s="126" t="s">
        <v>1323</v>
      </c>
      <c r="C839" s="127">
        <v>362179813401</v>
      </c>
      <c r="D839" s="126" t="s">
        <v>600</v>
      </c>
      <c r="E839" s="126" t="s">
        <v>1074</v>
      </c>
      <c r="F839" s="126" t="str">
        <f t="shared" si="42"/>
        <v>362179813401Acute</v>
      </c>
      <c r="G839" s="126" t="s">
        <v>549</v>
      </c>
      <c r="H839" s="126" t="s">
        <v>1018</v>
      </c>
      <c r="I839" s="126" t="s">
        <v>833</v>
      </c>
      <c r="J839" s="108">
        <v>363.8</v>
      </c>
      <c r="K839" s="129">
        <v>1.0324</v>
      </c>
      <c r="L839" s="126" t="s">
        <v>1245</v>
      </c>
      <c r="M839" s="126" t="s">
        <v>1247</v>
      </c>
      <c r="N839" s="130">
        <f t="shared" si="44"/>
        <v>490.22</v>
      </c>
      <c r="O839" s="130">
        <f t="shared" si="43"/>
        <v>484.89</v>
      </c>
      <c r="P839" s="126"/>
      <c r="Q839" s="126"/>
      <c r="W839" s="99"/>
    </row>
    <row r="840" spans="1:255">
      <c r="A840" s="126" t="s">
        <v>990</v>
      </c>
      <c r="B840" s="126" t="s">
        <v>1323</v>
      </c>
      <c r="C840" s="127">
        <v>362179813521</v>
      </c>
      <c r="D840" s="126" t="s">
        <v>600</v>
      </c>
      <c r="E840" s="126" t="s">
        <v>1074</v>
      </c>
      <c r="F840" s="126" t="str">
        <f t="shared" si="42"/>
        <v>362179813521Acute</v>
      </c>
      <c r="G840" s="126" t="s">
        <v>549</v>
      </c>
      <c r="H840" s="126" t="s">
        <v>1018</v>
      </c>
      <c r="I840" s="126" t="s">
        <v>833</v>
      </c>
      <c r="J840" s="108">
        <v>363.8</v>
      </c>
      <c r="K840" s="129">
        <v>1.0324</v>
      </c>
      <c r="L840" s="126" t="s">
        <v>1245</v>
      </c>
      <c r="M840" s="126" t="s">
        <v>1247</v>
      </c>
      <c r="N840" s="130">
        <f t="shared" si="44"/>
        <v>490.22</v>
      </c>
      <c r="O840" s="130">
        <f t="shared" si="43"/>
        <v>484.89</v>
      </c>
      <c r="P840" s="126"/>
      <c r="Q840" s="126"/>
      <c r="W840" s="99"/>
    </row>
    <row r="841" spans="1:255">
      <c r="A841" s="126" t="s">
        <v>990</v>
      </c>
      <c r="B841" s="126" t="s">
        <v>1323</v>
      </c>
      <c r="C841" s="127">
        <v>362179813601</v>
      </c>
      <c r="D841" s="126" t="s">
        <v>600</v>
      </c>
      <c r="E841" s="126" t="s">
        <v>1074</v>
      </c>
      <c r="F841" s="126" t="str">
        <f t="shared" si="42"/>
        <v>362179813601Acute</v>
      </c>
      <c r="G841" s="126" t="s">
        <v>549</v>
      </c>
      <c r="H841" s="126" t="s">
        <v>1018</v>
      </c>
      <c r="I841" s="126" t="s">
        <v>833</v>
      </c>
      <c r="J841" s="108">
        <v>363.8</v>
      </c>
      <c r="K841" s="129">
        <v>1.0324</v>
      </c>
      <c r="L841" s="126" t="s">
        <v>1245</v>
      </c>
      <c r="M841" s="126" t="s">
        <v>1247</v>
      </c>
      <c r="N841" s="130">
        <f t="shared" si="44"/>
        <v>490.22</v>
      </c>
      <c r="O841" s="130">
        <f t="shared" si="43"/>
        <v>484.89</v>
      </c>
      <c r="P841" s="126"/>
      <c r="Q841" s="126"/>
      <c r="W841" s="99"/>
    </row>
    <row r="842" spans="1:255" s="174" customFormat="1">
      <c r="A842" s="168" t="s">
        <v>762</v>
      </c>
      <c r="B842" s="168" t="s">
        <v>1324</v>
      </c>
      <c r="C842" s="169">
        <v>376000695001</v>
      </c>
      <c r="D842" s="168" t="s">
        <v>679</v>
      </c>
      <c r="E842" s="168" t="s">
        <v>1158</v>
      </c>
      <c r="F842" s="168" t="str">
        <f t="shared" si="42"/>
        <v>376000695001CAH</v>
      </c>
      <c r="G842" s="168" t="s">
        <v>1155</v>
      </c>
      <c r="H842" s="168" t="s">
        <v>1018</v>
      </c>
      <c r="I842" s="168" t="s">
        <v>833</v>
      </c>
      <c r="J842" s="170">
        <v>799.04</v>
      </c>
      <c r="K842" s="171">
        <v>1</v>
      </c>
      <c r="L842" s="168" t="s">
        <v>1247</v>
      </c>
      <c r="M842" s="168" t="s">
        <v>1247</v>
      </c>
      <c r="N842" s="172">
        <f t="shared" si="44"/>
        <v>799.04</v>
      </c>
      <c r="O842" s="172">
        <f t="shared" si="43"/>
        <v>799.04</v>
      </c>
      <c r="P842" s="168"/>
      <c r="Q842" s="168"/>
      <c r="R842" s="173"/>
      <c r="S842" s="173"/>
      <c r="W842" s="175"/>
    </row>
    <row r="843" spans="1:255">
      <c r="A843" s="126" t="s">
        <v>762</v>
      </c>
      <c r="B843" s="126" t="s">
        <v>1324</v>
      </c>
      <c r="C843" s="127">
        <v>376000695401</v>
      </c>
      <c r="D843" s="126" t="s">
        <v>679</v>
      </c>
      <c r="E843" s="126" t="s">
        <v>1158</v>
      </c>
      <c r="F843" s="126" t="str">
        <f t="shared" si="42"/>
        <v>376000695401CAH</v>
      </c>
      <c r="G843" s="126" t="s">
        <v>1155</v>
      </c>
      <c r="H843" s="126" t="s">
        <v>1018</v>
      </c>
      <c r="I843" s="126" t="s">
        <v>833</v>
      </c>
      <c r="J843" s="108">
        <v>799.04</v>
      </c>
      <c r="K843" s="129">
        <v>1</v>
      </c>
      <c r="L843" s="126" t="s">
        <v>1247</v>
      </c>
      <c r="M843" s="126" t="s">
        <v>1247</v>
      </c>
      <c r="N843" s="130">
        <f t="shared" si="44"/>
        <v>799.04</v>
      </c>
      <c r="O843" s="130">
        <f t="shared" si="43"/>
        <v>799.04</v>
      </c>
      <c r="P843" s="126"/>
      <c r="Q843" s="126"/>
      <c r="R843" s="119"/>
      <c r="S843" s="119"/>
      <c r="W843" s="99"/>
    </row>
    <row r="844" spans="1:255">
      <c r="A844" s="126" t="s">
        <v>959</v>
      </c>
      <c r="B844" s="126" t="s">
        <v>1325</v>
      </c>
      <c r="C844" s="127">
        <v>362235150001</v>
      </c>
      <c r="D844" s="126" t="s">
        <v>618</v>
      </c>
      <c r="E844" s="126" t="s">
        <v>1093</v>
      </c>
      <c r="F844" s="126" t="str">
        <f t="shared" si="42"/>
        <v>362235150001Acute</v>
      </c>
      <c r="G844" s="126" t="s">
        <v>549</v>
      </c>
      <c r="H844" s="126" t="s">
        <v>1018</v>
      </c>
      <c r="I844" s="126" t="s">
        <v>833</v>
      </c>
      <c r="J844" s="108">
        <v>363.8</v>
      </c>
      <c r="K844" s="129">
        <v>1.0282</v>
      </c>
      <c r="L844" s="126" t="s">
        <v>1245</v>
      </c>
      <c r="M844" s="126" t="s">
        <v>1247</v>
      </c>
      <c r="N844" s="130">
        <f t="shared" si="44"/>
        <v>489.01</v>
      </c>
      <c r="O844" s="130">
        <f t="shared" si="43"/>
        <v>483.69</v>
      </c>
      <c r="P844" s="126"/>
      <c r="Q844" s="126"/>
      <c r="W844" s="99"/>
    </row>
    <row r="845" spans="1:255">
      <c r="A845" s="126" t="s">
        <v>959</v>
      </c>
      <c r="B845" s="126" t="s">
        <v>1325</v>
      </c>
      <c r="C845" s="127">
        <v>362235150401</v>
      </c>
      <c r="D845" s="126" t="s">
        <v>618</v>
      </c>
      <c r="E845" s="126" t="s">
        <v>1093</v>
      </c>
      <c r="F845" s="126" t="str">
        <f t="shared" si="42"/>
        <v>362235150401Acute</v>
      </c>
      <c r="G845" s="126" t="s">
        <v>549</v>
      </c>
      <c r="H845" s="126" t="s">
        <v>1018</v>
      </c>
      <c r="I845" s="126" t="s">
        <v>833</v>
      </c>
      <c r="J845" s="108">
        <v>363.8</v>
      </c>
      <c r="K845" s="129">
        <v>1.0282</v>
      </c>
      <c r="L845" s="126" t="s">
        <v>1245</v>
      </c>
      <c r="M845" s="126" t="s">
        <v>1247</v>
      </c>
      <c r="N845" s="130">
        <f t="shared" si="44"/>
        <v>489.01</v>
      </c>
      <c r="O845" s="130">
        <f t="shared" si="43"/>
        <v>483.69</v>
      </c>
      <c r="P845" s="126"/>
      <c r="Q845" s="126"/>
      <c r="W845" s="99"/>
    </row>
    <row r="846" spans="1:255">
      <c r="A846" s="126" t="s">
        <v>959</v>
      </c>
      <c r="B846" s="126" t="s">
        <v>1325</v>
      </c>
      <c r="C846" s="127">
        <v>363595397001</v>
      </c>
      <c r="D846" s="126" t="s">
        <v>618</v>
      </c>
      <c r="E846" s="126" t="s">
        <v>1093</v>
      </c>
      <c r="F846" s="126" t="str">
        <f t="shared" si="42"/>
        <v>363595397001Acute</v>
      </c>
      <c r="G846" s="126" t="s">
        <v>549</v>
      </c>
      <c r="H846" s="126" t="s">
        <v>1018</v>
      </c>
      <c r="I846" s="126" t="s">
        <v>833</v>
      </c>
      <c r="J846" s="108">
        <v>363.8</v>
      </c>
      <c r="K846" s="129">
        <v>1.0282</v>
      </c>
      <c r="L846" s="126" t="s">
        <v>1245</v>
      </c>
      <c r="M846" s="126" t="s">
        <v>1247</v>
      </c>
      <c r="N846" s="130">
        <f t="shared" si="44"/>
        <v>489.01</v>
      </c>
      <c r="O846" s="130">
        <f t="shared" si="43"/>
        <v>483.69</v>
      </c>
      <c r="P846" s="126"/>
      <c r="Q846" s="126"/>
      <c r="W846" s="99"/>
      <c r="X846" s="119"/>
      <c r="AD846" s="99"/>
      <c r="AE846" s="119"/>
      <c r="AK846" s="99"/>
      <c r="AL846" s="119"/>
      <c r="AR846" s="99"/>
      <c r="AS846" s="119"/>
      <c r="AY846" s="99"/>
      <c r="AZ846" s="119"/>
      <c r="BF846" s="99"/>
      <c r="BG846" s="119"/>
      <c r="BM846" s="99"/>
      <c r="BN846" s="119"/>
      <c r="BT846" s="99"/>
      <c r="BU846" s="119"/>
      <c r="CA846" s="99"/>
      <c r="CB846" s="119"/>
      <c r="CH846" s="99"/>
      <c r="CI846" s="119"/>
      <c r="CO846" s="99"/>
      <c r="CP846" s="119"/>
      <c r="CV846" s="99"/>
      <c r="CW846" s="119"/>
      <c r="DC846" s="99"/>
      <c r="DD846" s="119"/>
      <c r="DJ846" s="99"/>
      <c r="DK846" s="119"/>
      <c r="DQ846" s="99"/>
      <c r="DR846" s="119"/>
      <c r="DX846" s="99"/>
      <c r="DY846" s="119"/>
      <c r="EE846" s="99"/>
      <c r="EF846" s="119"/>
      <c r="EL846" s="99"/>
      <c r="EM846" s="119"/>
      <c r="ES846" s="99"/>
      <c r="ET846" s="119"/>
      <c r="EZ846" s="99"/>
      <c r="FA846" s="119"/>
      <c r="FG846" s="99"/>
      <c r="FH846" s="119"/>
      <c r="FN846" s="99"/>
      <c r="FO846" s="119"/>
      <c r="FU846" s="99"/>
      <c r="FV846" s="119"/>
      <c r="GB846" s="99"/>
      <c r="GC846" s="119"/>
      <c r="GI846" s="99"/>
      <c r="GJ846" s="119"/>
      <c r="GP846" s="99"/>
      <c r="GQ846" s="119"/>
      <c r="GW846" s="99"/>
      <c r="GX846" s="119"/>
      <c r="HD846" s="99"/>
      <c r="HE846" s="119"/>
      <c r="HK846" s="99"/>
      <c r="HL846" s="119"/>
      <c r="HR846" s="99"/>
      <c r="HS846" s="119"/>
      <c r="HY846" s="99"/>
      <c r="HZ846" s="119"/>
      <c r="IF846" s="99"/>
      <c r="IG846" s="119"/>
      <c r="IM846" s="99"/>
      <c r="IN846" s="119"/>
      <c r="IT846" s="99"/>
      <c r="IU846" s="119"/>
    </row>
    <row r="847" spans="1:255">
      <c r="A847" s="126" t="s">
        <v>959</v>
      </c>
      <c r="B847" s="126" t="s">
        <v>1325</v>
      </c>
      <c r="C847" s="127">
        <v>363595397401</v>
      </c>
      <c r="D847" s="126" t="s">
        <v>618</v>
      </c>
      <c r="E847" s="126" t="s">
        <v>1093</v>
      </c>
      <c r="F847" s="126" t="str">
        <f t="shared" si="42"/>
        <v>363595397401Acute</v>
      </c>
      <c r="G847" s="126" t="s">
        <v>549</v>
      </c>
      <c r="H847" s="126" t="s">
        <v>1018</v>
      </c>
      <c r="I847" s="126" t="s">
        <v>833</v>
      </c>
      <c r="J847" s="108">
        <v>363.8</v>
      </c>
      <c r="K847" s="129">
        <v>1.0282</v>
      </c>
      <c r="L847" s="126" t="s">
        <v>1245</v>
      </c>
      <c r="M847" s="126" t="s">
        <v>1247</v>
      </c>
      <c r="N847" s="130">
        <f t="shared" si="44"/>
        <v>489.01</v>
      </c>
      <c r="O847" s="130">
        <f t="shared" si="43"/>
        <v>483.69</v>
      </c>
      <c r="P847" s="126"/>
      <c r="Q847" s="126"/>
      <c r="W847" s="99"/>
      <c r="X847" s="119"/>
      <c r="AD847" s="99"/>
      <c r="AE847" s="119"/>
      <c r="AK847" s="99"/>
      <c r="AL847" s="119"/>
      <c r="AR847" s="99"/>
      <c r="AS847" s="119"/>
      <c r="AY847" s="99"/>
      <c r="AZ847" s="119"/>
      <c r="BF847" s="99"/>
      <c r="BG847" s="119"/>
      <c r="BM847" s="99"/>
      <c r="BN847" s="119"/>
      <c r="BT847" s="99"/>
      <c r="BU847" s="119"/>
      <c r="CA847" s="99"/>
      <c r="CB847" s="119"/>
      <c r="CH847" s="99"/>
      <c r="CI847" s="119"/>
      <c r="CO847" s="99"/>
      <c r="CP847" s="119"/>
      <c r="CV847" s="99"/>
      <c r="CW847" s="119"/>
      <c r="DC847" s="99"/>
      <c r="DD847" s="119"/>
      <c r="DJ847" s="99"/>
      <c r="DK847" s="119"/>
      <c r="DQ847" s="99"/>
      <c r="DR847" s="119"/>
      <c r="DX847" s="99"/>
      <c r="DY847" s="119"/>
      <c r="EE847" s="99"/>
      <c r="EF847" s="119"/>
      <c r="EL847" s="99"/>
      <c r="EM847" s="119"/>
      <c r="ES847" s="99"/>
      <c r="ET847" s="119"/>
      <c r="EZ847" s="99"/>
      <c r="FA847" s="119"/>
      <c r="FG847" s="99"/>
      <c r="FH847" s="119"/>
      <c r="FN847" s="99"/>
      <c r="FO847" s="119"/>
      <c r="FU847" s="99"/>
      <c r="FV847" s="119"/>
      <c r="GB847" s="99"/>
      <c r="GC847" s="119"/>
      <c r="GI847" s="99"/>
      <c r="GJ847" s="119"/>
      <c r="GP847" s="99"/>
      <c r="GQ847" s="119"/>
      <c r="GW847" s="99"/>
      <c r="GX847" s="119"/>
      <c r="HD847" s="99"/>
      <c r="HE847" s="119"/>
      <c r="HK847" s="99"/>
      <c r="HL847" s="119"/>
      <c r="HR847" s="99"/>
      <c r="HS847" s="119"/>
      <c r="HY847" s="99"/>
      <c r="HZ847" s="119"/>
      <c r="IF847" s="99"/>
      <c r="IG847" s="119"/>
      <c r="IM847" s="99"/>
      <c r="IN847" s="119"/>
      <c r="IT847" s="99"/>
      <c r="IU847" s="119"/>
    </row>
    <row r="848" spans="1:255">
      <c r="A848" s="126" t="s">
        <v>939</v>
      </c>
      <c r="B848" s="126" t="s">
        <v>1326</v>
      </c>
      <c r="C848" s="127">
        <v>362235165001</v>
      </c>
      <c r="D848" s="126" t="s">
        <v>603</v>
      </c>
      <c r="E848" s="126" t="s">
        <v>1077</v>
      </c>
      <c r="F848" s="126" t="str">
        <f t="shared" si="42"/>
        <v>362235165001Acute</v>
      </c>
      <c r="G848" s="126" t="s">
        <v>549</v>
      </c>
      <c r="H848" s="126" t="s">
        <v>1018</v>
      </c>
      <c r="I848" s="126" t="s">
        <v>936</v>
      </c>
      <c r="J848" s="108">
        <v>363.8</v>
      </c>
      <c r="K848" s="129">
        <v>1.0324</v>
      </c>
      <c r="L848" s="126" t="s">
        <v>1247</v>
      </c>
      <c r="M848" s="126" t="s">
        <v>1245</v>
      </c>
      <c r="N848" s="130">
        <f t="shared" si="44"/>
        <v>370.87</v>
      </c>
      <c r="O848" s="130">
        <f t="shared" si="43"/>
        <v>366.83</v>
      </c>
      <c r="P848" s="126"/>
      <c r="Q848" s="126"/>
      <c r="W848" s="99"/>
    </row>
    <row r="849" spans="1:256">
      <c r="A849" s="126" t="s">
        <v>939</v>
      </c>
      <c r="B849" s="126" t="s">
        <v>1326</v>
      </c>
      <c r="C849" s="127">
        <v>363330926001</v>
      </c>
      <c r="D849" s="126" t="s">
        <v>603</v>
      </c>
      <c r="E849" s="126" t="s">
        <v>1077</v>
      </c>
      <c r="F849" s="126" t="str">
        <f t="shared" si="42"/>
        <v>363330926001Acute</v>
      </c>
      <c r="G849" s="126" t="s">
        <v>549</v>
      </c>
      <c r="H849" s="126" t="s">
        <v>1018</v>
      </c>
      <c r="I849" s="126" t="s">
        <v>936</v>
      </c>
      <c r="J849" s="108">
        <v>363.8</v>
      </c>
      <c r="K849" s="129">
        <v>1.0324</v>
      </c>
      <c r="L849" s="126" t="s">
        <v>1247</v>
      </c>
      <c r="M849" s="126" t="s">
        <v>1245</v>
      </c>
      <c r="N849" s="130">
        <f t="shared" si="44"/>
        <v>370.87</v>
      </c>
      <c r="O849" s="130">
        <f t="shared" si="43"/>
        <v>366.83</v>
      </c>
      <c r="P849" s="126"/>
      <c r="Q849" s="126"/>
      <c r="W849" s="99"/>
    </row>
    <row r="850" spans="1:256">
      <c r="A850" s="126" t="s">
        <v>939</v>
      </c>
      <c r="B850" s="126" t="s">
        <v>1326</v>
      </c>
      <c r="C850" s="127">
        <v>363330926001</v>
      </c>
      <c r="D850" s="126" t="s">
        <v>603</v>
      </c>
      <c r="E850" s="126" t="s">
        <v>1077</v>
      </c>
      <c r="F850" s="126" t="str">
        <f t="shared" si="42"/>
        <v>363330926001Rehab</v>
      </c>
      <c r="G850" s="126" t="s">
        <v>9</v>
      </c>
      <c r="H850" s="128" t="s">
        <v>1025</v>
      </c>
      <c r="I850" s="126" t="s">
        <v>936</v>
      </c>
      <c r="J850" s="108">
        <v>265</v>
      </c>
      <c r="K850" s="129">
        <v>1.0324</v>
      </c>
      <c r="L850" s="126" t="s">
        <v>1247</v>
      </c>
      <c r="M850" s="126" t="s">
        <v>1245</v>
      </c>
      <c r="N850" s="130">
        <f t="shared" si="44"/>
        <v>270.14999999999998</v>
      </c>
      <c r="O850" s="130">
        <f t="shared" si="43"/>
        <v>270.14999999999998</v>
      </c>
      <c r="P850" s="126"/>
      <c r="Q850" s="126"/>
      <c r="W850" s="99"/>
    </row>
    <row r="851" spans="1:256">
      <c r="A851" s="126" t="s">
        <v>939</v>
      </c>
      <c r="B851" s="126" t="s">
        <v>1326</v>
      </c>
      <c r="C851" s="127">
        <v>363330926007</v>
      </c>
      <c r="D851" s="126" t="s">
        <v>603</v>
      </c>
      <c r="E851" s="126" t="s">
        <v>1077</v>
      </c>
      <c r="F851" s="126" t="str">
        <f t="shared" si="42"/>
        <v>363330926007Acute</v>
      </c>
      <c r="G851" s="126" t="s">
        <v>549</v>
      </c>
      <c r="H851" s="126" t="s">
        <v>1018</v>
      </c>
      <c r="I851" s="126" t="s">
        <v>936</v>
      </c>
      <c r="J851" s="108">
        <v>363.8</v>
      </c>
      <c r="K851" s="129">
        <v>1.0324</v>
      </c>
      <c r="L851" s="126" t="s">
        <v>1247</v>
      </c>
      <c r="M851" s="126" t="s">
        <v>1245</v>
      </c>
      <c r="N851" s="130">
        <f t="shared" si="44"/>
        <v>370.87</v>
      </c>
      <c r="O851" s="130">
        <f t="shared" si="43"/>
        <v>366.83</v>
      </c>
      <c r="P851" s="126"/>
      <c r="Q851" s="126"/>
      <c r="W851" s="99"/>
    </row>
    <row r="852" spans="1:256">
      <c r="A852" s="126" t="s">
        <v>939</v>
      </c>
      <c r="B852" s="126" t="s">
        <v>1326</v>
      </c>
      <c r="C852" s="127">
        <v>363330926007</v>
      </c>
      <c r="D852" s="126" t="s">
        <v>603</v>
      </c>
      <c r="E852" s="126" t="s">
        <v>1077</v>
      </c>
      <c r="F852" s="126" t="str">
        <f t="shared" si="42"/>
        <v>363330926007Rehab</v>
      </c>
      <c r="G852" s="126" t="s">
        <v>9</v>
      </c>
      <c r="H852" s="128" t="s">
        <v>1025</v>
      </c>
      <c r="I852" s="126" t="s">
        <v>936</v>
      </c>
      <c r="J852" s="108">
        <v>265</v>
      </c>
      <c r="K852" s="129">
        <v>1.0324</v>
      </c>
      <c r="L852" s="126" t="s">
        <v>1247</v>
      </c>
      <c r="M852" s="126" t="s">
        <v>1245</v>
      </c>
      <c r="N852" s="130">
        <f t="shared" si="44"/>
        <v>270.14999999999998</v>
      </c>
      <c r="O852" s="130">
        <f t="shared" si="43"/>
        <v>270.14999999999998</v>
      </c>
      <c r="P852" s="126"/>
      <c r="Q852" s="126"/>
      <c r="W852" s="99"/>
    </row>
    <row r="853" spans="1:256">
      <c r="A853" s="126" t="s">
        <v>939</v>
      </c>
      <c r="B853" s="126" t="s">
        <v>1326</v>
      </c>
      <c r="C853" s="127">
        <v>363330926401</v>
      </c>
      <c r="D853" s="126" t="s">
        <v>603</v>
      </c>
      <c r="E853" s="126" t="s">
        <v>1077</v>
      </c>
      <c r="F853" s="126" t="str">
        <f t="shared" si="42"/>
        <v>363330926401Acute</v>
      </c>
      <c r="G853" s="126" t="s">
        <v>549</v>
      </c>
      <c r="H853" s="126" t="s">
        <v>1018</v>
      </c>
      <c r="I853" s="126" t="s">
        <v>936</v>
      </c>
      <c r="J853" s="108">
        <v>363.8</v>
      </c>
      <c r="K853" s="129">
        <v>1.0324</v>
      </c>
      <c r="L853" s="126" t="s">
        <v>1247</v>
      </c>
      <c r="M853" s="126" t="s">
        <v>1245</v>
      </c>
      <c r="N853" s="130">
        <f t="shared" si="44"/>
        <v>370.87</v>
      </c>
      <c r="O853" s="130">
        <f t="shared" si="43"/>
        <v>366.83</v>
      </c>
      <c r="P853" s="126"/>
      <c r="Q853" s="126"/>
      <c r="W853" s="99"/>
    </row>
    <row r="854" spans="1:256">
      <c r="A854" s="126" t="s">
        <v>939</v>
      </c>
      <c r="B854" s="126" t="s">
        <v>1326</v>
      </c>
      <c r="C854" s="127">
        <v>363330926407</v>
      </c>
      <c r="D854" s="126" t="s">
        <v>603</v>
      </c>
      <c r="E854" s="126" t="s">
        <v>1077</v>
      </c>
      <c r="F854" s="126" t="str">
        <f t="shared" si="42"/>
        <v>363330926407Acute</v>
      </c>
      <c r="G854" s="126" t="s">
        <v>549</v>
      </c>
      <c r="H854" s="126" t="s">
        <v>1018</v>
      </c>
      <c r="I854" s="126" t="s">
        <v>936</v>
      </c>
      <c r="J854" s="108">
        <v>363.8</v>
      </c>
      <c r="K854" s="129">
        <v>1.0324</v>
      </c>
      <c r="L854" s="126" t="s">
        <v>1247</v>
      </c>
      <c r="M854" s="126" t="s">
        <v>1245</v>
      </c>
      <c r="N854" s="130">
        <f t="shared" si="44"/>
        <v>370.87</v>
      </c>
      <c r="O854" s="130">
        <f t="shared" si="43"/>
        <v>366.83</v>
      </c>
      <c r="P854" s="126"/>
      <c r="Q854" s="126"/>
      <c r="W854" s="99"/>
    </row>
    <row r="855" spans="1:256">
      <c r="A855" s="126" t="s">
        <v>1009</v>
      </c>
      <c r="B855" s="126" t="s">
        <v>1327</v>
      </c>
      <c r="C855" s="127">
        <v>362235148001</v>
      </c>
      <c r="D855" s="126" t="s">
        <v>587</v>
      </c>
      <c r="E855" s="126" t="s">
        <v>1060</v>
      </c>
      <c r="F855" s="126" t="str">
        <f t="shared" si="42"/>
        <v>362235148001Acute</v>
      </c>
      <c r="G855" s="126" t="s">
        <v>549</v>
      </c>
      <c r="H855" s="126" t="s">
        <v>1018</v>
      </c>
      <c r="I855" s="126" t="s">
        <v>902</v>
      </c>
      <c r="J855" s="108">
        <v>363.8</v>
      </c>
      <c r="K855" s="129">
        <v>1.0324</v>
      </c>
      <c r="L855" s="126" t="s">
        <v>1247</v>
      </c>
      <c r="M855" s="126" t="s">
        <v>1245</v>
      </c>
      <c r="N855" s="130">
        <f t="shared" si="44"/>
        <v>370.87</v>
      </c>
      <c r="O855" s="130">
        <f t="shared" si="43"/>
        <v>366.83</v>
      </c>
      <c r="P855" s="126"/>
      <c r="Q855" s="126"/>
      <c r="T855" s="119"/>
      <c r="U855" s="119"/>
      <c r="V855" s="119"/>
      <c r="W855" s="119"/>
      <c r="X855" s="119"/>
      <c r="Y855" s="119"/>
      <c r="Z855" s="119"/>
      <c r="AA855" s="119"/>
      <c r="AB855" s="119"/>
      <c r="AC855" s="119"/>
      <c r="AD855" s="119"/>
      <c r="AE855" s="119"/>
      <c r="AF855" s="119"/>
      <c r="AG855" s="119"/>
      <c r="AH855" s="119"/>
      <c r="AI855" s="119"/>
      <c r="AJ855" s="119"/>
      <c r="AK855" s="119"/>
      <c r="AL855" s="119"/>
      <c r="AM855" s="119"/>
      <c r="AN855" s="119"/>
      <c r="AO855" s="119"/>
      <c r="AP855" s="119"/>
      <c r="AQ855" s="119"/>
      <c r="AR855" s="119"/>
      <c r="AS855" s="119"/>
      <c r="AT855" s="119"/>
      <c r="AU855" s="119"/>
      <c r="AV855" s="119"/>
      <c r="AW855" s="119"/>
      <c r="AX855" s="119"/>
      <c r="AY855" s="119"/>
      <c r="AZ855" s="119"/>
      <c r="BA855" s="119"/>
      <c r="BB855" s="119"/>
      <c r="BC855" s="119"/>
      <c r="BD855" s="119"/>
      <c r="BE855" s="119"/>
      <c r="BF855" s="119"/>
      <c r="BG855" s="119"/>
      <c r="BH855" s="119"/>
      <c r="BI855" s="119"/>
      <c r="BJ855" s="119"/>
      <c r="BK855" s="119"/>
      <c r="BL855" s="119"/>
      <c r="BM855" s="119"/>
      <c r="BN855" s="119"/>
      <c r="BO855" s="119"/>
      <c r="BP855" s="119"/>
      <c r="BQ855" s="119"/>
      <c r="BR855" s="119"/>
      <c r="BS855" s="119"/>
      <c r="BT855" s="119"/>
      <c r="BU855" s="119"/>
      <c r="BV855" s="119"/>
      <c r="BW855" s="119"/>
      <c r="BX855" s="119"/>
      <c r="BY855" s="119"/>
      <c r="BZ855" s="119"/>
      <c r="CA855" s="119"/>
      <c r="CB855" s="119"/>
      <c r="CC855" s="119"/>
      <c r="CD855" s="119"/>
      <c r="CE855" s="119"/>
      <c r="CF855" s="119"/>
      <c r="CG855" s="119"/>
      <c r="CH855" s="119"/>
      <c r="CI855" s="119"/>
      <c r="CJ855" s="119"/>
      <c r="CK855" s="119"/>
      <c r="CL855" s="119"/>
      <c r="CM855" s="119"/>
      <c r="CN855" s="119"/>
      <c r="CO855" s="119"/>
      <c r="CP855" s="119"/>
      <c r="CQ855" s="119"/>
      <c r="CR855" s="119"/>
      <c r="CS855" s="119"/>
      <c r="CT855" s="119"/>
      <c r="CU855" s="119"/>
      <c r="CV855" s="119"/>
      <c r="CW855" s="119"/>
      <c r="CX855" s="119"/>
      <c r="CY855" s="119"/>
      <c r="CZ855" s="119"/>
      <c r="DA855" s="119"/>
      <c r="DB855" s="119"/>
      <c r="DC855" s="119"/>
      <c r="DD855" s="119"/>
      <c r="DE855" s="119"/>
      <c r="DF855" s="119"/>
      <c r="DG855" s="119"/>
      <c r="DH855" s="119"/>
      <c r="DI855" s="119"/>
      <c r="DJ855" s="119"/>
      <c r="DK855" s="119"/>
      <c r="DL855" s="119"/>
      <c r="DM855" s="119"/>
      <c r="DN855" s="119"/>
      <c r="DO855" s="119"/>
      <c r="DP855" s="119"/>
      <c r="DQ855" s="119"/>
      <c r="DR855" s="119"/>
      <c r="DS855" s="119"/>
      <c r="DT855" s="119"/>
      <c r="DU855" s="119"/>
      <c r="DV855" s="119"/>
      <c r="DW855" s="119"/>
      <c r="DX855" s="119"/>
      <c r="DY855" s="119"/>
      <c r="DZ855" s="119"/>
      <c r="EA855" s="119"/>
      <c r="EB855" s="119"/>
      <c r="EC855" s="119"/>
      <c r="ED855" s="119"/>
      <c r="EE855" s="119"/>
      <c r="EF855" s="119"/>
      <c r="EG855" s="119"/>
      <c r="EH855" s="119"/>
      <c r="EI855" s="119"/>
      <c r="EJ855" s="119"/>
      <c r="EK855" s="119"/>
      <c r="EL855" s="119"/>
      <c r="EM855" s="119"/>
      <c r="EN855" s="119"/>
      <c r="EO855" s="119"/>
      <c r="EP855" s="119"/>
      <c r="EQ855" s="119"/>
      <c r="ER855" s="119"/>
      <c r="ES855" s="119"/>
      <c r="ET855" s="119"/>
      <c r="EU855" s="119"/>
      <c r="EV855" s="119"/>
      <c r="EW855" s="119"/>
      <c r="EX855" s="119"/>
      <c r="EY855" s="119"/>
      <c r="EZ855" s="119"/>
      <c r="FA855" s="119"/>
      <c r="FB855" s="119"/>
      <c r="FC855" s="119"/>
      <c r="FD855" s="119"/>
      <c r="FE855" s="119"/>
      <c r="FF855" s="119"/>
      <c r="FG855" s="119"/>
      <c r="FH855" s="119"/>
      <c r="FI855" s="119"/>
      <c r="FJ855" s="119"/>
      <c r="FK855" s="119"/>
      <c r="FL855" s="119"/>
      <c r="FM855" s="119"/>
      <c r="FN855" s="119"/>
      <c r="FO855" s="119"/>
      <c r="FP855" s="119"/>
      <c r="FQ855" s="119"/>
      <c r="FR855" s="119"/>
      <c r="FS855" s="119"/>
      <c r="FT855" s="119"/>
      <c r="FU855" s="119"/>
      <c r="FV855" s="119"/>
      <c r="FW855" s="119"/>
      <c r="FX855" s="119"/>
      <c r="FY855" s="119"/>
      <c r="FZ855" s="119"/>
      <c r="GA855" s="119"/>
      <c r="GB855" s="119"/>
      <c r="GC855" s="119"/>
      <c r="GD855" s="119"/>
      <c r="GE855" s="119"/>
      <c r="GF855" s="119"/>
      <c r="GG855" s="119"/>
      <c r="GH855" s="119"/>
      <c r="GI855" s="119"/>
      <c r="GJ855" s="119"/>
      <c r="GK855" s="119"/>
      <c r="GL855" s="119"/>
      <c r="GM855" s="119"/>
      <c r="GN855" s="119"/>
      <c r="GO855" s="119"/>
      <c r="GP855" s="119"/>
      <c r="GQ855" s="119"/>
      <c r="GR855" s="119"/>
      <c r="GS855" s="119"/>
      <c r="GT855" s="119"/>
      <c r="GU855" s="119"/>
      <c r="GV855" s="119"/>
      <c r="GW855" s="119"/>
      <c r="GX855" s="119"/>
      <c r="GY855" s="119"/>
      <c r="GZ855" s="119"/>
      <c r="HA855" s="119"/>
      <c r="HB855" s="119"/>
      <c r="HC855" s="119"/>
      <c r="HD855" s="119"/>
      <c r="HE855" s="119"/>
      <c r="HF855" s="119"/>
      <c r="HG855" s="119"/>
      <c r="HH855" s="119"/>
      <c r="HI855" s="119"/>
      <c r="HJ855" s="119"/>
      <c r="HK855" s="119"/>
      <c r="HL855" s="119"/>
      <c r="HM855" s="119"/>
      <c r="HN855" s="119"/>
      <c r="HO855" s="119"/>
      <c r="HP855" s="119"/>
      <c r="HQ855" s="119"/>
      <c r="HR855" s="119"/>
      <c r="HS855" s="119"/>
      <c r="HT855" s="119"/>
      <c r="HU855" s="119"/>
      <c r="HV855" s="119"/>
      <c r="HW855" s="119"/>
      <c r="HX855" s="119"/>
      <c r="HY855" s="119"/>
      <c r="HZ855" s="119"/>
      <c r="IA855" s="119"/>
      <c r="IB855" s="119"/>
      <c r="IC855" s="119"/>
      <c r="ID855" s="119"/>
      <c r="IE855" s="119"/>
      <c r="IF855" s="119"/>
      <c r="IG855" s="119"/>
      <c r="IH855" s="119"/>
      <c r="II855" s="119"/>
      <c r="IJ855" s="119"/>
      <c r="IK855" s="119"/>
      <c r="IL855" s="119"/>
      <c r="IM855" s="119"/>
      <c r="IN855" s="119"/>
      <c r="IO855" s="119"/>
      <c r="IP855" s="119"/>
      <c r="IQ855" s="119"/>
      <c r="IR855" s="119"/>
      <c r="IS855" s="119"/>
      <c r="IT855" s="119"/>
      <c r="IU855" s="119"/>
      <c r="IV855" s="119"/>
    </row>
    <row r="856" spans="1:256">
      <c r="A856" s="126" t="s">
        <v>1009</v>
      </c>
      <c r="B856" s="126" t="s">
        <v>1327</v>
      </c>
      <c r="C856" s="127">
        <v>362235148401</v>
      </c>
      <c r="D856" s="126" t="s">
        <v>587</v>
      </c>
      <c r="E856" s="126" t="s">
        <v>1060</v>
      </c>
      <c r="F856" s="126" t="str">
        <f t="shared" si="42"/>
        <v>362235148401Acute</v>
      </c>
      <c r="G856" s="126" t="s">
        <v>549</v>
      </c>
      <c r="H856" s="126" t="s">
        <v>1018</v>
      </c>
      <c r="I856" s="126" t="s">
        <v>902</v>
      </c>
      <c r="J856" s="108">
        <v>363.8</v>
      </c>
      <c r="K856" s="129">
        <v>1.0324</v>
      </c>
      <c r="L856" s="126" t="s">
        <v>1247</v>
      </c>
      <c r="M856" s="126" t="s">
        <v>1245</v>
      </c>
      <c r="N856" s="130">
        <f t="shared" si="44"/>
        <v>370.87</v>
      </c>
      <c r="O856" s="130">
        <f t="shared" si="43"/>
        <v>366.83</v>
      </c>
      <c r="P856" s="126"/>
      <c r="Q856" s="126"/>
      <c r="T856" s="119"/>
      <c r="U856" s="119"/>
      <c r="V856" s="119"/>
      <c r="W856" s="119"/>
      <c r="X856" s="119"/>
      <c r="Y856" s="119"/>
      <c r="Z856" s="119"/>
      <c r="AA856" s="119"/>
      <c r="AB856" s="119"/>
      <c r="AC856" s="119"/>
      <c r="AD856" s="119"/>
      <c r="AE856" s="119"/>
      <c r="AF856" s="119"/>
      <c r="AG856" s="119"/>
      <c r="AH856" s="119"/>
      <c r="AI856" s="119"/>
      <c r="AJ856" s="119"/>
      <c r="AK856" s="119"/>
      <c r="AL856" s="119"/>
      <c r="AM856" s="119"/>
      <c r="AN856" s="119"/>
      <c r="AO856" s="119"/>
      <c r="AP856" s="119"/>
      <c r="AQ856" s="119"/>
      <c r="AR856" s="119"/>
      <c r="AS856" s="119"/>
      <c r="AT856" s="119"/>
      <c r="AU856" s="119"/>
      <c r="AV856" s="119"/>
      <c r="AW856" s="119"/>
      <c r="AX856" s="119"/>
      <c r="AY856" s="119"/>
      <c r="AZ856" s="119"/>
      <c r="BA856" s="119"/>
      <c r="BB856" s="119"/>
      <c r="BC856" s="119"/>
      <c r="BD856" s="119"/>
      <c r="BE856" s="119"/>
      <c r="BF856" s="119"/>
      <c r="BG856" s="119"/>
      <c r="BH856" s="119"/>
      <c r="BI856" s="119"/>
      <c r="BJ856" s="119"/>
      <c r="BK856" s="119"/>
      <c r="BL856" s="119"/>
      <c r="BM856" s="119"/>
      <c r="BN856" s="119"/>
      <c r="BO856" s="119"/>
      <c r="BP856" s="119"/>
      <c r="BQ856" s="119"/>
      <c r="BR856" s="119"/>
      <c r="BS856" s="119"/>
      <c r="BT856" s="119"/>
      <c r="BU856" s="119"/>
      <c r="BV856" s="119"/>
      <c r="BW856" s="119"/>
      <c r="BX856" s="119"/>
      <c r="BY856" s="119"/>
      <c r="BZ856" s="119"/>
      <c r="CA856" s="119"/>
      <c r="CB856" s="119"/>
      <c r="CC856" s="119"/>
      <c r="CD856" s="119"/>
      <c r="CE856" s="119"/>
      <c r="CF856" s="119"/>
      <c r="CG856" s="119"/>
      <c r="CH856" s="119"/>
      <c r="CI856" s="119"/>
      <c r="CJ856" s="119"/>
      <c r="CK856" s="119"/>
      <c r="CL856" s="119"/>
      <c r="CM856" s="119"/>
      <c r="CN856" s="119"/>
      <c r="CO856" s="119"/>
      <c r="CP856" s="119"/>
      <c r="CQ856" s="119"/>
      <c r="CR856" s="119"/>
      <c r="CS856" s="119"/>
      <c r="CT856" s="119"/>
      <c r="CU856" s="119"/>
      <c r="CV856" s="119"/>
      <c r="CW856" s="119"/>
      <c r="CX856" s="119"/>
      <c r="CY856" s="119"/>
      <c r="CZ856" s="119"/>
      <c r="DA856" s="119"/>
      <c r="DB856" s="119"/>
      <c r="DC856" s="119"/>
      <c r="DD856" s="119"/>
      <c r="DE856" s="119"/>
      <c r="DF856" s="119"/>
      <c r="DG856" s="119"/>
      <c r="DH856" s="119"/>
      <c r="DI856" s="119"/>
      <c r="DJ856" s="119"/>
      <c r="DK856" s="119"/>
      <c r="DL856" s="119"/>
      <c r="DM856" s="119"/>
      <c r="DN856" s="119"/>
      <c r="DO856" s="119"/>
      <c r="DP856" s="119"/>
      <c r="DQ856" s="119"/>
      <c r="DR856" s="119"/>
      <c r="DS856" s="119"/>
      <c r="DT856" s="119"/>
      <c r="DU856" s="119"/>
      <c r="DV856" s="119"/>
      <c r="DW856" s="119"/>
      <c r="DX856" s="119"/>
      <c r="DY856" s="119"/>
      <c r="DZ856" s="119"/>
      <c r="EA856" s="119"/>
      <c r="EB856" s="119"/>
      <c r="EC856" s="119"/>
      <c r="ED856" s="119"/>
      <c r="EE856" s="119"/>
      <c r="EF856" s="119"/>
      <c r="EG856" s="119"/>
      <c r="EH856" s="119"/>
      <c r="EI856" s="119"/>
      <c r="EJ856" s="119"/>
      <c r="EK856" s="119"/>
      <c r="EL856" s="119"/>
      <c r="EM856" s="119"/>
      <c r="EN856" s="119"/>
      <c r="EO856" s="119"/>
      <c r="EP856" s="119"/>
      <c r="EQ856" s="119"/>
      <c r="ER856" s="119"/>
      <c r="ES856" s="119"/>
      <c r="ET856" s="119"/>
      <c r="EU856" s="119"/>
      <c r="EV856" s="119"/>
      <c r="EW856" s="119"/>
      <c r="EX856" s="119"/>
      <c r="EY856" s="119"/>
      <c r="EZ856" s="119"/>
      <c r="FA856" s="119"/>
      <c r="FB856" s="119"/>
      <c r="FC856" s="119"/>
      <c r="FD856" s="119"/>
      <c r="FE856" s="119"/>
      <c r="FF856" s="119"/>
      <c r="FG856" s="119"/>
      <c r="FH856" s="119"/>
      <c r="FI856" s="119"/>
      <c r="FJ856" s="119"/>
      <c r="FK856" s="119"/>
      <c r="FL856" s="119"/>
      <c r="FM856" s="119"/>
      <c r="FN856" s="119"/>
      <c r="FO856" s="119"/>
      <c r="FP856" s="119"/>
      <c r="FQ856" s="119"/>
      <c r="FR856" s="119"/>
      <c r="FS856" s="119"/>
      <c r="FT856" s="119"/>
      <c r="FU856" s="119"/>
      <c r="FV856" s="119"/>
      <c r="FW856" s="119"/>
      <c r="FX856" s="119"/>
      <c r="FY856" s="119"/>
      <c r="FZ856" s="119"/>
      <c r="GA856" s="119"/>
      <c r="GB856" s="119"/>
      <c r="GC856" s="119"/>
      <c r="GD856" s="119"/>
      <c r="GE856" s="119"/>
      <c r="GF856" s="119"/>
      <c r="GG856" s="119"/>
      <c r="GH856" s="119"/>
      <c r="GI856" s="119"/>
      <c r="GJ856" s="119"/>
      <c r="GK856" s="119"/>
      <c r="GL856" s="119"/>
      <c r="GM856" s="119"/>
      <c r="GN856" s="119"/>
      <c r="GO856" s="119"/>
      <c r="GP856" s="119"/>
      <c r="GQ856" s="119"/>
      <c r="GR856" s="119"/>
      <c r="GS856" s="119"/>
      <c r="GT856" s="119"/>
      <c r="GU856" s="119"/>
      <c r="GV856" s="119"/>
      <c r="GW856" s="119"/>
      <c r="GX856" s="119"/>
      <c r="GY856" s="119"/>
      <c r="GZ856" s="119"/>
      <c r="HA856" s="119"/>
      <c r="HB856" s="119"/>
      <c r="HC856" s="119"/>
      <c r="HD856" s="119"/>
      <c r="HE856" s="119"/>
      <c r="HF856" s="119"/>
      <c r="HG856" s="119"/>
      <c r="HH856" s="119"/>
      <c r="HI856" s="119"/>
      <c r="HJ856" s="119"/>
      <c r="HK856" s="119"/>
      <c r="HL856" s="119"/>
      <c r="HM856" s="119"/>
      <c r="HN856" s="119"/>
      <c r="HO856" s="119"/>
      <c r="HP856" s="119"/>
      <c r="HQ856" s="119"/>
      <c r="HR856" s="119"/>
      <c r="HS856" s="119"/>
      <c r="HT856" s="119"/>
      <c r="HU856" s="119"/>
      <c r="HV856" s="119"/>
      <c r="HW856" s="119"/>
      <c r="HX856" s="119"/>
      <c r="HY856" s="119"/>
      <c r="HZ856" s="119"/>
      <c r="IA856" s="119"/>
      <c r="IB856" s="119"/>
      <c r="IC856" s="119"/>
      <c r="ID856" s="119"/>
      <c r="IE856" s="119"/>
      <c r="IF856" s="119"/>
      <c r="IG856" s="119"/>
      <c r="IH856" s="119"/>
      <c r="II856" s="119"/>
      <c r="IJ856" s="119"/>
      <c r="IK856" s="119"/>
      <c r="IL856" s="119"/>
      <c r="IM856" s="119"/>
      <c r="IN856" s="119"/>
      <c r="IO856" s="119"/>
      <c r="IP856" s="119"/>
      <c r="IQ856" s="119"/>
      <c r="IR856" s="119"/>
      <c r="IS856" s="119"/>
      <c r="IT856" s="119"/>
      <c r="IU856" s="119"/>
      <c r="IV856" s="119"/>
    </row>
    <row r="857" spans="1:256">
      <c r="A857" s="126" t="s">
        <v>1009</v>
      </c>
      <c r="B857" s="126" t="s">
        <v>1327</v>
      </c>
      <c r="C857" s="127">
        <v>362235148521</v>
      </c>
      <c r="D857" s="126" t="s">
        <v>587</v>
      </c>
      <c r="E857" s="126" t="s">
        <v>1060</v>
      </c>
      <c r="F857" s="126" t="str">
        <f t="shared" si="42"/>
        <v>362235148521Acute</v>
      </c>
      <c r="G857" s="126" t="s">
        <v>549</v>
      </c>
      <c r="H857" s="126" t="s">
        <v>1018</v>
      </c>
      <c r="I857" s="126" t="s">
        <v>902</v>
      </c>
      <c r="J857" s="108">
        <v>363.8</v>
      </c>
      <c r="K857" s="129">
        <v>1.0324</v>
      </c>
      <c r="L857" s="126" t="s">
        <v>1247</v>
      </c>
      <c r="M857" s="126" t="s">
        <v>1245</v>
      </c>
      <c r="N857" s="130">
        <f t="shared" si="44"/>
        <v>370.87</v>
      </c>
      <c r="O857" s="130">
        <f t="shared" si="43"/>
        <v>366.83</v>
      </c>
      <c r="P857" s="126"/>
      <c r="Q857" s="126"/>
      <c r="T857" s="119"/>
      <c r="U857" s="119"/>
      <c r="V857" s="119"/>
      <c r="W857" s="119"/>
      <c r="X857" s="119"/>
      <c r="Y857" s="119"/>
      <c r="Z857" s="119"/>
      <c r="AA857" s="119"/>
      <c r="AB857" s="119"/>
      <c r="AC857" s="119"/>
      <c r="AD857" s="119"/>
      <c r="AE857" s="119"/>
      <c r="AF857" s="119"/>
      <c r="AG857" s="119"/>
      <c r="AH857" s="119"/>
      <c r="AI857" s="119"/>
      <c r="AJ857" s="119"/>
      <c r="AK857" s="119"/>
      <c r="AL857" s="119"/>
      <c r="AM857" s="119"/>
      <c r="AN857" s="119"/>
      <c r="AO857" s="119"/>
      <c r="AP857" s="119"/>
      <c r="AQ857" s="119"/>
      <c r="AR857" s="119"/>
      <c r="AS857" s="119"/>
      <c r="AT857" s="119"/>
      <c r="AU857" s="119"/>
      <c r="AV857" s="119"/>
      <c r="AW857" s="119"/>
      <c r="AX857" s="119"/>
      <c r="AY857" s="119"/>
      <c r="AZ857" s="119"/>
      <c r="BA857" s="119"/>
      <c r="BB857" s="119"/>
      <c r="BC857" s="119"/>
      <c r="BD857" s="119"/>
      <c r="BE857" s="119"/>
      <c r="BF857" s="119"/>
      <c r="BG857" s="119"/>
      <c r="BH857" s="119"/>
      <c r="BI857" s="119"/>
      <c r="BJ857" s="119"/>
      <c r="BK857" s="119"/>
      <c r="BL857" s="119"/>
      <c r="BM857" s="119"/>
      <c r="BN857" s="119"/>
      <c r="BO857" s="119"/>
      <c r="BP857" s="119"/>
      <c r="BQ857" s="119"/>
      <c r="BR857" s="119"/>
      <c r="BS857" s="119"/>
      <c r="BT857" s="119"/>
      <c r="BU857" s="119"/>
      <c r="BV857" s="119"/>
      <c r="BW857" s="119"/>
      <c r="BX857" s="119"/>
      <c r="BY857" s="119"/>
      <c r="BZ857" s="119"/>
      <c r="CA857" s="119"/>
      <c r="CB857" s="119"/>
      <c r="CC857" s="119"/>
      <c r="CD857" s="119"/>
      <c r="CE857" s="119"/>
      <c r="CF857" s="119"/>
      <c r="CG857" s="119"/>
      <c r="CH857" s="119"/>
      <c r="CI857" s="119"/>
      <c r="CJ857" s="119"/>
      <c r="CK857" s="119"/>
      <c r="CL857" s="119"/>
      <c r="CM857" s="119"/>
      <c r="CN857" s="119"/>
      <c r="CO857" s="119"/>
      <c r="CP857" s="119"/>
      <c r="CQ857" s="119"/>
      <c r="CR857" s="119"/>
      <c r="CS857" s="119"/>
      <c r="CT857" s="119"/>
      <c r="CU857" s="119"/>
      <c r="CV857" s="119"/>
      <c r="CW857" s="119"/>
      <c r="CX857" s="119"/>
      <c r="CY857" s="119"/>
      <c r="CZ857" s="119"/>
      <c r="DA857" s="119"/>
      <c r="DB857" s="119"/>
      <c r="DC857" s="119"/>
      <c r="DD857" s="119"/>
      <c r="DE857" s="119"/>
      <c r="DF857" s="119"/>
      <c r="DG857" s="119"/>
      <c r="DH857" s="119"/>
      <c r="DI857" s="119"/>
      <c r="DJ857" s="119"/>
      <c r="DK857" s="119"/>
      <c r="DL857" s="119"/>
      <c r="DM857" s="119"/>
      <c r="DN857" s="119"/>
      <c r="DO857" s="119"/>
      <c r="DP857" s="119"/>
      <c r="DQ857" s="119"/>
      <c r="DR857" s="119"/>
      <c r="DS857" s="119"/>
      <c r="DT857" s="119"/>
      <c r="DU857" s="119"/>
      <c r="DV857" s="119"/>
      <c r="DW857" s="119"/>
      <c r="DX857" s="119"/>
      <c r="DY857" s="119"/>
      <c r="DZ857" s="119"/>
      <c r="EA857" s="119"/>
      <c r="EB857" s="119"/>
      <c r="EC857" s="119"/>
      <c r="ED857" s="119"/>
      <c r="EE857" s="119"/>
      <c r="EF857" s="119"/>
      <c r="EG857" s="119"/>
      <c r="EH857" s="119"/>
      <c r="EI857" s="119"/>
      <c r="EJ857" s="119"/>
      <c r="EK857" s="119"/>
      <c r="EL857" s="119"/>
      <c r="EM857" s="119"/>
      <c r="EN857" s="119"/>
      <c r="EO857" s="119"/>
      <c r="EP857" s="119"/>
      <c r="EQ857" s="119"/>
      <c r="ER857" s="119"/>
      <c r="ES857" s="119"/>
      <c r="ET857" s="119"/>
      <c r="EU857" s="119"/>
      <c r="EV857" s="119"/>
      <c r="EW857" s="119"/>
      <c r="EX857" s="119"/>
      <c r="EY857" s="119"/>
      <c r="EZ857" s="119"/>
      <c r="FA857" s="119"/>
      <c r="FB857" s="119"/>
      <c r="FC857" s="119"/>
      <c r="FD857" s="119"/>
      <c r="FE857" s="119"/>
      <c r="FF857" s="119"/>
      <c r="FG857" s="119"/>
      <c r="FH857" s="119"/>
      <c r="FI857" s="119"/>
      <c r="FJ857" s="119"/>
      <c r="FK857" s="119"/>
      <c r="FL857" s="119"/>
      <c r="FM857" s="119"/>
      <c r="FN857" s="119"/>
      <c r="FO857" s="119"/>
      <c r="FP857" s="119"/>
      <c r="FQ857" s="119"/>
      <c r="FR857" s="119"/>
      <c r="FS857" s="119"/>
      <c r="FT857" s="119"/>
      <c r="FU857" s="119"/>
      <c r="FV857" s="119"/>
      <c r="FW857" s="119"/>
      <c r="FX857" s="119"/>
      <c r="FY857" s="119"/>
      <c r="FZ857" s="119"/>
      <c r="GA857" s="119"/>
      <c r="GB857" s="119"/>
      <c r="GC857" s="119"/>
      <c r="GD857" s="119"/>
      <c r="GE857" s="119"/>
      <c r="GF857" s="119"/>
      <c r="GG857" s="119"/>
      <c r="GH857" s="119"/>
      <c r="GI857" s="119"/>
      <c r="GJ857" s="119"/>
      <c r="GK857" s="119"/>
      <c r="GL857" s="119"/>
      <c r="GM857" s="119"/>
      <c r="GN857" s="119"/>
      <c r="GO857" s="119"/>
      <c r="GP857" s="119"/>
      <c r="GQ857" s="119"/>
      <c r="GR857" s="119"/>
      <c r="GS857" s="119"/>
      <c r="GT857" s="119"/>
      <c r="GU857" s="119"/>
      <c r="GV857" s="119"/>
      <c r="GW857" s="119"/>
      <c r="GX857" s="119"/>
      <c r="GY857" s="119"/>
      <c r="GZ857" s="119"/>
      <c r="HA857" s="119"/>
      <c r="HB857" s="119"/>
      <c r="HC857" s="119"/>
      <c r="HD857" s="119"/>
      <c r="HE857" s="119"/>
      <c r="HF857" s="119"/>
      <c r="HG857" s="119"/>
      <c r="HH857" s="119"/>
      <c r="HI857" s="119"/>
      <c r="HJ857" s="119"/>
      <c r="HK857" s="119"/>
      <c r="HL857" s="119"/>
      <c r="HM857" s="119"/>
      <c r="HN857" s="119"/>
      <c r="HO857" s="119"/>
      <c r="HP857" s="119"/>
      <c r="HQ857" s="119"/>
      <c r="HR857" s="119"/>
      <c r="HS857" s="119"/>
      <c r="HT857" s="119"/>
      <c r="HU857" s="119"/>
      <c r="HV857" s="119"/>
      <c r="HW857" s="119"/>
      <c r="HX857" s="119"/>
      <c r="HY857" s="119"/>
      <c r="HZ857" s="119"/>
      <c r="IA857" s="119"/>
      <c r="IB857" s="119"/>
      <c r="IC857" s="119"/>
      <c r="ID857" s="119"/>
      <c r="IE857" s="119"/>
      <c r="IF857" s="119"/>
      <c r="IG857" s="119"/>
      <c r="IH857" s="119"/>
      <c r="II857" s="119"/>
      <c r="IJ857" s="119"/>
      <c r="IK857" s="119"/>
      <c r="IL857" s="119"/>
      <c r="IM857" s="119"/>
      <c r="IN857" s="119"/>
      <c r="IO857" s="119"/>
      <c r="IP857" s="119"/>
      <c r="IQ857" s="119"/>
      <c r="IR857" s="119"/>
      <c r="IS857" s="119"/>
      <c r="IT857" s="119"/>
      <c r="IU857" s="119"/>
      <c r="IV857" s="119"/>
    </row>
    <row r="858" spans="1:256">
      <c r="A858" s="126" t="s">
        <v>1009</v>
      </c>
      <c r="B858" s="126" t="s">
        <v>1327</v>
      </c>
      <c r="C858" s="127">
        <v>362235148601</v>
      </c>
      <c r="D858" s="126" t="s">
        <v>587</v>
      </c>
      <c r="E858" s="126" t="s">
        <v>1060</v>
      </c>
      <c r="F858" s="126" t="str">
        <f t="shared" si="42"/>
        <v>362235148601Acute</v>
      </c>
      <c r="G858" s="126" t="s">
        <v>549</v>
      </c>
      <c r="H858" s="126" t="s">
        <v>1018</v>
      </c>
      <c r="I858" s="126" t="s">
        <v>902</v>
      </c>
      <c r="J858" s="108">
        <v>363.8</v>
      </c>
      <c r="K858" s="129">
        <v>1.0324</v>
      </c>
      <c r="L858" s="126" t="s">
        <v>1247</v>
      </c>
      <c r="M858" s="126" t="s">
        <v>1245</v>
      </c>
      <c r="N858" s="130">
        <f t="shared" si="44"/>
        <v>370.87</v>
      </c>
      <c r="O858" s="130">
        <f t="shared" si="43"/>
        <v>366.83</v>
      </c>
      <c r="P858" s="126"/>
      <c r="Q858" s="126"/>
      <c r="T858" s="119"/>
      <c r="U858" s="119"/>
      <c r="V858" s="119"/>
      <c r="W858" s="119"/>
      <c r="X858" s="119"/>
      <c r="Y858" s="119"/>
      <c r="Z858" s="119"/>
      <c r="AA858" s="119"/>
      <c r="AB858" s="119"/>
      <c r="AC858" s="119"/>
      <c r="AD858" s="119"/>
      <c r="AE858" s="119"/>
      <c r="AF858" s="119"/>
      <c r="AG858" s="119"/>
      <c r="AH858" s="119"/>
      <c r="AI858" s="119"/>
      <c r="AJ858" s="119"/>
      <c r="AK858" s="119"/>
      <c r="AL858" s="119"/>
      <c r="AM858" s="119"/>
      <c r="AN858" s="119"/>
      <c r="AO858" s="119"/>
      <c r="AP858" s="119"/>
      <c r="AQ858" s="119"/>
      <c r="AR858" s="119"/>
      <c r="AS858" s="119"/>
      <c r="AT858" s="119"/>
      <c r="AU858" s="119"/>
      <c r="AV858" s="119"/>
      <c r="AW858" s="119"/>
      <c r="AX858" s="119"/>
      <c r="AY858" s="119"/>
      <c r="AZ858" s="119"/>
      <c r="BA858" s="119"/>
      <c r="BB858" s="119"/>
      <c r="BC858" s="119"/>
      <c r="BD858" s="119"/>
      <c r="BE858" s="119"/>
      <c r="BF858" s="119"/>
      <c r="BG858" s="119"/>
      <c r="BH858" s="119"/>
      <c r="BI858" s="119"/>
      <c r="BJ858" s="119"/>
      <c r="BK858" s="119"/>
      <c r="BL858" s="119"/>
      <c r="BM858" s="119"/>
      <c r="BN858" s="119"/>
      <c r="BO858" s="119"/>
      <c r="BP858" s="119"/>
      <c r="BQ858" s="119"/>
      <c r="BR858" s="119"/>
      <c r="BS858" s="119"/>
      <c r="BT858" s="119"/>
      <c r="BU858" s="119"/>
      <c r="BV858" s="119"/>
      <c r="BW858" s="119"/>
      <c r="BX858" s="119"/>
      <c r="BY858" s="119"/>
      <c r="BZ858" s="119"/>
      <c r="CA858" s="119"/>
      <c r="CB858" s="119"/>
      <c r="CC858" s="119"/>
      <c r="CD858" s="119"/>
      <c r="CE858" s="119"/>
      <c r="CF858" s="119"/>
      <c r="CG858" s="119"/>
      <c r="CH858" s="119"/>
      <c r="CI858" s="119"/>
      <c r="CJ858" s="119"/>
      <c r="CK858" s="119"/>
      <c r="CL858" s="119"/>
      <c r="CM858" s="119"/>
      <c r="CN858" s="119"/>
      <c r="CO858" s="119"/>
      <c r="CP858" s="119"/>
      <c r="CQ858" s="119"/>
      <c r="CR858" s="119"/>
      <c r="CS858" s="119"/>
      <c r="CT858" s="119"/>
      <c r="CU858" s="119"/>
      <c r="CV858" s="119"/>
      <c r="CW858" s="119"/>
      <c r="CX858" s="119"/>
      <c r="CY858" s="119"/>
      <c r="CZ858" s="119"/>
      <c r="DA858" s="119"/>
      <c r="DB858" s="119"/>
      <c r="DC858" s="119"/>
      <c r="DD858" s="119"/>
      <c r="DE858" s="119"/>
      <c r="DF858" s="119"/>
      <c r="DG858" s="119"/>
      <c r="DH858" s="119"/>
      <c r="DI858" s="119"/>
      <c r="DJ858" s="119"/>
      <c r="DK858" s="119"/>
      <c r="DL858" s="119"/>
      <c r="DM858" s="119"/>
      <c r="DN858" s="119"/>
      <c r="DO858" s="119"/>
      <c r="DP858" s="119"/>
      <c r="DQ858" s="119"/>
      <c r="DR858" s="119"/>
      <c r="DS858" s="119"/>
      <c r="DT858" s="119"/>
      <c r="DU858" s="119"/>
      <c r="DV858" s="119"/>
      <c r="DW858" s="119"/>
      <c r="DX858" s="119"/>
      <c r="DY858" s="119"/>
      <c r="DZ858" s="119"/>
      <c r="EA858" s="119"/>
      <c r="EB858" s="119"/>
      <c r="EC858" s="119"/>
      <c r="ED858" s="119"/>
      <c r="EE858" s="119"/>
      <c r="EF858" s="119"/>
      <c r="EG858" s="119"/>
      <c r="EH858" s="119"/>
      <c r="EI858" s="119"/>
      <c r="EJ858" s="119"/>
      <c r="EK858" s="119"/>
      <c r="EL858" s="119"/>
      <c r="EM858" s="119"/>
      <c r="EN858" s="119"/>
      <c r="EO858" s="119"/>
      <c r="EP858" s="119"/>
      <c r="EQ858" s="119"/>
      <c r="ER858" s="119"/>
      <c r="ES858" s="119"/>
      <c r="ET858" s="119"/>
      <c r="EU858" s="119"/>
      <c r="EV858" s="119"/>
      <c r="EW858" s="119"/>
      <c r="EX858" s="119"/>
      <c r="EY858" s="119"/>
      <c r="EZ858" s="119"/>
      <c r="FA858" s="119"/>
      <c r="FB858" s="119"/>
      <c r="FC858" s="119"/>
      <c r="FD858" s="119"/>
      <c r="FE858" s="119"/>
      <c r="FF858" s="119"/>
      <c r="FG858" s="119"/>
      <c r="FH858" s="119"/>
      <c r="FI858" s="119"/>
      <c r="FJ858" s="119"/>
      <c r="FK858" s="119"/>
      <c r="FL858" s="119"/>
      <c r="FM858" s="119"/>
      <c r="FN858" s="119"/>
      <c r="FO858" s="119"/>
      <c r="FP858" s="119"/>
      <c r="FQ858" s="119"/>
      <c r="FR858" s="119"/>
      <c r="FS858" s="119"/>
      <c r="FT858" s="119"/>
      <c r="FU858" s="119"/>
      <c r="FV858" s="119"/>
      <c r="FW858" s="119"/>
      <c r="FX858" s="119"/>
      <c r="FY858" s="119"/>
      <c r="FZ858" s="119"/>
      <c r="GA858" s="119"/>
      <c r="GB858" s="119"/>
      <c r="GC858" s="119"/>
      <c r="GD858" s="119"/>
      <c r="GE858" s="119"/>
      <c r="GF858" s="119"/>
      <c r="GG858" s="119"/>
      <c r="GH858" s="119"/>
      <c r="GI858" s="119"/>
      <c r="GJ858" s="119"/>
      <c r="GK858" s="119"/>
      <c r="GL858" s="119"/>
      <c r="GM858" s="119"/>
      <c r="GN858" s="119"/>
      <c r="GO858" s="119"/>
      <c r="GP858" s="119"/>
      <c r="GQ858" s="119"/>
      <c r="GR858" s="119"/>
      <c r="GS858" s="119"/>
      <c r="GT858" s="119"/>
      <c r="GU858" s="119"/>
      <c r="GV858" s="119"/>
      <c r="GW858" s="119"/>
      <c r="GX858" s="119"/>
      <c r="GY858" s="119"/>
      <c r="GZ858" s="119"/>
      <c r="HA858" s="119"/>
      <c r="HB858" s="119"/>
      <c r="HC858" s="119"/>
      <c r="HD858" s="119"/>
      <c r="HE858" s="119"/>
      <c r="HF858" s="119"/>
      <c r="HG858" s="119"/>
      <c r="HH858" s="119"/>
      <c r="HI858" s="119"/>
      <c r="HJ858" s="119"/>
      <c r="HK858" s="119"/>
      <c r="HL858" s="119"/>
      <c r="HM858" s="119"/>
      <c r="HN858" s="119"/>
      <c r="HO858" s="119"/>
      <c r="HP858" s="119"/>
      <c r="HQ858" s="119"/>
      <c r="HR858" s="119"/>
      <c r="HS858" s="119"/>
      <c r="HT858" s="119"/>
      <c r="HU858" s="119"/>
      <c r="HV858" s="119"/>
      <c r="HW858" s="119"/>
      <c r="HX858" s="119"/>
      <c r="HY858" s="119"/>
      <c r="HZ858" s="119"/>
      <c r="IA858" s="119"/>
      <c r="IB858" s="119"/>
      <c r="IC858" s="119"/>
      <c r="ID858" s="119"/>
      <c r="IE858" s="119"/>
      <c r="IF858" s="119"/>
      <c r="IG858" s="119"/>
      <c r="IH858" s="119"/>
      <c r="II858" s="119"/>
      <c r="IJ858" s="119"/>
      <c r="IK858" s="119"/>
      <c r="IL858" s="119"/>
      <c r="IM858" s="119"/>
      <c r="IN858" s="119"/>
      <c r="IO858" s="119"/>
      <c r="IP858" s="119"/>
      <c r="IQ858" s="119"/>
      <c r="IR858" s="119"/>
      <c r="IS858" s="119"/>
      <c r="IT858" s="119"/>
      <c r="IU858" s="119"/>
      <c r="IV858" s="119"/>
    </row>
    <row r="859" spans="1:256">
      <c r="A859" s="126" t="s">
        <v>1009</v>
      </c>
      <c r="B859" s="126" t="s">
        <v>1327</v>
      </c>
      <c r="C859" s="127">
        <v>621861142001</v>
      </c>
      <c r="D859" s="126" t="s">
        <v>587</v>
      </c>
      <c r="E859" s="126" t="s">
        <v>1060</v>
      </c>
      <c r="F859" s="126" t="str">
        <f t="shared" si="42"/>
        <v>621861142001Acute</v>
      </c>
      <c r="G859" s="126" t="s">
        <v>549</v>
      </c>
      <c r="H859" s="126" t="s">
        <v>1018</v>
      </c>
      <c r="I859" s="126" t="s">
        <v>902</v>
      </c>
      <c r="J859" s="108">
        <v>363.8</v>
      </c>
      <c r="K859" s="129">
        <v>1.0324</v>
      </c>
      <c r="L859" s="126" t="s">
        <v>1247</v>
      </c>
      <c r="M859" s="126" t="s">
        <v>1245</v>
      </c>
      <c r="N859" s="130">
        <f t="shared" si="44"/>
        <v>370.87</v>
      </c>
      <c r="O859" s="130">
        <f t="shared" si="43"/>
        <v>366.83</v>
      </c>
      <c r="P859" s="126"/>
      <c r="Q859" s="126"/>
      <c r="T859" s="119"/>
      <c r="U859" s="119"/>
      <c r="V859" s="119"/>
      <c r="W859" s="119"/>
      <c r="X859" s="119"/>
      <c r="Y859" s="119"/>
      <c r="Z859" s="119"/>
      <c r="AA859" s="119"/>
      <c r="AB859" s="119"/>
      <c r="AC859" s="119"/>
      <c r="AD859" s="119"/>
      <c r="AE859" s="119"/>
      <c r="AF859" s="119"/>
      <c r="AG859" s="119"/>
      <c r="AH859" s="119"/>
      <c r="AI859" s="119"/>
      <c r="AJ859" s="119"/>
      <c r="AK859" s="119"/>
      <c r="AL859" s="119"/>
      <c r="AM859" s="119"/>
      <c r="AN859" s="119"/>
      <c r="AO859" s="119"/>
      <c r="AP859" s="119"/>
      <c r="AQ859" s="119"/>
      <c r="AR859" s="119"/>
      <c r="AS859" s="119"/>
      <c r="AT859" s="119"/>
      <c r="AU859" s="119"/>
      <c r="AV859" s="119"/>
      <c r="AW859" s="119"/>
      <c r="AX859" s="119"/>
      <c r="AY859" s="119"/>
      <c r="AZ859" s="119"/>
      <c r="BA859" s="119"/>
      <c r="BB859" s="119"/>
      <c r="BC859" s="119"/>
      <c r="BD859" s="119"/>
      <c r="BE859" s="119"/>
      <c r="BF859" s="119"/>
      <c r="BG859" s="119"/>
      <c r="BH859" s="119"/>
      <c r="BI859" s="119"/>
      <c r="BJ859" s="119"/>
      <c r="BK859" s="119"/>
      <c r="BL859" s="119"/>
      <c r="BM859" s="119"/>
      <c r="BN859" s="119"/>
      <c r="BO859" s="119"/>
      <c r="BP859" s="119"/>
      <c r="BQ859" s="119"/>
      <c r="BR859" s="119"/>
      <c r="BS859" s="119"/>
      <c r="BT859" s="119"/>
      <c r="BU859" s="119"/>
      <c r="BV859" s="119"/>
      <c r="BW859" s="119"/>
      <c r="BX859" s="119"/>
      <c r="BY859" s="119"/>
      <c r="BZ859" s="119"/>
      <c r="CA859" s="119"/>
      <c r="CB859" s="119"/>
      <c r="CC859" s="119"/>
      <c r="CD859" s="119"/>
      <c r="CE859" s="119"/>
      <c r="CF859" s="119"/>
      <c r="CG859" s="119"/>
      <c r="CH859" s="119"/>
      <c r="CI859" s="119"/>
      <c r="CJ859" s="119"/>
      <c r="CK859" s="119"/>
      <c r="CL859" s="119"/>
      <c r="CM859" s="119"/>
      <c r="CN859" s="119"/>
      <c r="CO859" s="119"/>
      <c r="CP859" s="119"/>
      <c r="CQ859" s="119"/>
      <c r="CR859" s="119"/>
      <c r="CS859" s="119"/>
      <c r="CT859" s="119"/>
      <c r="CU859" s="119"/>
      <c r="CV859" s="119"/>
      <c r="CW859" s="119"/>
      <c r="CX859" s="119"/>
      <c r="CY859" s="119"/>
      <c r="CZ859" s="119"/>
      <c r="DA859" s="119"/>
      <c r="DB859" s="119"/>
      <c r="DC859" s="119"/>
      <c r="DD859" s="119"/>
      <c r="DE859" s="119"/>
      <c r="DF859" s="119"/>
      <c r="DG859" s="119"/>
      <c r="DH859" s="119"/>
      <c r="DI859" s="119"/>
      <c r="DJ859" s="119"/>
      <c r="DK859" s="119"/>
      <c r="DL859" s="119"/>
      <c r="DM859" s="119"/>
      <c r="DN859" s="119"/>
      <c r="DO859" s="119"/>
      <c r="DP859" s="119"/>
      <c r="DQ859" s="119"/>
      <c r="DR859" s="119"/>
      <c r="DS859" s="119"/>
      <c r="DT859" s="119"/>
      <c r="DU859" s="119"/>
      <c r="DV859" s="119"/>
      <c r="DW859" s="119"/>
      <c r="DX859" s="119"/>
      <c r="DY859" s="119"/>
      <c r="DZ859" s="119"/>
      <c r="EA859" s="119"/>
      <c r="EB859" s="119"/>
      <c r="EC859" s="119"/>
      <c r="ED859" s="119"/>
      <c r="EE859" s="119"/>
      <c r="EF859" s="119"/>
      <c r="EG859" s="119"/>
      <c r="EH859" s="119"/>
      <c r="EI859" s="119"/>
      <c r="EJ859" s="119"/>
      <c r="EK859" s="119"/>
      <c r="EL859" s="119"/>
      <c r="EM859" s="119"/>
      <c r="EN859" s="119"/>
      <c r="EO859" s="119"/>
      <c r="EP859" s="119"/>
      <c r="EQ859" s="119"/>
      <c r="ER859" s="119"/>
      <c r="ES859" s="119"/>
      <c r="ET859" s="119"/>
      <c r="EU859" s="119"/>
      <c r="EV859" s="119"/>
      <c r="EW859" s="119"/>
      <c r="EX859" s="119"/>
      <c r="EY859" s="119"/>
      <c r="EZ859" s="119"/>
      <c r="FA859" s="119"/>
      <c r="FB859" s="119"/>
      <c r="FC859" s="119"/>
      <c r="FD859" s="119"/>
      <c r="FE859" s="119"/>
      <c r="FF859" s="119"/>
      <c r="FG859" s="119"/>
      <c r="FH859" s="119"/>
      <c r="FI859" s="119"/>
      <c r="FJ859" s="119"/>
      <c r="FK859" s="119"/>
      <c r="FL859" s="119"/>
      <c r="FM859" s="119"/>
      <c r="FN859" s="119"/>
      <c r="FO859" s="119"/>
      <c r="FP859" s="119"/>
      <c r="FQ859" s="119"/>
      <c r="FR859" s="119"/>
      <c r="FS859" s="119"/>
      <c r="FT859" s="119"/>
      <c r="FU859" s="119"/>
      <c r="FV859" s="119"/>
      <c r="FW859" s="119"/>
      <c r="FX859" s="119"/>
      <c r="FY859" s="119"/>
      <c r="FZ859" s="119"/>
      <c r="GA859" s="119"/>
      <c r="GB859" s="119"/>
      <c r="GC859" s="119"/>
      <c r="GD859" s="119"/>
      <c r="GE859" s="119"/>
      <c r="GF859" s="119"/>
      <c r="GG859" s="119"/>
      <c r="GH859" s="119"/>
      <c r="GI859" s="119"/>
      <c r="GJ859" s="119"/>
      <c r="GK859" s="119"/>
      <c r="GL859" s="119"/>
      <c r="GM859" s="119"/>
      <c r="GN859" s="119"/>
      <c r="GO859" s="119"/>
      <c r="GP859" s="119"/>
      <c r="GQ859" s="119"/>
      <c r="GR859" s="119"/>
      <c r="GS859" s="119"/>
      <c r="GT859" s="119"/>
      <c r="GU859" s="119"/>
      <c r="GV859" s="119"/>
      <c r="GW859" s="119"/>
      <c r="GX859" s="119"/>
      <c r="GY859" s="119"/>
      <c r="GZ859" s="119"/>
      <c r="HA859" s="119"/>
      <c r="HB859" s="119"/>
      <c r="HC859" s="119"/>
      <c r="HD859" s="119"/>
      <c r="HE859" s="119"/>
      <c r="HF859" s="119"/>
      <c r="HG859" s="119"/>
      <c r="HH859" s="119"/>
      <c r="HI859" s="119"/>
      <c r="HJ859" s="119"/>
      <c r="HK859" s="119"/>
      <c r="HL859" s="119"/>
      <c r="HM859" s="119"/>
      <c r="HN859" s="119"/>
      <c r="HO859" s="119"/>
      <c r="HP859" s="119"/>
      <c r="HQ859" s="119"/>
      <c r="HR859" s="119"/>
      <c r="HS859" s="119"/>
      <c r="HT859" s="119"/>
      <c r="HU859" s="119"/>
      <c r="HV859" s="119"/>
      <c r="HW859" s="119"/>
      <c r="HX859" s="119"/>
      <c r="HY859" s="119"/>
      <c r="HZ859" s="119"/>
      <c r="IA859" s="119"/>
      <c r="IB859" s="119"/>
      <c r="IC859" s="119"/>
      <c r="ID859" s="119"/>
      <c r="IE859" s="119"/>
      <c r="IF859" s="119"/>
      <c r="IG859" s="119"/>
      <c r="IH859" s="119"/>
      <c r="II859" s="119"/>
      <c r="IJ859" s="119"/>
      <c r="IK859" s="119"/>
      <c r="IL859" s="119"/>
      <c r="IM859" s="119"/>
      <c r="IN859" s="119"/>
      <c r="IO859" s="119"/>
      <c r="IP859" s="119"/>
      <c r="IQ859" s="119"/>
      <c r="IR859" s="119"/>
      <c r="IS859" s="119"/>
      <c r="IT859" s="119"/>
      <c r="IU859" s="119"/>
      <c r="IV859" s="119"/>
    </row>
    <row r="860" spans="1:256">
      <c r="A860" s="126" t="s">
        <v>1009</v>
      </c>
      <c r="B860" s="126" t="s">
        <v>1327</v>
      </c>
      <c r="C860" s="127">
        <v>621861142001</v>
      </c>
      <c r="D860" s="126" t="s">
        <v>587</v>
      </c>
      <c r="E860" s="126" t="s">
        <v>1060</v>
      </c>
      <c r="F860" s="126" t="str">
        <f t="shared" si="42"/>
        <v>621861142001Rehab</v>
      </c>
      <c r="G860" s="126" t="s">
        <v>9</v>
      </c>
      <c r="H860" s="126" t="s">
        <v>1025</v>
      </c>
      <c r="I860" s="126" t="s">
        <v>902</v>
      </c>
      <c r="J860" s="108">
        <v>265</v>
      </c>
      <c r="K860" s="129">
        <v>1.0324</v>
      </c>
      <c r="L860" s="126" t="s">
        <v>1247</v>
      </c>
      <c r="M860" s="126" t="s">
        <v>1245</v>
      </c>
      <c r="N860" s="130">
        <f t="shared" si="44"/>
        <v>270.14999999999998</v>
      </c>
      <c r="O860" s="130">
        <f t="shared" si="43"/>
        <v>270.14999999999998</v>
      </c>
      <c r="P860" s="126"/>
      <c r="Q860" s="126"/>
      <c r="T860" s="119"/>
      <c r="U860" s="119"/>
      <c r="V860" s="119"/>
      <c r="W860" s="119"/>
      <c r="X860" s="119"/>
      <c r="Y860" s="119"/>
      <c r="Z860" s="119"/>
      <c r="AA860" s="119"/>
      <c r="AB860" s="119"/>
      <c r="AC860" s="119"/>
      <c r="AD860" s="119"/>
      <c r="AE860" s="119"/>
      <c r="AF860" s="119"/>
      <c r="AG860" s="119"/>
      <c r="AH860" s="119"/>
      <c r="AI860" s="119"/>
      <c r="AJ860" s="119"/>
      <c r="AK860" s="119"/>
      <c r="AL860" s="119"/>
      <c r="AM860" s="119"/>
      <c r="AN860" s="119"/>
      <c r="AO860" s="119"/>
      <c r="AP860" s="119"/>
      <c r="AQ860" s="119"/>
      <c r="AR860" s="119"/>
      <c r="AS860" s="119"/>
      <c r="AT860" s="119"/>
      <c r="AU860" s="119"/>
      <c r="AV860" s="119"/>
      <c r="AW860" s="119"/>
      <c r="AX860" s="119"/>
      <c r="AY860" s="119"/>
      <c r="AZ860" s="119"/>
      <c r="BA860" s="119"/>
      <c r="BB860" s="119"/>
      <c r="BC860" s="119"/>
      <c r="BD860" s="119"/>
      <c r="BE860" s="119"/>
      <c r="BF860" s="119"/>
      <c r="BG860" s="119"/>
      <c r="BH860" s="119"/>
      <c r="BI860" s="119"/>
      <c r="BJ860" s="119"/>
      <c r="BK860" s="119"/>
      <c r="BL860" s="119"/>
      <c r="BM860" s="119"/>
      <c r="BN860" s="119"/>
      <c r="BO860" s="119"/>
      <c r="BP860" s="119"/>
      <c r="BQ860" s="119"/>
      <c r="BR860" s="119"/>
      <c r="BS860" s="119"/>
      <c r="BT860" s="119"/>
      <c r="BU860" s="119"/>
      <c r="BV860" s="119"/>
      <c r="BW860" s="119"/>
      <c r="BX860" s="119"/>
      <c r="BY860" s="119"/>
      <c r="BZ860" s="119"/>
      <c r="CA860" s="119"/>
      <c r="CB860" s="119"/>
      <c r="CC860" s="119"/>
      <c r="CD860" s="119"/>
      <c r="CE860" s="119"/>
      <c r="CF860" s="119"/>
      <c r="CG860" s="119"/>
      <c r="CH860" s="119"/>
      <c r="CI860" s="119"/>
      <c r="CJ860" s="119"/>
      <c r="CK860" s="119"/>
      <c r="CL860" s="119"/>
      <c r="CM860" s="119"/>
      <c r="CN860" s="119"/>
      <c r="CO860" s="119"/>
      <c r="CP860" s="119"/>
      <c r="CQ860" s="119"/>
      <c r="CR860" s="119"/>
      <c r="CS860" s="119"/>
      <c r="CT860" s="119"/>
      <c r="CU860" s="119"/>
      <c r="CV860" s="119"/>
      <c r="CW860" s="119"/>
      <c r="CX860" s="119"/>
      <c r="CY860" s="119"/>
      <c r="CZ860" s="119"/>
      <c r="DA860" s="119"/>
      <c r="DB860" s="119"/>
      <c r="DC860" s="119"/>
      <c r="DD860" s="119"/>
      <c r="DE860" s="119"/>
      <c r="DF860" s="119"/>
      <c r="DG860" s="119"/>
      <c r="DH860" s="119"/>
      <c r="DI860" s="119"/>
      <c r="DJ860" s="119"/>
      <c r="DK860" s="119"/>
      <c r="DL860" s="119"/>
      <c r="DM860" s="119"/>
      <c r="DN860" s="119"/>
      <c r="DO860" s="119"/>
      <c r="DP860" s="119"/>
      <c r="DQ860" s="119"/>
      <c r="DR860" s="119"/>
      <c r="DS860" s="119"/>
      <c r="DT860" s="119"/>
      <c r="DU860" s="119"/>
      <c r="DV860" s="119"/>
      <c r="DW860" s="119"/>
      <c r="DX860" s="119"/>
      <c r="DY860" s="119"/>
      <c r="DZ860" s="119"/>
      <c r="EA860" s="119"/>
      <c r="EB860" s="119"/>
      <c r="EC860" s="119"/>
      <c r="ED860" s="119"/>
      <c r="EE860" s="119"/>
      <c r="EF860" s="119"/>
      <c r="EG860" s="119"/>
      <c r="EH860" s="119"/>
      <c r="EI860" s="119"/>
      <c r="EJ860" s="119"/>
      <c r="EK860" s="119"/>
      <c r="EL860" s="119"/>
      <c r="EM860" s="119"/>
      <c r="EN860" s="119"/>
      <c r="EO860" s="119"/>
      <c r="EP860" s="119"/>
      <c r="EQ860" s="119"/>
      <c r="ER860" s="119"/>
      <c r="ES860" s="119"/>
      <c r="ET860" s="119"/>
      <c r="EU860" s="119"/>
      <c r="EV860" s="119"/>
      <c r="EW860" s="119"/>
      <c r="EX860" s="119"/>
      <c r="EY860" s="119"/>
      <c r="EZ860" s="119"/>
      <c r="FA860" s="119"/>
      <c r="FB860" s="119"/>
      <c r="FC860" s="119"/>
      <c r="FD860" s="119"/>
      <c r="FE860" s="119"/>
      <c r="FF860" s="119"/>
      <c r="FG860" s="119"/>
      <c r="FH860" s="119"/>
      <c r="FI860" s="119"/>
      <c r="FJ860" s="119"/>
      <c r="FK860" s="119"/>
      <c r="FL860" s="119"/>
      <c r="FM860" s="119"/>
      <c r="FN860" s="119"/>
      <c r="FO860" s="119"/>
      <c r="FP860" s="119"/>
      <c r="FQ860" s="119"/>
      <c r="FR860" s="119"/>
      <c r="FS860" s="119"/>
      <c r="FT860" s="119"/>
      <c r="FU860" s="119"/>
      <c r="FV860" s="119"/>
      <c r="FW860" s="119"/>
      <c r="FX860" s="119"/>
      <c r="FY860" s="119"/>
      <c r="FZ860" s="119"/>
      <c r="GA860" s="119"/>
      <c r="GB860" s="119"/>
      <c r="GC860" s="119"/>
      <c r="GD860" s="119"/>
      <c r="GE860" s="119"/>
      <c r="GF860" s="119"/>
      <c r="GG860" s="119"/>
      <c r="GH860" s="119"/>
      <c r="GI860" s="119"/>
      <c r="GJ860" s="119"/>
      <c r="GK860" s="119"/>
      <c r="GL860" s="119"/>
      <c r="GM860" s="119"/>
      <c r="GN860" s="119"/>
      <c r="GO860" s="119"/>
      <c r="GP860" s="119"/>
      <c r="GQ860" s="119"/>
      <c r="GR860" s="119"/>
      <c r="GS860" s="119"/>
      <c r="GT860" s="119"/>
      <c r="GU860" s="119"/>
      <c r="GV860" s="119"/>
      <c r="GW860" s="119"/>
      <c r="GX860" s="119"/>
      <c r="GY860" s="119"/>
      <c r="GZ860" s="119"/>
      <c r="HA860" s="119"/>
      <c r="HB860" s="119"/>
      <c r="HC860" s="119"/>
      <c r="HD860" s="119"/>
      <c r="HE860" s="119"/>
      <c r="HF860" s="119"/>
      <c r="HG860" s="119"/>
      <c r="HH860" s="119"/>
      <c r="HI860" s="119"/>
      <c r="HJ860" s="119"/>
      <c r="HK860" s="119"/>
      <c r="HL860" s="119"/>
      <c r="HM860" s="119"/>
      <c r="HN860" s="119"/>
      <c r="HO860" s="119"/>
      <c r="HP860" s="119"/>
      <c r="HQ860" s="119"/>
      <c r="HR860" s="119"/>
      <c r="HS860" s="119"/>
      <c r="HT860" s="119"/>
      <c r="HU860" s="119"/>
      <c r="HV860" s="119"/>
      <c r="HW860" s="119"/>
      <c r="HX860" s="119"/>
      <c r="HY860" s="119"/>
      <c r="HZ860" s="119"/>
      <c r="IA860" s="119"/>
      <c r="IB860" s="119"/>
      <c r="IC860" s="119"/>
      <c r="ID860" s="119"/>
      <c r="IE860" s="119"/>
      <c r="IF860" s="119"/>
      <c r="IG860" s="119"/>
      <c r="IH860" s="119"/>
      <c r="II860" s="119"/>
      <c r="IJ860" s="119"/>
      <c r="IK860" s="119"/>
      <c r="IL860" s="119"/>
      <c r="IM860" s="119"/>
      <c r="IN860" s="119"/>
      <c r="IO860" s="119"/>
      <c r="IP860" s="119"/>
      <c r="IQ860" s="119"/>
      <c r="IR860" s="119"/>
      <c r="IS860" s="119"/>
      <c r="IT860" s="119"/>
      <c r="IU860" s="119"/>
      <c r="IV860" s="119"/>
    </row>
    <row r="861" spans="1:256">
      <c r="A861" s="126" t="s">
        <v>1009</v>
      </c>
      <c r="B861" s="126" t="s">
        <v>1327</v>
      </c>
      <c r="C861" s="127">
        <v>621861142401</v>
      </c>
      <c r="D861" s="126" t="s">
        <v>587</v>
      </c>
      <c r="E861" s="126" t="s">
        <v>1060</v>
      </c>
      <c r="F861" s="126" t="str">
        <f t="shared" si="42"/>
        <v>621861142401Acute</v>
      </c>
      <c r="G861" s="126" t="s">
        <v>549</v>
      </c>
      <c r="H861" s="126" t="s">
        <v>1018</v>
      </c>
      <c r="I861" s="126" t="s">
        <v>902</v>
      </c>
      <c r="J861" s="108">
        <v>363.8</v>
      </c>
      <c r="K861" s="129">
        <v>1.0324</v>
      </c>
      <c r="L861" s="126" t="s">
        <v>1247</v>
      </c>
      <c r="M861" s="126" t="s">
        <v>1245</v>
      </c>
      <c r="N861" s="130">
        <f t="shared" si="44"/>
        <v>370.87</v>
      </c>
      <c r="O861" s="130">
        <f t="shared" si="43"/>
        <v>366.83</v>
      </c>
      <c r="P861" s="126"/>
      <c r="Q861" s="126"/>
      <c r="T861" s="119"/>
      <c r="U861" s="119"/>
      <c r="V861" s="119"/>
      <c r="W861" s="119"/>
      <c r="X861" s="119"/>
      <c r="Y861" s="119"/>
      <c r="Z861" s="119"/>
      <c r="AA861" s="119"/>
      <c r="AB861" s="119"/>
      <c r="AC861" s="119"/>
      <c r="AD861" s="119"/>
      <c r="AE861" s="119"/>
      <c r="AF861" s="119"/>
      <c r="AG861" s="119"/>
      <c r="AH861" s="119"/>
      <c r="AI861" s="119"/>
      <c r="AJ861" s="119"/>
      <c r="AK861" s="119"/>
      <c r="AL861" s="119"/>
      <c r="AM861" s="119"/>
      <c r="AN861" s="119"/>
      <c r="AO861" s="119"/>
      <c r="AP861" s="119"/>
      <c r="AQ861" s="119"/>
      <c r="AR861" s="119"/>
      <c r="AS861" s="119"/>
      <c r="AT861" s="119"/>
      <c r="AU861" s="119"/>
      <c r="AV861" s="119"/>
      <c r="AW861" s="119"/>
      <c r="AX861" s="119"/>
      <c r="AY861" s="119"/>
      <c r="AZ861" s="119"/>
      <c r="BA861" s="119"/>
      <c r="BB861" s="119"/>
      <c r="BC861" s="119"/>
      <c r="BD861" s="119"/>
      <c r="BE861" s="119"/>
      <c r="BF861" s="119"/>
      <c r="BG861" s="119"/>
      <c r="BH861" s="119"/>
      <c r="BI861" s="119"/>
      <c r="BJ861" s="119"/>
      <c r="BK861" s="119"/>
      <c r="BL861" s="119"/>
      <c r="BM861" s="119"/>
      <c r="BN861" s="119"/>
      <c r="BO861" s="119"/>
      <c r="BP861" s="119"/>
      <c r="BQ861" s="119"/>
      <c r="BR861" s="119"/>
      <c r="BS861" s="119"/>
      <c r="BT861" s="119"/>
      <c r="BU861" s="119"/>
      <c r="BV861" s="119"/>
      <c r="BW861" s="119"/>
      <c r="BX861" s="119"/>
      <c r="BY861" s="119"/>
      <c r="BZ861" s="119"/>
      <c r="CA861" s="119"/>
      <c r="CB861" s="119"/>
      <c r="CC861" s="119"/>
      <c r="CD861" s="119"/>
      <c r="CE861" s="119"/>
      <c r="CF861" s="119"/>
      <c r="CG861" s="119"/>
      <c r="CH861" s="119"/>
      <c r="CI861" s="119"/>
      <c r="CJ861" s="119"/>
      <c r="CK861" s="119"/>
      <c r="CL861" s="119"/>
      <c r="CM861" s="119"/>
      <c r="CN861" s="119"/>
      <c r="CO861" s="119"/>
      <c r="CP861" s="119"/>
      <c r="CQ861" s="119"/>
      <c r="CR861" s="119"/>
      <c r="CS861" s="119"/>
      <c r="CT861" s="119"/>
      <c r="CU861" s="119"/>
      <c r="CV861" s="119"/>
      <c r="CW861" s="119"/>
      <c r="CX861" s="119"/>
      <c r="CY861" s="119"/>
      <c r="CZ861" s="119"/>
      <c r="DA861" s="119"/>
      <c r="DB861" s="119"/>
      <c r="DC861" s="119"/>
      <c r="DD861" s="119"/>
      <c r="DE861" s="119"/>
      <c r="DF861" s="119"/>
      <c r="DG861" s="119"/>
      <c r="DH861" s="119"/>
      <c r="DI861" s="119"/>
      <c r="DJ861" s="119"/>
      <c r="DK861" s="119"/>
      <c r="DL861" s="119"/>
      <c r="DM861" s="119"/>
      <c r="DN861" s="119"/>
      <c r="DO861" s="119"/>
      <c r="DP861" s="119"/>
      <c r="DQ861" s="119"/>
      <c r="DR861" s="119"/>
      <c r="DS861" s="119"/>
      <c r="DT861" s="119"/>
      <c r="DU861" s="119"/>
      <c r="DV861" s="119"/>
      <c r="DW861" s="119"/>
      <c r="DX861" s="119"/>
      <c r="DY861" s="119"/>
      <c r="DZ861" s="119"/>
      <c r="EA861" s="119"/>
      <c r="EB861" s="119"/>
      <c r="EC861" s="119"/>
      <c r="ED861" s="119"/>
      <c r="EE861" s="119"/>
      <c r="EF861" s="119"/>
      <c r="EG861" s="119"/>
      <c r="EH861" s="119"/>
      <c r="EI861" s="119"/>
      <c r="EJ861" s="119"/>
      <c r="EK861" s="119"/>
      <c r="EL861" s="119"/>
      <c r="EM861" s="119"/>
      <c r="EN861" s="119"/>
      <c r="EO861" s="119"/>
      <c r="EP861" s="119"/>
      <c r="EQ861" s="119"/>
      <c r="ER861" s="119"/>
      <c r="ES861" s="119"/>
      <c r="ET861" s="119"/>
      <c r="EU861" s="119"/>
      <c r="EV861" s="119"/>
      <c r="EW861" s="119"/>
      <c r="EX861" s="119"/>
      <c r="EY861" s="119"/>
      <c r="EZ861" s="119"/>
      <c r="FA861" s="119"/>
      <c r="FB861" s="119"/>
      <c r="FC861" s="119"/>
      <c r="FD861" s="119"/>
      <c r="FE861" s="119"/>
      <c r="FF861" s="119"/>
      <c r="FG861" s="119"/>
      <c r="FH861" s="119"/>
      <c r="FI861" s="119"/>
      <c r="FJ861" s="119"/>
      <c r="FK861" s="119"/>
      <c r="FL861" s="119"/>
      <c r="FM861" s="119"/>
      <c r="FN861" s="119"/>
      <c r="FO861" s="119"/>
      <c r="FP861" s="119"/>
      <c r="FQ861" s="119"/>
      <c r="FR861" s="119"/>
      <c r="FS861" s="119"/>
      <c r="FT861" s="119"/>
      <c r="FU861" s="119"/>
      <c r="FV861" s="119"/>
      <c r="FW861" s="119"/>
      <c r="FX861" s="119"/>
      <c r="FY861" s="119"/>
      <c r="FZ861" s="119"/>
      <c r="GA861" s="119"/>
      <c r="GB861" s="119"/>
      <c r="GC861" s="119"/>
      <c r="GD861" s="119"/>
      <c r="GE861" s="119"/>
      <c r="GF861" s="119"/>
      <c r="GG861" s="119"/>
      <c r="GH861" s="119"/>
      <c r="GI861" s="119"/>
      <c r="GJ861" s="119"/>
      <c r="GK861" s="119"/>
      <c r="GL861" s="119"/>
      <c r="GM861" s="119"/>
      <c r="GN861" s="119"/>
      <c r="GO861" s="119"/>
      <c r="GP861" s="119"/>
      <c r="GQ861" s="119"/>
      <c r="GR861" s="119"/>
      <c r="GS861" s="119"/>
      <c r="GT861" s="119"/>
      <c r="GU861" s="119"/>
      <c r="GV861" s="119"/>
      <c r="GW861" s="119"/>
      <c r="GX861" s="119"/>
      <c r="GY861" s="119"/>
      <c r="GZ861" s="119"/>
      <c r="HA861" s="119"/>
      <c r="HB861" s="119"/>
      <c r="HC861" s="119"/>
      <c r="HD861" s="119"/>
      <c r="HE861" s="119"/>
      <c r="HF861" s="119"/>
      <c r="HG861" s="119"/>
      <c r="HH861" s="119"/>
      <c r="HI861" s="119"/>
      <c r="HJ861" s="119"/>
      <c r="HK861" s="119"/>
      <c r="HL861" s="119"/>
      <c r="HM861" s="119"/>
      <c r="HN861" s="119"/>
      <c r="HO861" s="119"/>
      <c r="HP861" s="119"/>
      <c r="HQ861" s="119"/>
      <c r="HR861" s="119"/>
      <c r="HS861" s="119"/>
      <c r="HT861" s="119"/>
      <c r="HU861" s="119"/>
      <c r="HV861" s="119"/>
      <c r="HW861" s="119"/>
      <c r="HX861" s="119"/>
      <c r="HY861" s="119"/>
      <c r="HZ861" s="119"/>
      <c r="IA861" s="119"/>
      <c r="IB861" s="119"/>
      <c r="IC861" s="119"/>
      <c r="ID861" s="119"/>
      <c r="IE861" s="119"/>
      <c r="IF861" s="119"/>
      <c r="IG861" s="119"/>
      <c r="IH861" s="119"/>
      <c r="II861" s="119"/>
      <c r="IJ861" s="119"/>
      <c r="IK861" s="119"/>
      <c r="IL861" s="119"/>
      <c r="IM861" s="119"/>
      <c r="IN861" s="119"/>
      <c r="IO861" s="119"/>
      <c r="IP861" s="119"/>
      <c r="IQ861" s="119"/>
      <c r="IR861" s="119"/>
      <c r="IS861" s="119"/>
      <c r="IT861" s="119"/>
      <c r="IU861" s="119"/>
      <c r="IV861" s="119"/>
    </row>
    <row r="862" spans="1:256">
      <c r="A862" s="126" t="s">
        <v>968</v>
      </c>
      <c r="B862" s="126" t="s">
        <v>1328</v>
      </c>
      <c r="C862" s="127">
        <v>510204952001</v>
      </c>
      <c r="D862" s="126" t="s">
        <v>633</v>
      </c>
      <c r="E862" s="126" t="s">
        <v>1107</v>
      </c>
      <c r="F862" s="126" t="str">
        <f t="shared" si="42"/>
        <v>510204952001Acute</v>
      </c>
      <c r="G862" s="126" t="s">
        <v>549</v>
      </c>
      <c r="H862" s="126" t="s">
        <v>1018</v>
      </c>
      <c r="I862" s="126" t="s">
        <v>833</v>
      </c>
      <c r="J862" s="108">
        <v>363.8</v>
      </c>
      <c r="K862" s="129">
        <v>1.0324</v>
      </c>
      <c r="L862" s="126" t="s">
        <v>1245</v>
      </c>
      <c r="M862" s="126" t="s">
        <v>1247</v>
      </c>
      <c r="N862" s="130">
        <f t="shared" si="44"/>
        <v>490.22</v>
      </c>
      <c r="O862" s="130">
        <f t="shared" si="43"/>
        <v>484.89</v>
      </c>
      <c r="P862" s="126"/>
      <c r="Q862" s="126"/>
      <c r="T862" s="119"/>
      <c r="U862" s="119"/>
      <c r="V862" s="119"/>
      <c r="W862" s="119"/>
      <c r="X862" s="119"/>
      <c r="Y862" s="119"/>
      <c r="Z862" s="119"/>
      <c r="AA862" s="119"/>
      <c r="AB862" s="119"/>
      <c r="AC862" s="119"/>
      <c r="AD862" s="119"/>
      <c r="AE862" s="119"/>
      <c r="AF862" s="119"/>
      <c r="AG862" s="119"/>
      <c r="AH862" s="119"/>
      <c r="AI862" s="119"/>
      <c r="AJ862" s="119"/>
      <c r="AK862" s="119"/>
      <c r="AL862" s="119"/>
      <c r="AM862" s="119"/>
      <c r="AN862" s="119"/>
      <c r="AO862" s="119"/>
      <c r="AP862" s="119"/>
      <c r="AQ862" s="119"/>
      <c r="AR862" s="119"/>
      <c r="AS862" s="119"/>
      <c r="AT862" s="119"/>
      <c r="AU862" s="119"/>
      <c r="AV862" s="119"/>
      <c r="AW862" s="119"/>
      <c r="AX862" s="119"/>
      <c r="AY862" s="119"/>
      <c r="AZ862" s="119"/>
      <c r="BA862" s="119"/>
      <c r="BB862" s="119"/>
      <c r="BC862" s="119"/>
      <c r="BD862" s="119"/>
      <c r="BE862" s="119"/>
      <c r="BF862" s="119"/>
      <c r="BG862" s="119"/>
      <c r="BH862" s="119"/>
      <c r="BI862" s="119"/>
      <c r="BJ862" s="119"/>
      <c r="BK862" s="119"/>
      <c r="BL862" s="119"/>
      <c r="BM862" s="119"/>
      <c r="BN862" s="119"/>
      <c r="BO862" s="119"/>
      <c r="BP862" s="119"/>
      <c r="BQ862" s="119"/>
      <c r="BR862" s="119"/>
      <c r="BS862" s="119"/>
      <c r="BT862" s="119"/>
      <c r="BU862" s="119"/>
      <c r="BV862" s="119"/>
      <c r="BW862" s="119"/>
      <c r="BX862" s="119"/>
      <c r="BY862" s="119"/>
      <c r="BZ862" s="119"/>
      <c r="CA862" s="119"/>
      <c r="CB862" s="119"/>
      <c r="CC862" s="119"/>
      <c r="CD862" s="119"/>
      <c r="CE862" s="119"/>
      <c r="CF862" s="119"/>
      <c r="CG862" s="119"/>
      <c r="CH862" s="119"/>
      <c r="CI862" s="119"/>
      <c r="CJ862" s="119"/>
      <c r="CK862" s="119"/>
      <c r="CL862" s="119"/>
      <c r="CM862" s="119"/>
      <c r="CN862" s="119"/>
      <c r="CO862" s="119"/>
      <c r="CP862" s="119"/>
      <c r="CQ862" s="119"/>
      <c r="CR862" s="119"/>
      <c r="CS862" s="119"/>
      <c r="CT862" s="119"/>
      <c r="CU862" s="119"/>
      <c r="CV862" s="119"/>
      <c r="CW862" s="119"/>
      <c r="CX862" s="119"/>
      <c r="CY862" s="119"/>
      <c r="CZ862" s="119"/>
      <c r="DA862" s="119"/>
      <c r="DB862" s="119"/>
      <c r="DC862" s="119"/>
      <c r="DD862" s="119"/>
      <c r="DE862" s="119"/>
      <c r="DF862" s="119"/>
      <c r="DG862" s="119"/>
      <c r="DH862" s="119"/>
      <c r="DI862" s="119"/>
      <c r="DJ862" s="119"/>
      <c r="DK862" s="119"/>
      <c r="DL862" s="119"/>
      <c r="DM862" s="119"/>
      <c r="DN862" s="119"/>
      <c r="DO862" s="119"/>
      <c r="DP862" s="119"/>
      <c r="DQ862" s="119"/>
      <c r="DR862" s="119"/>
      <c r="DS862" s="119"/>
      <c r="DT862" s="119"/>
      <c r="DU862" s="119"/>
      <c r="DV862" s="119"/>
      <c r="DW862" s="119"/>
      <c r="DX862" s="119"/>
      <c r="DY862" s="119"/>
      <c r="DZ862" s="119"/>
      <c r="EA862" s="119"/>
      <c r="EB862" s="119"/>
      <c r="EC862" s="119"/>
      <c r="ED862" s="119"/>
      <c r="EE862" s="119"/>
      <c r="EF862" s="119"/>
      <c r="EG862" s="119"/>
      <c r="EH862" s="119"/>
      <c r="EI862" s="119"/>
      <c r="EJ862" s="119"/>
      <c r="EK862" s="119"/>
      <c r="EL862" s="119"/>
      <c r="EM862" s="119"/>
      <c r="EN862" s="119"/>
      <c r="EO862" s="119"/>
      <c r="EP862" s="119"/>
      <c r="EQ862" s="119"/>
      <c r="ER862" s="119"/>
      <c r="ES862" s="119"/>
      <c r="ET862" s="119"/>
      <c r="EU862" s="119"/>
      <c r="EV862" s="119"/>
      <c r="EW862" s="119"/>
      <c r="EX862" s="119"/>
      <c r="EY862" s="119"/>
      <c r="EZ862" s="119"/>
      <c r="FA862" s="119"/>
      <c r="FB862" s="119"/>
      <c r="FC862" s="119"/>
      <c r="FD862" s="119"/>
      <c r="FE862" s="119"/>
      <c r="FF862" s="119"/>
      <c r="FG862" s="119"/>
      <c r="FH862" s="119"/>
      <c r="FI862" s="119"/>
      <c r="FJ862" s="119"/>
      <c r="FK862" s="119"/>
      <c r="FL862" s="119"/>
      <c r="FM862" s="119"/>
      <c r="FN862" s="119"/>
      <c r="FO862" s="119"/>
      <c r="FP862" s="119"/>
      <c r="FQ862" s="119"/>
      <c r="FR862" s="119"/>
      <c r="FS862" s="119"/>
      <c r="FT862" s="119"/>
      <c r="FU862" s="119"/>
      <c r="FV862" s="119"/>
      <c r="FW862" s="119"/>
      <c r="FX862" s="119"/>
      <c r="FY862" s="119"/>
      <c r="FZ862" s="119"/>
      <c r="GA862" s="119"/>
      <c r="GB862" s="119"/>
      <c r="GC862" s="119"/>
      <c r="GD862" s="119"/>
      <c r="GE862" s="119"/>
      <c r="GF862" s="119"/>
      <c r="GG862" s="119"/>
      <c r="GH862" s="119"/>
      <c r="GI862" s="119"/>
      <c r="GJ862" s="119"/>
      <c r="GK862" s="119"/>
      <c r="GL862" s="119"/>
      <c r="GM862" s="119"/>
      <c r="GN862" s="119"/>
      <c r="GO862" s="119"/>
      <c r="GP862" s="119"/>
      <c r="GQ862" s="119"/>
      <c r="GR862" s="119"/>
      <c r="GS862" s="119"/>
      <c r="GT862" s="119"/>
      <c r="GU862" s="119"/>
      <c r="GV862" s="119"/>
      <c r="GW862" s="119"/>
      <c r="GX862" s="119"/>
      <c r="GY862" s="119"/>
      <c r="GZ862" s="119"/>
      <c r="HA862" s="119"/>
      <c r="HB862" s="119"/>
      <c r="HC862" s="119"/>
      <c r="HD862" s="119"/>
      <c r="HE862" s="119"/>
      <c r="HF862" s="119"/>
      <c r="HG862" s="119"/>
      <c r="HH862" s="119"/>
      <c r="HI862" s="119"/>
      <c r="HJ862" s="119"/>
      <c r="HK862" s="119"/>
      <c r="HL862" s="119"/>
      <c r="HM862" s="119"/>
      <c r="HN862" s="119"/>
      <c r="HO862" s="119"/>
      <c r="HP862" s="119"/>
      <c r="HQ862" s="119"/>
      <c r="HR862" s="119"/>
      <c r="HS862" s="119"/>
      <c r="HT862" s="119"/>
      <c r="HU862" s="119"/>
      <c r="HV862" s="119"/>
      <c r="HW862" s="119"/>
      <c r="HX862" s="119"/>
      <c r="HY862" s="119"/>
      <c r="HZ862" s="119"/>
      <c r="IA862" s="119"/>
      <c r="IB862" s="119"/>
      <c r="IC862" s="119"/>
      <c r="ID862" s="119"/>
      <c r="IE862" s="119"/>
      <c r="IF862" s="119"/>
      <c r="IG862" s="119"/>
      <c r="IH862" s="119"/>
      <c r="II862" s="119"/>
      <c r="IJ862" s="119"/>
      <c r="IK862" s="119"/>
      <c r="IL862" s="119"/>
      <c r="IM862" s="119"/>
      <c r="IN862" s="119"/>
      <c r="IO862" s="119"/>
      <c r="IP862" s="119"/>
      <c r="IQ862" s="119"/>
      <c r="IR862" s="119"/>
      <c r="IS862" s="119"/>
      <c r="IT862" s="119"/>
      <c r="IU862" s="119"/>
      <c r="IV862" s="119"/>
    </row>
    <row r="863" spans="1:256">
      <c r="A863" s="126" t="s">
        <v>968</v>
      </c>
      <c r="B863" s="126" t="s">
        <v>1328</v>
      </c>
      <c r="C863" s="127">
        <v>510204952401</v>
      </c>
      <c r="D863" s="126" t="s">
        <v>633</v>
      </c>
      <c r="E863" s="126" t="s">
        <v>1107</v>
      </c>
      <c r="F863" s="126" t="str">
        <f t="shared" si="42"/>
        <v>510204952401Acute</v>
      </c>
      <c r="G863" s="126" t="s">
        <v>549</v>
      </c>
      <c r="H863" s="126" t="s">
        <v>1018</v>
      </c>
      <c r="I863" s="126" t="s">
        <v>833</v>
      </c>
      <c r="J863" s="108">
        <v>363.8</v>
      </c>
      <c r="K863" s="129">
        <v>1.0324</v>
      </c>
      <c r="L863" s="126" t="s">
        <v>1245</v>
      </c>
      <c r="M863" s="126" t="s">
        <v>1247</v>
      </c>
      <c r="N863" s="130">
        <f t="shared" si="44"/>
        <v>490.22</v>
      </c>
      <c r="O863" s="130">
        <f t="shared" si="43"/>
        <v>484.89</v>
      </c>
      <c r="P863" s="126"/>
      <c r="Q863" s="126"/>
      <c r="T863" s="119"/>
      <c r="U863" s="119"/>
      <c r="V863" s="119"/>
      <c r="W863" s="119"/>
      <c r="X863" s="119"/>
      <c r="Y863" s="119"/>
      <c r="Z863" s="119"/>
      <c r="AA863" s="119"/>
      <c r="AB863" s="119"/>
      <c r="AC863" s="119"/>
      <c r="AD863" s="119"/>
      <c r="AE863" s="119"/>
      <c r="AF863" s="119"/>
      <c r="AG863" s="119"/>
      <c r="AH863" s="119"/>
      <c r="AI863" s="119"/>
      <c r="AJ863" s="119"/>
      <c r="AK863" s="119"/>
      <c r="AL863" s="119"/>
      <c r="AM863" s="119"/>
      <c r="AN863" s="119"/>
      <c r="AO863" s="119"/>
      <c r="AP863" s="119"/>
      <c r="AQ863" s="119"/>
      <c r="AR863" s="119"/>
      <c r="AS863" s="119"/>
      <c r="AT863" s="119"/>
      <c r="AU863" s="119"/>
      <c r="AV863" s="119"/>
      <c r="AW863" s="119"/>
      <c r="AX863" s="119"/>
      <c r="AY863" s="119"/>
      <c r="AZ863" s="119"/>
      <c r="BA863" s="119"/>
      <c r="BB863" s="119"/>
      <c r="BC863" s="119"/>
      <c r="BD863" s="119"/>
      <c r="BE863" s="119"/>
      <c r="BF863" s="119"/>
      <c r="BG863" s="119"/>
      <c r="BH863" s="119"/>
      <c r="BI863" s="119"/>
      <c r="BJ863" s="119"/>
      <c r="BK863" s="119"/>
      <c r="BL863" s="119"/>
      <c r="BM863" s="119"/>
      <c r="BN863" s="119"/>
      <c r="BO863" s="119"/>
      <c r="BP863" s="119"/>
      <c r="BQ863" s="119"/>
      <c r="BR863" s="119"/>
      <c r="BS863" s="119"/>
      <c r="BT863" s="119"/>
      <c r="BU863" s="119"/>
      <c r="BV863" s="119"/>
      <c r="BW863" s="119"/>
      <c r="BX863" s="119"/>
      <c r="BY863" s="119"/>
      <c r="BZ863" s="119"/>
      <c r="CA863" s="119"/>
      <c r="CB863" s="119"/>
      <c r="CC863" s="119"/>
      <c r="CD863" s="119"/>
      <c r="CE863" s="119"/>
      <c r="CF863" s="119"/>
      <c r="CG863" s="119"/>
      <c r="CH863" s="119"/>
      <c r="CI863" s="119"/>
      <c r="CJ863" s="119"/>
      <c r="CK863" s="119"/>
      <c r="CL863" s="119"/>
      <c r="CM863" s="119"/>
      <c r="CN863" s="119"/>
      <c r="CO863" s="119"/>
      <c r="CP863" s="119"/>
      <c r="CQ863" s="119"/>
      <c r="CR863" s="119"/>
      <c r="CS863" s="119"/>
      <c r="CT863" s="119"/>
      <c r="CU863" s="119"/>
      <c r="CV863" s="119"/>
      <c r="CW863" s="119"/>
      <c r="CX863" s="119"/>
      <c r="CY863" s="119"/>
      <c r="CZ863" s="119"/>
      <c r="DA863" s="119"/>
      <c r="DB863" s="119"/>
      <c r="DC863" s="119"/>
      <c r="DD863" s="119"/>
      <c r="DE863" s="119"/>
      <c r="DF863" s="119"/>
      <c r="DG863" s="119"/>
      <c r="DH863" s="119"/>
      <c r="DI863" s="119"/>
      <c r="DJ863" s="119"/>
      <c r="DK863" s="119"/>
      <c r="DL863" s="119"/>
      <c r="DM863" s="119"/>
      <c r="DN863" s="119"/>
      <c r="DO863" s="119"/>
      <c r="DP863" s="119"/>
      <c r="DQ863" s="119"/>
      <c r="DR863" s="119"/>
      <c r="DS863" s="119"/>
      <c r="DT863" s="119"/>
      <c r="DU863" s="119"/>
      <c r="DV863" s="119"/>
      <c r="DW863" s="119"/>
      <c r="DX863" s="119"/>
      <c r="DY863" s="119"/>
      <c r="DZ863" s="119"/>
      <c r="EA863" s="119"/>
      <c r="EB863" s="119"/>
      <c r="EC863" s="119"/>
      <c r="ED863" s="119"/>
      <c r="EE863" s="119"/>
      <c r="EF863" s="119"/>
      <c r="EG863" s="119"/>
      <c r="EH863" s="119"/>
      <c r="EI863" s="119"/>
      <c r="EJ863" s="119"/>
      <c r="EK863" s="119"/>
      <c r="EL863" s="119"/>
      <c r="EM863" s="119"/>
      <c r="EN863" s="119"/>
      <c r="EO863" s="119"/>
      <c r="EP863" s="119"/>
      <c r="EQ863" s="119"/>
      <c r="ER863" s="119"/>
      <c r="ES863" s="119"/>
      <c r="ET863" s="119"/>
      <c r="EU863" s="119"/>
      <c r="EV863" s="119"/>
      <c r="EW863" s="119"/>
      <c r="EX863" s="119"/>
      <c r="EY863" s="119"/>
      <c r="EZ863" s="119"/>
      <c r="FA863" s="119"/>
      <c r="FB863" s="119"/>
      <c r="FC863" s="119"/>
      <c r="FD863" s="119"/>
      <c r="FE863" s="119"/>
      <c r="FF863" s="119"/>
      <c r="FG863" s="119"/>
      <c r="FH863" s="119"/>
      <c r="FI863" s="119"/>
      <c r="FJ863" s="119"/>
      <c r="FK863" s="119"/>
      <c r="FL863" s="119"/>
      <c r="FM863" s="119"/>
      <c r="FN863" s="119"/>
      <c r="FO863" s="119"/>
      <c r="FP863" s="119"/>
      <c r="FQ863" s="119"/>
      <c r="FR863" s="119"/>
      <c r="FS863" s="119"/>
      <c r="FT863" s="119"/>
      <c r="FU863" s="119"/>
      <c r="FV863" s="119"/>
      <c r="FW863" s="119"/>
      <c r="FX863" s="119"/>
      <c r="FY863" s="119"/>
      <c r="FZ863" s="119"/>
      <c r="GA863" s="119"/>
      <c r="GB863" s="119"/>
      <c r="GC863" s="119"/>
      <c r="GD863" s="119"/>
      <c r="GE863" s="119"/>
      <c r="GF863" s="119"/>
      <c r="GG863" s="119"/>
      <c r="GH863" s="119"/>
      <c r="GI863" s="119"/>
      <c r="GJ863" s="119"/>
      <c r="GK863" s="119"/>
      <c r="GL863" s="119"/>
      <c r="GM863" s="119"/>
      <c r="GN863" s="119"/>
      <c r="GO863" s="119"/>
      <c r="GP863" s="119"/>
      <c r="GQ863" s="119"/>
      <c r="GR863" s="119"/>
      <c r="GS863" s="119"/>
      <c r="GT863" s="119"/>
      <c r="GU863" s="119"/>
      <c r="GV863" s="119"/>
      <c r="GW863" s="119"/>
      <c r="GX863" s="119"/>
      <c r="GY863" s="119"/>
      <c r="GZ863" s="119"/>
      <c r="HA863" s="119"/>
      <c r="HB863" s="119"/>
      <c r="HC863" s="119"/>
      <c r="HD863" s="119"/>
      <c r="HE863" s="119"/>
      <c r="HF863" s="119"/>
      <c r="HG863" s="119"/>
      <c r="HH863" s="119"/>
      <c r="HI863" s="119"/>
      <c r="HJ863" s="119"/>
      <c r="HK863" s="119"/>
      <c r="HL863" s="119"/>
      <c r="HM863" s="119"/>
      <c r="HN863" s="119"/>
      <c r="HO863" s="119"/>
      <c r="HP863" s="119"/>
      <c r="HQ863" s="119"/>
      <c r="HR863" s="119"/>
      <c r="HS863" s="119"/>
      <c r="HT863" s="119"/>
      <c r="HU863" s="119"/>
      <c r="HV863" s="119"/>
      <c r="HW863" s="119"/>
      <c r="HX863" s="119"/>
      <c r="HY863" s="119"/>
      <c r="HZ863" s="119"/>
      <c r="IA863" s="119"/>
      <c r="IB863" s="119"/>
      <c r="IC863" s="119"/>
      <c r="ID863" s="119"/>
      <c r="IE863" s="119"/>
      <c r="IF863" s="119"/>
      <c r="IG863" s="119"/>
      <c r="IH863" s="119"/>
      <c r="II863" s="119"/>
      <c r="IJ863" s="119"/>
      <c r="IK863" s="119"/>
      <c r="IL863" s="119"/>
      <c r="IM863" s="119"/>
      <c r="IN863" s="119"/>
      <c r="IO863" s="119"/>
      <c r="IP863" s="119"/>
      <c r="IQ863" s="119"/>
      <c r="IR863" s="119"/>
      <c r="IS863" s="119"/>
      <c r="IT863" s="119"/>
      <c r="IU863" s="119"/>
      <c r="IV863" s="119"/>
    </row>
    <row r="864" spans="1:256">
      <c r="A864" s="126" t="s">
        <v>886</v>
      </c>
      <c r="B864" s="126" t="s">
        <v>1329</v>
      </c>
      <c r="C864" s="127">
        <v>362448028001</v>
      </c>
      <c r="D864" s="126" t="s">
        <v>630</v>
      </c>
      <c r="E864" s="126" t="s">
        <v>1104</v>
      </c>
      <c r="F864" s="126" t="str">
        <f t="shared" si="42"/>
        <v>362448028001Acute</v>
      </c>
      <c r="G864" s="126" t="s">
        <v>549</v>
      </c>
      <c r="H864" s="126" t="s">
        <v>1018</v>
      </c>
      <c r="I864" s="126" t="s">
        <v>833</v>
      </c>
      <c r="J864" s="108">
        <v>363.8</v>
      </c>
      <c r="K864" s="129">
        <v>1.0324</v>
      </c>
      <c r="L864" s="126" t="s">
        <v>1245</v>
      </c>
      <c r="M864" s="126" t="s">
        <v>1247</v>
      </c>
      <c r="N864" s="130">
        <f t="shared" si="44"/>
        <v>490.22</v>
      </c>
      <c r="O864" s="130">
        <f t="shared" si="43"/>
        <v>484.89</v>
      </c>
      <c r="P864" s="126"/>
      <c r="Q864" s="126"/>
      <c r="T864" s="119"/>
      <c r="U864" s="119"/>
      <c r="V864" s="119"/>
      <c r="W864" s="119"/>
      <c r="X864" s="119"/>
      <c r="Y864" s="119"/>
      <c r="Z864" s="119"/>
      <c r="AA864" s="119"/>
      <c r="AB864" s="119"/>
      <c r="AC864" s="119"/>
      <c r="AD864" s="119"/>
      <c r="AE864" s="119"/>
      <c r="AF864" s="119"/>
      <c r="AG864" s="119"/>
      <c r="AH864" s="119"/>
      <c r="AI864" s="119"/>
      <c r="AJ864" s="119"/>
      <c r="AK864" s="119"/>
      <c r="AL864" s="119"/>
      <c r="AM864" s="119"/>
      <c r="AN864" s="119"/>
      <c r="AO864" s="119"/>
      <c r="AP864" s="119"/>
      <c r="AQ864" s="119"/>
      <c r="AR864" s="119"/>
      <c r="AS864" s="119"/>
      <c r="AT864" s="119"/>
      <c r="AU864" s="119"/>
      <c r="AV864" s="119"/>
      <c r="AW864" s="119"/>
      <c r="AX864" s="119"/>
      <c r="AY864" s="119"/>
      <c r="AZ864" s="119"/>
      <c r="BA864" s="119"/>
      <c r="BB864" s="119"/>
      <c r="BC864" s="119"/>
      <c r="BD864" s="119"/>
      <c r="BE864" s="119"/>
      <c r="BF864" s="119"/>
      <c r="BG864" s="119"/>
      <c r="BH864" s="119"/>
      <c r="BI864" s="119"/>
      <c r="BJ864" s="119"/>
      <c r="BK864" s="119"/>
      <c r="BL864" s="119"/>
      <c r="BM864" s="119"/>
      <c r="BN864" s="119"/>
      <c r="BO864" s="119"/>
      <c r="BP864" s="119"/>
      <c r="BQ864" s="119"/>
      <c r="BR864" s="119"/>
      <c r="BS864" s="119"/>
      <c r="BT864" s="119"/>
      <c r="BU864" s="119"/>
      <c r="BV864" s="119"/>
      <c r="BW864" s="119"/>
      <c r="BX864" s="119"/>
      <c r="BY864" s="119"/>
      <c r="BZ864" s="119"/>
      <c r="CA864" s="119"/>
      <c r="CB864" s="119"/>
      <c r="CC864" s="119"/>
      <c r="CD864" s="119"/>
      <c r="CE864" s="119"/>
      <c r="CF864" s="119"/>
      <c r="CG864" s="119"/>
      <c r="CH864" s="119"/>
      <c r="CI864" s="119"/>
      <c r="CJ864" s="119"/>
      <c r="CK864" s="119"/>
      <c r="CL864" s="119"/>
      <c r="CM864" s="119"/>
      <c r="CN864" s="119"/>
      <c r="CO864" s="119"/>
      <c r="CP864" s="119"/>
      <c r="CQ864" s="119"/>
      <c r="CR864" s="119"/>
      <c r="CS864" s="119"/>
      <c r="CT864" s="119"/>
      <c r="CU864" s="119"/>
      <c r="CV864" s="119"/>
      <c r="CW864" s="119"/>
      <c r="CX864" s="119"/>
      <c r="CY864" s="119"/>
      <c r="CZ864" s="119"/>
      <c r="DA864" s="119"/>
      <c r="DB864" s="119"/>
      <c r="DC864" s="119"/>
      <c r="DD864" s="119"/>
      <c r="DE864" s="119"/>
      <c r="DF864" s="119"/>
      <c r="DG864" s="119"/>
      <c r="DH864" s="119"/>
      <c r="DI864" s="119"/>
      <c r="DJ864" s="119"/>
      <c r="DK864" s="119"/>
      <c r="DL864" s="119"/>
      <c r="DM864" s="119"/>
      <c r="DN864" s="119"/>
      <c r="DO864" s="119"/>
      <c r="DP864" s="119"/>
      <c r="DQ864" s="119"/>
      <c r="DR864" s="119"/>
      <c r="DS864" s="119"/>
      <c r="DT864" s="119"/>
      <c r="DU864" s="119"/>
      <c r="DV864" s="119"/>
      <c r="DW864" s="119"/>
      <c r="DX864" s="119"/>
      <c r="DY864" s="119"/>
      <c r="DZ864" s="119"/>
      <c r="EA864" s="119"/>
      <c r="EB864" s="119"/>
      <c r="EC864" s="119"/>
      <c r="ED864" s="119"/>
      <c r="EE864" s="119"/>
      <c r="EF864" s="119"/>
      <c r="EG864" s="119"/>
      <c r="EH864" s="119"/>
      <c r="EI864" s="119"/>
      <c r="EJ864" s="119"/>
      <c r="EK864" s="119"/>
      <c r="EL864" s="119"/>
      <c r="EM864" s="119"/>
      <c r="EN864" s="119"/>
      <c r="EO864" s="119"/>
      <c r="EP864" s="119"/>
      <c r="EQ864" s="119"/>
      <c r="ER864" s="119"/>
      <c r="ES864" s="119"/>
      <c r="ET864" s="119"/>
      <c r="EU864" s="119"/>
      <c r="EV864" s="119"/>
      <c r="EW864" s="119"/>
      <c r="EX864" s="119"/>
      <c r="EY864" s="119"/>
      <c r="EZ864" s="119"/>
      <c r="FA864" s="119"/>
      <c r="FB864" s="119"/>
      <c r="FC864" s="119"/>
      <c r="FD864" s="119"/>
      <c r="FE864" s="119"/>
      <c r="FF864" s="119"/>
      <c r="FG864" s="119"/>
      <c r="FH864" s="119"/>
      <c r="FI864" s="119"/>
      <c r="FJ864" s="119"/>
      <c r="FK864" s="119"/>
      <c r="FL864" s="119"/>
      <c r="FM864" s="119"/>
      <c r="FN864" s="119"/>
      <c r="FO864" s="119"/>
      <c r="FP864" s="119"/>
      <c r="FQ864" s="119"/>
      <c r="FR864" s="119"/>
      <c r="FS864" s="119"/>
      <c r="FT864" s="119"/>
      <c r="FU864" s="119"/>
      <c r="FV864" s="119"/>
      <c r="FW864" s="119"/>
      <c r="FX864" s="119"/>
      <c r="FY864" s="119"/>
      <c r="FZ864" s="119"/>
      <c r="GA864" s="119"/>
      <c r="GB864" s="119"/>
      <c r="GC864" s="119"/>
      <c r="GD864" s="119"/>
      <c r="GE864" s="119"/>
      <c r="GF864" s="119"/>
      <c r="GG864" s="119"/>
      <c r="GH864" s="119"/>
      <c r="GI864" s="119"/>
      <c r="GJ864" s="119"/>
      <c r="GK864" s="119"/>
      <c r="GL864" s="119"/>
      <c r="GM864" s="119"/>
      <c r="GN864" s="119"/>
      <c r="GO864" s="119"/>
      <c r="GP864" s="119"/>
      <c r="GQ864" s="119"/>
      <c r="GR864" s="119"/>
      <c r="GS864" s="119"/>
      <c r="GT864" s="119"/>
      <c r="GU864" s="119"/>
      <c r="GV864" s="119"/>
      <c r="GW864" s="119"/>
      <c r="GX864" s="119"/>
      <c r="GY864" s="119"/>
      <c r="GZ864" s="119"/>
      <c r="HA864" s="119"/>
      <c r="HB864" s="119"/>
      <c r="HC864" s="119"/>
      <c r="HD864" s="119"/>
      <c r="HE864" s="119"/>
      <c r="HF864" s="119"/>
      <c r="HG864" s="119"/>
      <c r="HH864" s="119"/>
      <c r="HI864" s="119"/>
      <c r="HJ864" s="119"/>
      <c r="HK864" s="119"/>
      <c r="HL864" s="119"/>
      <c r="HM864" s="119"/>
      <c r="HN864" s="119"/>
      <c r="HO864" s="119"/>
      <c r="HP864" s="119"/>
      <c r="HQ864" s="119"/>
      <c r="HR864" s="119"/>
      <c r="HS864" s="119"/>
      <c r="HT864" s="119"/>
      <c r="HU864" s="119"/>
      <c r="HV864" s="119"/>
      <c r="HW864" s="119"/>
      <c r="HX864" s="119"/>
      <c r="HY864" s="119"/>
      <c r="HZ864" s="119"/>
      <c r="IA864" s="119"/>
      <c r="IB864" s="119"/>
      <c r="IC864" s="119"/>
      <c r="ID864" s="119"/>
      <c r="IE864" s="119"/>
      <c r="IF864" s="119"/>
      <c r="IG864" s="119"/>
      <c r="IH864" s="119"/>
      <c r="II864" s="119"/>
      <c r="IJ864" s="119"/>
      <c r="IK864" s="119"/>
      <c r="IL864" s="119"/>
      <c r="IM864" s="119"/>
      <c r="IN864" s="119"/>
      <c r="IO864" s="119"/>
      <c r="IP864" s="119"/>
      <c r="IQ864" s="119"/>
      <c r="IR864" s="119"/>
      <c r="IS864" s="119"/>
      <c r="IT864" s="119"/>
      <c r="IU864" s="119"/>
      <c r="IV864" s="119"/>
    </row>
    <row r="865" spans="1:256">
      <c r="A865" s="126" t="s">
        <v>886</v>
      </c>
      <c r="B865" s="126" t="s">
        <v>1329</v>
      </c>
      <c r="C865" s="127">
        <v>362448028001</v>
      </c>
      <c r="D865" s="126" t="s">
        <v>630</v>
      </c>
      <c r="E865" s="126" t="s">
        <v>1104</v>
      </c>
      <c r="F865" s="126" t="str">
        <f t="shared" si="42"/>
        <v>362448028001Psych</v>
      </c>
      <c r="G865" s="126" t="s">
        <v>809</v>
      </c>
      <c r="H865" s="126" t="s">
        <v>1021</v>
      </c>
      <c r="I865" s="126" t="s">
        <v>833</v>
      </c>
      <c r="J865" s="108">
        <v>140.66999999999999</v>
      </c>
      <c r="K865" s="129">
        <v>1.0324</v>
      </c>
      <c r="L865" s="126" t="s">
        <v>1245</v>
      </c>
      <c r="M865" s="126" t="s">
        <v>1247</v>
      </c>
      <c r="N865" s="130">
        <f t="shared" si="44"/>
        <v>189.55</v>
      </c>
      <c r="O865" s="130">
        <f t="shared" si="43"/>
        <v>189.55</v>
      </c>
      <c r="P865" s="126"/>
      <c r="Q865" s="126"/>
      <c r="T865" s="119"/>
      <c r="U865" s="119"/>
      <c r="V865" s="119"/>
      <c r="W865" s="119"/>
      <c r="X865" s="119"/>
      <c r="Y865" s="119"/>
      <c r="Z865" s="119"/>
      <c r="AA865" s="119"/>
      <c r="AB865" s="119"/>
      <c r="AC865" s="119"/>
      <c r="AD865" s="119"/>
      <c r="AE865" s="119"/>
      <c r="AF865" s="119"/>
      <c r="AG865" s="119"/>
      <c r="AH865" s="119"/>
      <c r="AI865" s="119"/>
      <c r="AJ865" s="119"/>
      <c r="AK865" s="119"/>
      <c r="AL865" s="119"/>
      <c r="AM865" s="119"/>
      <c r="AN865" s="119"/>
      <c r="AO865" s="119"/>
      <c r="AP865" s="119"/>
      <c r="AQ865" s="119"/>
      <c r="AR865" s="119"/>
      <c r="AS865" s="119"/>
      <c r="AT865" s="119"/>
      <c r="AU865" s="119"/>
      <c r="AV865" s="119"/>
      <c r="AW865" s="119"/>
      <c r="AX865" s="119"/>
      <c r="AY865" s="119"/>
      <c r="AZ865" s="119"/>
      <c r="BA865" s="119"/>
      <c r="BB865" s="119"/>
      <c r="BC865" s="119"/>
      <c r="BD865" s="119"/>
      <c r="BE865" s="119"/>
      <c r="BF865" s="119"/>
      <c r="BG865" s="119"/>
      <c r="BH865" s="119"/>
      <c r="BI865" s="119"/>
      <c r="BJ865" s="119"/>
      <c r="BK865" s="119"/>
      <c r="BL865" s="119"/>
      <c r="BM865" s="119"/>
      <c r="BN865" s="119"/>
      <c r="BO865" s="119"/>
      <c r="BP865" s="119"/>
      <c r="BQ865" s="119"/>
      <c r="BR865" s="119"/>
      <c r="BS865" s="119"/>
      <c r="BT865" s="119"/>
      <c r="BU865" s="119"/>
      <c r="BV865" s="119"/>
      <c r="BW865" s="119"/>
      <c r="BX865" s="119"/>
      <c r="BY865" s="119"/>
      <c r="BZ865" s="119"/>
      <c r="CA865" s="119"/>
      <c r="CB865" s="119"/>
      <c r="CC865" s="119"/>
      <c r="CD865" s="119"/>
      <c r="CE865" s="119"/>
      <c r="CF865" s="119"/>
      <c r="CG865" s="119"/>
      <c r="CH865" s="119"/>
      <c r="CI865" s="119"/>
      <c r="CJ865" s="119"/>
      <c r="CK865" s="119"/>
      <c r="CL865" s="119"/>
      <c r="CM865" s="119"/>
      <c r="CN865" s="119"/>
      <c r="CO865" s="119"/>
      <c r="CP865" s="119"/>
      <c r="CQ865" s="119"/>
      <c r="CR865" s="119"/>
      <c r="CS865" s="119"/>
      <c r="CT865" s="119"/>
      <c r="CU865" s="119"/>
      <c r="CV865" s="119"/>
      <c r="CW865" s="119"/>
      <c r="CX865" s="119"/>
      <c r="CY865" s="119"/>
      <c r="CZ865" s="119"/>
      <c r="DA865" s="119"/>
      <c r="DB865" s="119"/>
      <c r="DC865" s="119"/>
      <c r="DD865" s="119"/>
      <c r="DE865" s="119"/>
      <c r="DF865" s="119"/>
      <c r="DG865" s="119"/>
      <c r="DH865" s="119"/>
      <c r="DI865" s="119"/>
      <c r="DJ865" s="119"/>
      <c r="DK865" s="119"/>
      <c r="DL865" s="119"/>
      <c r="DM865" s="119"/>
      <c r="DN865" s="119"/>
      <c r="DO865" s="119"/>
      <c r="DP865" s="119"/>
      <c r="DQ865" s="119"/>
      <c r="DR865" s="119"/>
      <c r="DS865" s="119"/>
      <c r="DT865" s="119"/>
      <c r="DU865" s="119"/>
      <c r="DV865" s="119"/>
      <c r="DW865" s="119"/>
      <c r="DX865" s="119"/>
      <c r="DY865" s="119"/>
      <c r="DZ865" s="119"/>
      <c r="EA865" s="119"/>
      <c r="EB865" s="119"/>
      <c r="EC865" s="119"/>
      <c r="ED865" s="119"/>
      <c r="EE865" s="119"/>
      <c r="EF865" s="119"/>
      <c r="EG865" s="119"/>
      <c r="EH865" s="119"/>
      <c r="EI865" s="119"/>
      <c r="EJ865" s="119"/>
      <c r="EK865" s="119"/>
      <c r="EL865" s="119"/>
      <c r="EM865" s="119"/>
      <c r="EN865" s="119"/>
      <c r="EO865" s="119"/>
      <c r="EP865" s="119"/>
      <c r="EQ865" s="119"/>
      <c r="ER865" s="119"/>
      <c r="ES865" s="119"/>
      <c r="ET865" s="119"/>
      <c r="EU865" s="119"/>
      <c r="EV865" s="119"/>
      <c r="EW865" s="119"/>
      <c r="EX865" s="119"/>
      <c r="EY865" s="119"/>
      <c r="EZ865" s="119"/>
      <c r="FA865" s="119"/>
      <c r="FB865" s="119"/>
      <c r="FC865" s="119"/>
      <c r="FD865" s="119"/>
      <c r="FE865" s="119"/>
      <c r="FF865" s="119"/>
      <c r="FG865" s="119"/>
      <c r="FH865" s="119"/>
      <c r="FI865" s="119"/>
      <c r="FJ865" s="119"/>
      <c r="FK865" s="119"/>
      <c r="FL865" s="119"/>
      <c r="FM865" s="119"/>
      <c r="FN865" s="119"/>
      <c r="FO865" s="119"/>
      <c r="FP865" s="119"/>
      <c r="FQ865" s="119"/>
      <c r="FR865" s="119"/>
      <c r="FS865" s="119"/>
      <c r="FT865" s="119"/>
      <c r="FU865" s="119"/>
      <c r="FV865" s="119"/>
      <c r="FW865" s="119"/>
      <c r="FX865" s="119"/>
      <c r="FY865" s="119"/>
      <c r="FZ865" s="119"/>
      <c r="GA865" s="119"/>
      <c r="GB865" s="119"/>
      <c r="GC865" s="119"/>
      <c r="GD865" s="119"/>
      <c r="GE865" s="119"/>
      <c r="GF865" s="119"/>
      <c r="GG865" s="119"/>
      <c r="GH865" s="119"/>
      <c r="GI865" s="119"/>
      <c r="GJ865" s="119"/>
      <c r="GK865" s="119"/>
      <c r="GL865" s="119"/>
      <c r="GM865" s="119"/>
      <c r="GN865" s="119"/>
      <c r="GO865" s="119"/>
      <c r="GP865" s="119"/>
      <c r="GQ865" s="119"/>
      <c r="GR865" s="119"/>
      <c r="GS865" s="119"/>
      <c r="GT865" s="119"/>
      <c r="GU865" s="119"/>
      <c r="GV865" s="119"/>
      <c r="GW865" s="119"/>
      <c r="GX865" s="119"/>
      <c r="GY865" s="119"/>
      <c r="GZ865" s="119"/>
      <c r="HA865" s="119"/>
      <c r="HB865" s="119"/>
      <c r="HC865" s="119"/>
      <c r="HD865" s="119"/>
      <c r="HE865" s="119"/>
      <c r="HF865" s="119"/>
      <c r="HG865" s="119"/>
      <c r="HH865" s="119"/>
      <c r="HI865" s="119"/>
      <c r="HJ865" s="119"/>
      <c r="HK865" s="119"/>
      <c r="HL865" s="119"/>
      <c r="HM865" s="119"/>
      <c r="HN865" s="119"/>
      <c r="HO865" s="119"/>
      <c r="HP865" s="119"/>
      <c r="HQ865" s="119"/>
      <c r="HR865" s="119"/>
      <c r="HS865" s="119"/>
      <c r="HT865" s="119"/>
      <c r="HU865" s="119"/>
      <c r="HV865" s="119"/>
      <c r="HW865" s="119"/>
      <c r="HX865" s="119"/>
      <c r="HY865" s="119"/>
      <c r="HZ865" s="119"/>
      <c r="IA865" s="119"/>
      <c r="IB865" s="119"/>
      <c r="IC865" s="119"/>
      <c r="ID865" s="119"/>
      <c r="IE865" s="119"/>
      <c r="IF865" s="119"/>
      <c r="IG865" s="119"/>
      <c r="IH865" s="119"/>
      <c r="II865" s="119"/>
      <c r="IJ865" s="119"/>
      <c r="IK865" s="119"/>
      <c r="IL865" s="119"/>
      <c r="IM865" s="119"/>
      <c r="IN865" s="119"/>
      <c r="IO865" s="119"/>
      <c r="IP865" s="119"/>
      <c r="IQ865" s="119"/>
      <c r="IR865" s="119"/>
      <c r="IS865" s="119"/>
      <c r="IT865" s="119"/>
      <c r="IU865" s="119"/>
      <c r="IV865" s="119"/>
    </row>
    <row r="866" spans="1:256">
      <c r="A866" s="126" t="s">
        <v>886</v>
      </c>
      <c r="B866" s="126" t="s">
        <v>1329</v>
      </c>
      <c r="C866" s="127">
        <v>362448028001</v>
      </c>
      <c r="D866" s="126" t="s">
        <v>630</v>
      </c>
      <c r="E866" s="126" t="s">
        <v>1104</v>
      </c>
      <c r="F866" s="126" t="str">
        <f t="shared" si="42"/>
        <v>362448028001Psych</v>
      </c>
      <c r="G866" s="126" t="s">
        <v>809</v>
      </c>
      <c r="H866" s="126" t="s">
        <v>1024</v>
      </c>
      <c r="I866" s="126" t="s">
        <v>833</v>
      </c>
      <c r="J866" s="108">
        <v>140.66999999999999</v>
      </c>
      <c r="K866" s="129">
        <v>1.0324</v>
      </c>
      <c r="L866" s="126" t="s">
        <v>1245</v>
      </c>
      <c r="M866" s="126" t="s">
        <v>1247</v>
      </c>
      <c r="N866" s="130">
        <f t="shared" si="44"/>
        <v>189.55</v>
      </c>
      <c r="O866" s="130">
        <f t="shared" si="43"/>
        <v>189.55</v>
      </c>
      <c r="P866" s="126"/>
      <c r="Q866" s="126"/>
      <c r="T866" s="119"/>
      <c r="U866" s="119"/>
      <c r="V866" s="119"/>
      <c r="W866" s="119"/>
      <c r="X866" s="119"/>
      <c r="Y866" s="119"/>
      <c r="Z866" s="119"/>
      <c r="AA866" s="119"/>
      <c r="AB866" s="119"/>
      <c r="AC866" s="119"/>
      <c r="AD866" s="119"/>
      <c r="AE866" s="119"/>
      <c r="AF866" s="119"/>
      <c r="AG866" s="119"/>
      <c r="AH866" s="119"/>
      <c r="AI866" s="119"/>
      <c r="AJ866" s="119"/>
      <c r="AK866" s="119"/>
      <c r="AL866" s="119"/>
      <c r="AM866" s="119"/>
      <c r="AN866" s="119"/>
      <c r="AO866" s="119"/>
      <c r="AP866" s="119"/>
      <c r="AQ866" s="119"/>
      <c r="AR866" s="119"/>
      <c r="AS866" s="119"/>
      <c r="AT866" s="119"/>
      <c r="AU866" s="119"/>
      <c r="AV866" s="119"/>
      <c r="AW866" s="119"/>
      <c r="AX866" s="119"/>
      <c r="AY866" s="119"/>
      <c r="AZ866" s="119"/>
      <c r="BA866" s="119"/>
      <c r="BB866" s="119"/>
      <c r="BC866" s="119"/>
      <c r="BD866" s="119"/>
      <c r="BE866" s="119"/>
      <c r="BF866" s="119"/>
      <c r="BG866" s="119"/>
      <c r="BH866" s="119"/>
      <c r="BI866" s="119"/>
      <c r="BJ866" s="119"/>
      <c r="BK866" s="119"/>
      <c r="BL866" s="119"/>
      <c r="BM866" s="119"/>
      <c r="BN866" s="119"/>
      <c r="BO866" s="119"/>
      <c r="BP866" s="119"/>
      <c r="BQ866" s="119"/>
      <c r="BR866" s="119"/>
      <c r="BS866" s="119"/>
      <c r="BT866" s="119"/>
      <c r="BU866" s="119"/>
      <c r="BV866" s="119"/>
      <c r="BW866" s="119"/>
      <c r="BX866" s="119"/>
      <c r="BY866" s="119"/>
      <c r="BZ866" s="119"/>
      <c r="CA866" s="119"/>
      <c r="CB866" s="119"/>
      <c r="CC866" s="119"/>
      <c r="CD866" s="119"/>
      <c r="CE866" s="119"/>
      <c r="CF866" s="119"/>
      <c r="CG866" s="119"/>
      <c r="CH866" s="119"/>
      <c r="CI866" s="119"/>
      <c r="CJ866" s="119"/>
      <c r="CK866" s="119"/>
      <c r="CL866" s="119"/>
      <c r="CM866" s="119"/>
      <c r="CN866" s="119"/>
      <c r="CO866" s="119"/>
      <c r="CP866" s="119"/>
      <c r="CQ866" s="119"/>
      <c r="CR866" s="119"/>
      <c r="CS866" s="119"/>
      <c r="CT866" s="119"/>
      <c r="CU866" s="119"/>
      <c r="CV866" s="119"/>
      <c r="CW866" s="119"/>
      <c r="CX866" s="119"/>
      <c r="CY866" s="119"/>
      <c r="CZ866" s="119"/>
      <c r="DA866" s="119"/>
      <c r="DB866" s="119"/>
      <c r="DC866" s="119"/>
      <c r="DD866" s="119"/>
      <c r="DE866" s="119"/>
      <c r="DF866" s="119"/>
      <c r="DG866" s="119"/>
      <c r="DH866" s="119"/>
      <c r="DI866" s="119"/>
      <c r="DJ866" s="119"/>
      <c r="DK866" s="119"/>
      <c r="DL866" s="119"/>
      <c r="DM866" s="119"/>
      <c r="DN866" s="119"/>
      <c r="DO866" s="119"/>
      <c r="DP866" s="119"/>
      <c r="DQ866" s="119"/>
      <c r="DR866" s="119"/>
      <c r="DS866" s="119"/>
      <c r="DT866" s="119"/>
      <c r="DU866" s="119"/>
      <c r="DV866" s="119"/>
      <c r="DW866" s="119"/>
      <c r="DX866" s="119"/>
      <c r="DY866" s="119"/>
      <c r="DZ866" s="119"/>
      <c r="EA866" s="119"/>
      <c r="EB866" s="119"/>
      <c r="EC866" s="119"/>
      <c r="ED866" s="119"/>
      <c r="EE866" s="119"/>
      <c r="EF866" s="119"/>
      <c r="EG866" s="119"/>
      <c r="EH866" s="119"/>
      <c r="EI866" s="119"/>
      <c r="EJ866" s="119"/>
      <c r="EK866" s="119"/>
      <c r="EL866" s="119"/>
      <c r="EM866" s="119"/>
      <c r="EN866" s="119"/>
      <c r="EO866" s="119"/>
      <c r="EP866" s="119"/>
      <c r="EQ866" s="119"/>
      <c r="ER866" s="119"/>
      <c r="ES866" s="119"/>
      <c r="ET866" s="119"/>
      <c r="EU866" s="119"/>
      <c r="EV866" s="119"/>
      <c r="EW866" s="119"/>
      <c r="EX866" s="119"/>
      <c r="EY866" s="119"/>
      <c r="EZ866" s="119"/>
      <c r="FA866" s="119"/>
      <c r="FB866" s="119"/>
      <c r="FC866" s="119"/>
      <c r="FD866" s="119"/>
      <c r="FE866" s="119"/>
      <c r="FF866" s="119"/>
      <c r="FG866" s="119"/>
      <c r="FH866" s="119"/>
      <c r="FI866" s="119"/>
      <c r="FJ866" s="119"/>
      <c r="FK866" s="119"/>
      <c r="FL866" s="119"/>
      <c r="FM866" s="119"/>
      <c r="FN866" s="119"/>
      <c r="FO866" s="119"/>
      <c r="FP866" s="119"/>
      <c r="FQ866" s="119"/>
      <c r="FR866" s="119"/>
      <c r="FS866" s="119"/>
      <c r="FT866" s="119"/>
      <c r="FU866" s="119"/>
      <c r="FV866" s="119"/>
      <c r="FW866" s="119"/>
      <c r="FX866" s="119"/>
      <c r="FY866" s="119"/>
      <c r="FZ866" s="119"/>
      <c r="GA866" s="119"/>
      <c r="GB866" s="119"/>
      <c r="GC866" s="119"/>
      <c r="GD866" s="119"/>
      <c r="GE866" s="119"/>
      <c r="GF866" s="119"/>
      <c r="GG866" s="119"/>
      <c r="GH866" s="119"/>
      <c r="GI866" s="119"/>
      <c r="GJ866" s="119"/>
      <c r="GK866" s="119"/>
      <c r="GL866" s="119"/>
      <c r="GM866" s="119"/>
      <c r="GN866" s="119"/>
      <c r="GO866" s="119"/>
      <c r="GP866" s="119"/>
      <c r="GQ866" s="119"/>
      <c r="GR866" s="119"/>
      <c r="GS866" s="119"/>
      <c r="GT866" s="119"/>
      <c r="GU866" s="119"/>
      <c r="GV866" s="119"/>
      <c r="GW866" s="119"/>
      <c r="GX866" s="119"/>
      <c r="GY866" s="119"/>
      <c r="GZ866" s="119"/>
      <c r="HA866" s="119"/>
      <c r="HB866" s="119"/>
      <c r="HC866" s="119"/>
      <c r="HD866" s="119"/>
      <c r="HE866" s="119"/>
      <c r="HF866" s="119"/>
      <c r="HG866" s="119"/>
      <c r="HH866" s="119"/>
      <c r="HI866" s="119"/>
      <c r="HJ866" s="119"/>
      <c r="HK866" s="119"/>
      <c r="HL866" s="119"/>
      <c r="HM866" s="119"/>
      <c r="HN866" s="119"/>
      <c r="HO866" s="119"/>
      <c r="HP866" s="119"/>
      <c r="HQ866" s="119"/>
      <c r="HR866" s="119"/>
      <c r="HS866" s="119"/>
      <c r="HT866" s="119"/>
      <c r="HU866" s="119"/>
      <c r="HV866" s="119"/>
      <c r="HW866" s="119"/>
      <c r="HX866" s="119"/>
      <c r="HY866" s="119"/>
      <c r="HZ866" s="119"/>
      <c r="IA866" s="119"/>
      <c r="IB866" s="119"/>
      <c r="IC866" s="119"/>
      <c r="ID866" s="119"/>
      <c r="IE866" s="119"/>
      <c r="IF866" s="119"/>
      <c r="IG866" s="119"/>
      <c r="IH866" s="119"/>
      <c r="II866" s="119"/>
      <c r="IJ866" s="119"/>
      <c r="IK866" s="119"/>
      <c r="IL866" s="119"/>
      <c r="IM866" s="119"/>
      <c r="IN866" s="119"/>
      <c r="IO866" s="119"/>
      <c r="IP866" s="119"/>
      <c r="IQ866" s="119"/>
      <c r="IR866" s="119"/>
      <c r="IS866" s="119"/>
      <c r="IT866" s="119"/>
      <c r="IU866" s="119"/>
      <c r="IV866" s="119"/>
    </row>
    <row r="867" spans="1:256">
      <c r="A867" s="126" t="s">
        <v>886</v>
      </c>
      <c r="B867" s="126" t="s">
        <v>1329</v>
      </c>
      <c r="C867" s="127">
        <v>362448028401</v>
      </c>
      <c r="D867" s="126" t="s">
        <v>630</v>
      </c>
      <c r="E867" s="126" t="s">
        <v>1104</v>
      </c>
      <c r="F867" s="126" t="str">
        <f t="shared" si="42"/>
        <v>362448028401Acute</v>
      </c>
      <c r="G867" s="126" t="s">
        <v>549</v>
      </c>
      <c r="H867" s="126" t="s">
        <v>1018</v>
      </c>
      <c r="I867" s="126" t="s">
        <v>833</v>
      </c>
      <c r="J867" s="108">
        <v>363.8</v>
      </c>
      <c r="K867" s="129">
        <v>1.0324</v>
      </c>
      <c r="L867" s="126" t="s">
        <v>1245</v>
      </c>
      <c r="M867" s="126" t="s">
        <v>1247</v>
      </c>
      <c r="N867" s="130">
        <f t="shared" si="44"/>
        <v>490.22</v>
      </c>
      <c r="O867" s="130">
        <f t="shared" si="43"/>
        <v>484.89</v>
      </c>
      <c r="P867" s="126"/>
      <c r="Q867" s="126"/>
      <c r="T867" s="119"/>
      <c r="U867" s="119"/>
      <c r="V867" s="119"/>
      <c r="W867" s="119"/>
      <c r="X867" s="119"/>
      <c r="Y867" s="119"/>
      <c r="Z867" s="119"/>
      <c r="AA867" s="119"/>
      <c r="AB867" s="119"/>
      <c r="AC867" s="119"/>
      <c r="AD867" s="119"/>
      <c r="AE867" s="119"/>
      <c r="AF867" s="119"/>
      <c r="AG867" s="119"/>
      <c r="AH867" s="119"/>
      <c r="AI867" s="119"/>
      <c r="AJ867" s="119"/>
      <c r="AK867" s="119"/>
      <c r="AL867" s="119"/>
      <c r="AM867" s="119"/>
      <c r="AN867" s="119"/>
      <c r="AO867" s="119"/>
      <c r="AP867" s="119"/>
      <c r="AQ867" s="119"/>
      <c r="AR867" s="119"/>
      <c r="AS867" s="119"/>
      <c r="AT867" s="119"/>
      <c r="AU867" s="119"/>
      <c r="AV867" s="119"/>
      <c r="AW867" s="119"/>
      <c r="AX867" s="119"/>
      <c r="AY867" s="119"/>
      <c r="AZ867" s="119"/>
      <c r="BA867" s="119"/>
      <c r="BB867" s="119"/>
      <c r="BC867" s="119"/>
      <c r="BD867" s="119"/>
      <c r="BE867" s="119"/>
      <c r="BF867" s="119"/>
      <c r="BG867" s="119"/>
      <c r="BH867" s="119"/>
      <c r="BI867" s="119"/>
      <c r="BJ867" s="119"/>
      <c r="BK867" s="119"/>
      <c r="BL867" s="119"/>
      <c r="BM867" s="119"/>
      <c r="BN867" s="119"/>
      <c r="BO867" s="119"/>
      <c r="BP867" s="119"/>
      <c r="BQ867" s="119"/>
      <c r="BR867" s="119"/>
      <c r="BS867" s="119"/>
      <c r="BT867" s="119"/>
      <c r="BU867" s="119"/>
      <c r="BV867" s="119"/>
      <c r="BW867" s="119"/>
      <c r="BX867" s="119"/>
      <c r="BY867" s="119"/>
      <c r="BZ867" s="119"/>
      <c r="CA867" s="119"/>
      <c r="CB867" s="119"/>
      <c r="CC867" s="119"/>
      <c r="CD867" s="119"/>
      <c r="CE867" s="119"/>
      <c r="CF867" s="119"/>
      <c r="CG867" s="119"/>
      <c r="CH867" s="119"/>
      <c r="CI867" s="119"/>
      <c r="CJ867" s="119"/>
      <c r="CK867" s="119"/>
      <c r="CL867" s="119"/>
      <c r="CM867" s="119"/>
      <c r="CN867" s="119"/>
      <c r="CO867" s="119"/>
      <c r="CP867" s="119"/>
      <c r="CQ867" s="119"/>
      <c r="CR867" s="119"/>
      <c r="CS867" s="119"/>
      <c r="CT867" s="119"/>
      <c r="CU867" s="119"/>
      <c r="CV867" s="119"/>
      <c r="CW867" s="119"/>
      <c r="CX867" s="119"/>
      <c r="CY867" s="119"/>
      <c r="CZ867" s="119"/>
      <c r="DA867" s="119"/>
      <c r="DB867" s="119"/>
      <c r="DC867" s="119"/>
      <c r="DD867" s="119"/>
      <c r="DE867" s="119"/>
      <c r="DF867" s="119"/>
      <c r="DG867" s="119"/>
      <c r="DH867" s="119"/>
      <c r="DI867" s="119"/>
      <c r="DJ867" s="119"/>
      <c r="DK867" s="119"/>
      <c r="DL867" s="119"/>
      <c r="DM867" s="119"/>
      <c r="DN867" s="119"/>
      <c r="DO867" s="119"/>
      <c r="DP867" s="119"/>
      <c r="DQ867" s="119"/>
      <c r="DR867" s="119"/>
      <c r="DS867" s="119"/>
      <c r="DT867" s="119"/>
      <c r="DU867" s="119"/>
      <c r="DV867" s="119"/>
      <c r="DW867" s="119"/>
      <c r="DX867" s="119"/>
      <c r="DY867" s="119"/>
      <c r="DZ867" s="119"/>
      <c r="EA867" s="119"/>
      <c r="EB867" s="119"/>
      <c r="EC867" s="119"/>
      <c r="ED867" s="119"/>
      <c r="EE867" s="119"/>
      <c r="EF867" s="119"/>
      <c r="EG867" s="119"/>
      <c r="EH867" s="119"/>
      <c r="EI867" s="119"/>
      <c r="EJ867" s="119"/>
      <c r="EK867" s="119"/>
      <c r="EL867" s="119"/>
      <c r="EM867" s="119"/>
      <c r="EN867" s="119"/>
      <c r="EO867" s="119"/>
      <c r="EP867" s="119"/>
      <c r="EQ867" s="119"/>
      <c r="ER867" s="119"/>
      <c r="ES867" s="119"/>
      <c r="ET867" s="119"/>
      <c r="EU867" s="119"/>
      <c r="EV867" s="119"/>
      <c r="EW867" s="119"/>
      <c r="EX867" s="119"/>
      <c r="EY867" s="119"/>
      <c r="EZ867" s="119"/>
      <c r="FA867" s="119"/>
      <c r="FB867" s="119"/>
      <c r="FC867" s="119"/>
      <c r="FD867" s="119"/>
      <c r="FE867" s="119"/>
      <c r="FF867" s="119"/>
      <c r="FG867" s="119"/>
      <c r="FH867" s="119"/>
      <c r="FI867" s="119"/>
      <c r="FJ867" s="119"/>
      <c r="FK867" s="119"/>
      <c r="FL867" s="119"/>
      <c r="FM867" s="119"/>
      <c r="FN867" s="119"/>
      <c r="FO867" s="119"/>
      <c r="FP867" s="119"/>
      <c r="FQ867" s="119"/>
      <c r="FR867" s="119"/>
      <c r="FS867" s="119"/>
      <c r="FT867" s="119"/>
      <c r="FU867" s="119"/>
      <c r="FV867" s="119"/>
      <c r="FW867" s="119"/>
      <c r="FX867" s="119"/>
      <c r="FY867" s="119"/>
      <c r="FZ867" s="119"/>
      <c r="GA867" s="119"/>
      <c r="GB867" s="119"/>
      <c r="GC867" s="119"/>
      <c r="GD867" s="119"/>
      <c r="GE867" s="119"/>
      <c r="GF867" s="119"/>
      <c r="GG867" s="119"/>
      <c r="GH867" s="119"/>
      <c r="GI867" s="119"/>
      <c r="GJ867" s="119"/>
      <c r="GK867" s="119"/>
      <c r="GL867" s="119"/>
      <c r="GM867" s="119"/>
      <c r="GN867" s="119"/>
      <c r="GO867" s="119"/>
      <c r="GP867" s="119"/>
      <c r="GQ867" s="119"/>
      <c r="GR867" s="119"/>
      <c r="GS867" s="119"/>
      <c r="GT867" s="119"/>
      <c r="GU867" s="119"/>
      <c r="GV867" s="119"/>
      <c r="GW867" s="119"/>
      <c r="GX867" s="119"/>
      <c r="GY867" s="119"/>
      <c r="GZ867" s="119"/>
      <c r="HA867" s="119"/>
      <c r="HB867" s="119"/>
      <c r="HC867" s="119"/>
      <c r="HD867" s="119"/>
      <c r="HE867" s="119"/>
      <c r="HF867" s="119"/>
      <c r="HG867" s="119"/>
      <c r="HH867" s="119"/>
      <c r="HI867" s="119"/>
      <c r="HJ867" s="119"/>
      <c r="HK867" s="119"/>
      <c r="HL867" s="119"/>
      <c r="HM867" s="119"/>
      <c r="HN867" s="119"/>
      <c r="HO867" s="119"/>
      <c r="HP867" s="119"/>
      <c r="HQ867" s="119"/>
      <c r="HR867" s="119"/>
      <c r="HS867" s="119"/>
      <c r="HT867" s="119"/>
      <c r="HU867" s="119"/>
      <c r="HV867" s="119"/>
      <c r="HW867" s="119"/>
      <c r="HX867" s="119"/>
      <c r="HY867" s="119"/>
      <c r="HZ867" s="119"/>
      <c r="IA867" s="119"/>
      <c r="IB867" s="119"/>
      <c r="IC867" s="119"/>
      <c r="ID867" s="119"/>
      <c r="IE867" s="119"/>
      <c r="IF867" s="119"/>
      <c r="IG867" s="119"/>
      <c r="IH867" s="119"/>
      <c r="II867" s="119"/>
      <c r="IJ867" s="119"/>
      <c r="IK867" s="119"/>
      <c r="IL867" s="119"/>
      <c r="IM867" s="119"/>
      <c r="IN867" s="119"/>
      <c r="IO867" s="119"/>
      <c r="IP867" s="119"/>
      <c r="IQ867" s="119"/>
      <c r="IR867" s="119"/>
      <c r="IS867" s="119"/>
      <c r="IT867" s="119"/>
      <c r="IU867" s="119"/>
      <c r="IV867" s="119"/>
    </row>
    <row r="868" spans="1:256">
      <c r="A868" s="126" t="s">
        <v>886</v>
      </c>
      <c r="B868" s="126" t="s">
        <v>1329</v>
      </c>
      <c r="C868" s="127">
        <v>362448028601</v>
      </c>
      <c r="D868" s="126" t="s">
        <v>630</v>
      </c>
      <c r="E868" s="126" t="s">
        <v>1104</v>
      </c>
      <c r="F868" s="126" t="str">
        <f t="shared" si="42"/>
        <v>362448028601Acute</v>
      </c>
      <c r="G868" s="126" t="s">
        <v>549</v>
      </c>
      <c r="H868" s="126" t="s">
        <v>1018</v>
      </c>
      <c r="I868" s="126" t="s">
        <v>833</v>
      </c>
      <c r="J868" s="108">
        <v>363.8</v>
      </c>
      <c r="K868" s="129">
        <v>1.0324</v>
      </c>
      <c r="L868" s="126" t="s">
        <v>1245</v>
      </c>
      <c r="M868" s="126" t="s">
        <v>1247</v>
      </c>
      <c r="N868" s="130">
        <f t="shared" si="44"/>
        <v>490.22</v>
      </c>
      <c r="O868" s="130">
        <f t="shared" si="43"/>
        <v>484.89</v>
      </c>
      <c r="P868" s="126"/>
      <c r="Q868" s="126"/>
      <c r="R868" s="93"/>
      <c r="T868" s="119"/>
      <c r="U868" s="119"/>
      <c r="V868" s="119"/>
      <c r="W868" s="119"/>
      <c r="X868" s="119"/>
      <c r="Y868" s="119"/>
      <c r="Z868" s="119"/>
      <c r="AA868" s="119"/>
      <c r="AB868" s="119"/>
      <c r="AC868" s="119"/>
      <c r="AD868" s="119"/>
      <c r="AE868" s="119"/>
      <c r="AF868" s="119"/>
      <c r="AG868" s="119"/>
      <c r="AH868" s="119"/>
      <c r="AI868" s="119"/>
      <c r="AJ868" s="119"/>
      <c r="AK868" s="119"/>
      <c r="AL868" s="119"/>
      <c r="AM868" s="119"/>
      <c r="AN868" s="119"/>
      <c r="AO868" s="119"/>
      <c r="AP868" s="119"/>
      <c r="AQ868" s="119"/>
      <c r="AR868" s="119"/>
      <c r="AS868" s="119"/>
      <c r="AT868" s="119"/>
      <c r="AU868" s="119"/>
      <c r="AV868" s="119"/>
      <c r="AW868" s="119"/>
      <c r="AX868" s="119"/>
      <c r="AY868" s="119"/>
      <c r="AZ868" s="119"/>
      <c r="BA868" s="119"/>
      <c r="BB868" s="119"/>
      <c r="BC868" s="119"/>
      <c r="BD868" s="119"/>
      <c r="BE868" s="119"/>
      <c r="BF868" s="119"/>
      <c r="BG868" s="119"/>
      <c r="BH868" s="119"/>
      <c r="BI868" s="119"/>
      <c r="BJ868" s="119"/>
      <c r="BK868" s="119"/>
      <c r="BL868" s="119"/>
      <c r="BM868" s="119"/>
      <c r="BN868" s="119"/>
      <c r="BO868" s="119"/>
      <c r="BP868" s="119"/>
      <c r="BQ868" s="119"/>
      <c r="BR868" s="119"/>
      <c r="BS868" s="119"/>
      <c r="BT868" s="119"/>
      <c r="BU868" s="119"/>
      <c r="BV868" s="119"/>
      <c r="BW868" s="119"/>
      <c r="BX868" s="119"/>
      <c r="BY868" s="119"/>
      <c r="BZ868" s="119"/>
      <c r="CA868" s="119"/>
      <c r="CB868" s="119"/>
      <c r="CC868" s="119"/>
      <c r="CD868" s="119"/>
      <c r="CE868" s="119"/>
      <c r="CF868" s="119"/>
      <c r="CG868" s="119"/>
      <c r="CH868" s="119"/>
      <c r="CI868" s="119"/>
      <c r="CJ868" s="119"/>
      <c r="CK868" s="119"/>
      <c r="CL868" s="119"/>
      <c r="CM868" s="119"/>
      <c r="CN868" s="119"/>
      <c r="CO868" s="119"/>
      <c r="CP868" s="119"/>
      <c r="CQ868" s="119"/>
      <c r="CR868" s="119"/>
      <c r="CS868" s="119"/>
      <c r="CT868" s="119"/>
      <c r="CU868" s="119"/>
      <c r="CV868" s="119"/>
      <c r="CW868" s="119"/>
      <c r="CX868" s="119"/>
      <c r="CY868" s="119"/>
      <c r="CZ868" s="119"/>
      <c r="DA868" s="119"/>
      <c r="DB868" s="119"/>
      <c r="DC868" s="119"/>
      <c r="DD868" s="119"/>
      <c r="DE868" s="119"/>
      <c r="DF868" s="119"/>
      <c r="DG868" s="119"/>
      <c r="DH868" s="119"/>
      <c r="DI868" s="119"/>
      <c r="DJ868" s="119"/>
      <c r="DK868" s="119"/>
      <c r="DL868" s="119"/>
      <c r="DM868" s="119"/>
      <c r="DN868" s="119"/>
      <c r="DO868" s="119"/>
      <c r="DP868" s="119"/>
      <c r="DQ868" s="119"/>
      <c r="DR868" s="119"/>
      <c r="DS868" s="119"/>
      <c r="DT868" s="119"/>
      <c r="DU868" s="119"/>
      <c r="DV868" s="119"/>
      <c r="DW868" s="119"/>
      <c r="DX868" s="119"/>
      <c r="DY868" s="119"/>
      <c r="DZ868" s="119"/>
      <c r="EA868" s="119"/>
      <c r="EB868" s="119"/>
      <c r="EC868" s="119"/>
      <c r="ED868" s="119"/>
      <c r="EE868" s="119"/>
      <c r="EF868" s="119"/>
      <c r="EG868" s="119"/>
      <c r="EH868" s="119"/>
      <c r="EI868" s="119"/>
      <c r="EJ868" s="119"/>
      <c r="EK868" s="119"/>
      <c r="EL868" s="119"/>
      <c r="EM868" s="119"/>
      <c r="EN868" s="119"/>
      <c r="EO868" s="119"/>
      <c r="EP868" s="119"/>
      <c r="EQ868" s="119"/>
      <c r="ER868" s="119"/>
      <c r="ES868" s="119"/>
      <c r="ET868" s="119"/>
      <c r="EU868" s="119"/>
      <c r="EV868" s="119"/>
      <c r="EW868" s="119"/>
      <c r="EX868" s="119"/>
      <c r="EY868" s="119"/>
      <c r="EZ868" s="119"/>
      <c r="FA868" s="119"/>
      <c r="FB868" s="119"/>
      <c r="FC868" s="119"/>
      <c r="FD868" s="119"/>
      <c r="FE868" s="119"/>
      <c r="FF868" s="119"/>
      <c r="FG868" s="119"/>
      <c r="FH868" s="119"/>
      <c r="FI868" s="119"/>
      <c r="FJ868" s="119"/>
      <c r="FK868" s="119"/>
      <c r="FL868" s="119"/>
      <c r="FM868" s="119"/>
      <c r="FN868" s="119"/>
      <c r="FO868" s="119"/>
      <c r="FP868" s="119"/>
      <c r="FQ868" s="119"/>
      <c r="FR868" s="119"/>
      <c r="FS868" s="119"/>
      <c r="FT868" s="119"/>
      <c r="FU868" s="119"/>
      <c r="FV868" s="119"/>
      <c r="FW868" s="119"/>
      <c r="FX868" s="119"/>
      <c r="FY868" s="119"/>
      <c r="FZ868" s="119"/>
      <c r="GA868" s="119"/>
      <c r="GB868" s="119"/>
      <c r="GC868" s="119"/>
      <c r="GD868" s="119"/>
      <c r="GE868" s="119"/>
      <c r="GF868" s="119"/>
      <c r="GG868" s="119"/>
      <c r="GH868" s="119"/>
      <c r="GI868" s="119"/>
      <c r="GJ868" s="119"/>
      <c r="GK868" s="119"/>
      <c r="GL868" s="119"/>
      <c r="GM868" s="119"/>
      <c r="GN868" s="119"/>
      <c r="GO868" s="119"/>
      <c r="GP868" s="119"/>
      <c r="GQ868" s="119"/>
      <c r="GR868" s="119"/>
      <c r="GS868" s="119"/>
      <c r="GT868" s="119"/>
      <c r="GU868" s="119"/>
      <c r="GV868" s="119"/>
      <c r="GW868" s="119"/>
      <c r="GX868" s="119"/>
      <c r="GY868" s="119"/>
      <c r="GZ868" s="119"/>
      <c r="HA868" s="119"/>
      <c r="HB868" s="119"/>
      <c r="HC868" s="119"/>
      <c r="HD868" s="119"/>
      <c r="HE868" s="119"/>
      <c r="HF868" s="119"/>
      <c r="HG868" s="119"/>
      <c r="HH868" s="119"/>
      <c r="HI868" s="119"/>
      <c r="HJ868" s="119"/>
      <c r="HK868" s="119"/>
      <c r="HL868" s="119"/>
      <c r="HM868" s="119"/>
      <c r="HN868" s="119"/>
      <c r="HO868" s="119"/>
      <c r="HP868" s="119"/>
      <c r="HQ868" s="119"/>
      <c r="HR868" s="119"/>
      <c r="HS868" s="119"/>
      <c r="HT868" s="119"/>
      <c r="HU868" s="119"/>
      <c r="HV868" s="119"/>
      <c r="HW868" s="119"/>
      <c r="HX868" s="119"/>
      <c r="HY868" s="119"/>
      <c r="HZ868" s="119"/>
      <c r="IA868" s="119"/>
      <c r="IB868" s="119"/>
      <c r="IC868" s="119"/>
      <c r="ID868" s="119"/>
      <c r="IE868" s="119"/>
      <c r="IF868" s="119"/>
      <c r="IG868" s="119"/>
      <c r="IH868" s="119"/>
      <c r="II868" s="119"/>
      <c r="IJ868" s="119"/>
      <c r="IK868" s="119"/>
      <c r="IL868" s="119"/>
      <c r="IM868" s="119"/>
      <c r="IN868" s="119"/>
      <c r="IO868" s="119"/>
      <c r="IP868" s="119"/>
      <c r="IQ868" s="119"/>
      <c r="IR868" s="119"/>
      <c r="IS868" s="119"/>
      <c r="IT868" s="119"/>
      <c r="IU868" s="119"/>
      <c r="IV868" s="119"/>
    </row>
    <row r="869" spans="1:256">
      <c r="A869" s="126" t="s">
        <v>895</v>
      </c>
      <c r="B869" s="126" t="s">
        <v>1330</v>
      </c>
      <c r="C869" s="127">
        <v>362246719001</v>
      </c>
      <c r="D869" s="126" t="s">
        <v>631</v>
      </c>
      <c r="E869" s="126" t="s">
        <v>1105</v>
      </c>
      <c r="F869" s="126" t="str">
        <f t="shared" si="42"/>
        <v>362246719001Acute</v>
      </c>
      <c r="G869" s="126" t="s">
        <v>549</v>
      </c>
      <c r="H869" s="126" t="s">
        <v>1018</v>
      </c>
      <c r="I869" s="126" t="s">
        <v>833</v>
      </c>
      <c r="J869" s="108">
        <v>363.8</v>
      </c>
      <c r="K869" s="129">
        <v>1.0324</v>
      </c>
      <c r="L869" s="126" t="s">
        <v>1247</v>
      </c>
      <c r="M869" s="126" t="s">
        <v>1245</v>
      </c>
      <c r="N869" s="130">
        <f t="shared" si="44"/>
        <v>370.87</v>
      </c>
      <c r="O869" s="130">
        <f t="shared" si="43"/>
        <v>366.83</v>
      </c>
      <c r="P869" s="126"/>
      <c r="Q869" s="126"/>
      <c r="R869" s="93"/>
      <c r="T869" s="119"/>
      <c r="U869" s="119"/>
      <c r="V869" s="119"/>
      <c r="W869" s="119"/>
      <c r="X869" s="119"/>
      <c r="Y869" s="119"/>
      <c r="Z869" s="119"/>
      <c r="AA869" s="119"/>
      <c r="AB869" s="119"/>
      <c r="AC869" s="119"/>
      <c r="AD869" s="119"/>
      <c r="AE869" s="119"/>
      <c r="AF869" s="119"/>
      <c r="AG869" s="119"/>
      <c r="AH869" s="119"/>
      <c r="AI869" s="119"/>
      <c r="AJ869" s="119"/>
      <c r="AK869" s="119"/>
      <c r="AL869" s="119"/>
      <c r="AM869" s="119"/>
      <c r="AN869" s="119"/>
      <c r="AO869" s="119"/>
      <c r="AP869" s="119"/>
      <c r="AQ869" s="119"/>
      <c r="AR869" s="119"/>
      <c r="AS869" s="119"/>
      <c r="AT869" s="119"/>
      <c r="AU869" s="119"/>
      <c r="AV869" s="119"/>
      <c r="AW869" s="119"/>
      <c r="AX869" s="119"/>
      <c r="AY869" s="119"/>
      <c r="AZ869" s="119"/>
      <c r="BA869" s="119"/>
      <c r="BB869" s="119"/>
      <c r="BC869" s="119"/>
      <c r="BD869" s="119"/>
      <c r="BE869" s="119"/>
      <c r="BF869" s="119"/>
      <c r="BG869" s="119"/>
      <c r="BH869" s="119"/>
      <c r="BI869" s="119"/>
      <c r="BJ869" s="119"/>
      <c r="BK869" s="119"/>
      <c r="BL869" s="119"/>
      <c r="BM869" s="119"/>
      <c r="BN869" s="119"/>
      <c r="BO869" s="119"/>
      <c r="BP869" s="119"/>
      <c r="BQ869" s="119"/>
      <c r="BR869" s="119"/>
      <c r="BS869" s="119"/>
      <c r="BT869" s="119"/>
      <c r="BU869" s="119"/>
      <c r="BV869" s="119"/>
      <c r="BW869" s="119"/>
      <c r="BX869" s="119"/>
      <c r="BY869" s="119"/>
      <c r="BZ869" s="119"/>
      <c r="CA869" s="119"/>
      <c r="CB869" s="119"/>
      <c r="CC869" s="119"/>
      <c r="CD869" s="119"/>
      <c r="CE869" s="119"/>
      <c r="CF869" s="119"/>
      <c r="CG869" s="119"/>
      <c r="CH869" s="119"/>
      <c r="CI869" s="119"/>
      <c r="CJ869" s="119"/>
      <c r="CK869" s="119"/>
      <c r="CL869" s="119"/>
      <c r="CM869" s="119"/>
      <c r="CN869" s="119"/>
      <c r="CO869" s="119"/>
      <c r="CP869" s="119"/>
      <c r="CQ869" s="119"/>
      <c r="CR869" s="119"/>
      <c r="CS869" s="119"/>
      <c r="CT869" s="119"/>
      <c r="CU869" s="119"/>
      <c r="CV869" s="119"/>
      <c r="CW869" s="119"/>
      <c r="CX869" s="119"/>
      <c r="CY869" s="119"/>
      <c r="CZ869" s="119"/>
      <c r="DA869" s="119"/>
      <c r="DB869" s="119"/>
      <c r="DC869" s="119"/>
      <c r="DD869" s="119"/>
      <c r="DE869" s="119"/>
      <c r="DF869" s="119"/>
      <c r="DG869" s="119"/>
      <c r="DH869" s="119"/>
      <c r="DI869" s="119"/>
      <c r="DJ869" s="119"/>
      <c r="DK869" s="119"/>
      <c r="DL869" s="119"/>
      <c r="DM869" s="119"/>
      <c r="DN869" s="119"/>
      <c r="DO869" s="119"/>
      <c r="DP869" s="119"/>
      <c r="DQ869" s="119"/>
      <c r="DR869" s="119"/>
      <c r="DS869" s="119"/>
      <c r="DT869" s="119"/>
      <c r="DU869" s="119"/>
      <c r="DV869" s="119"/>
      <c r="DW869" s="119"/>
      <c r="DX869" s="119"/>
      <c r="DY869" s="119"/>
      <c r="DZ869" s="119"/>
      <c r="EA869" s="119"/>
      <c r="EB869" s="119"/>
      <c r="EC869" s="119"/>
      <c r="ED869" s="119"/>
      <c r="EE869" s="119"/>
      <c r="EF869" s="119"/>
      <c r="EG869" s="119"/>
      <c r="EH869" s="119"/>
      <c r="EI869" s="119"/>
      <c r="EJ869" s="119"/>
      <c r="EK869" s="119"/>
      <c r="EL869" s="119"/>
      <c r="EM869" s="119"/>
      <c r="EN869" s="119"/>
      <c r="EO869" s="119"/>
      <c r="EP869" s="119"/>
      <c r="EQ869" s="119"/>
      <c r="ER869" s="119"/>
      <c r="ES869" s="119"/>
      <c r="ET869" s="119"/>
      <c r="EU869" s="119"/>
      <c r="EV869" s="119"/>
      <c r="EW869" s="119"/>
      <c r="EX869" s="119"/>
      <c r="EY869" s="119"/>
      <c r="EZ869" s="119"/>
      <c r="FA869" s="119"/>
      <c r="FB869" s="119"/>
      <c r="FC869" s="119"/>
      <c r="FD869" s="119"/>
      <c r="FE869" s="119"/>
      <c r="FF869" s="119"/>
      <c r="FG869" s="119"/>
      <c r="FH869" s="119"/>
      <c r="FI869" s="119"/>
      <c r="FJ869" s="119"/>
      <c r="FK869" s="119"/>
      <c r="FL869" s="119"/>
      <c r="FM869" s="119"/>
      <c r="FN869" s="119"/>
      <c r="FO869" s="119"/>
      <c r="FP869" s="119"/>
      <c r="FQ869" s="119"/>
      <c r="FR869" s="119"/>
      <c r="FS869" s="119"/>
      <c r="FT869" s="119"/>
      <c r="FU869" s="119"/>
      <c r="FV869" s="119"/>
      <c r="FW869" s="119"/>
      <c r="FX869" s="119"/>
      <c r="FY869" s="119"/>
      <c r="FZ869" s="119"/>
      <c r="GA869" s="119"/>
      <c r="GB869" s="119"/>
      <c r="GC869" s="119"/>
      <c r="GD869" s="119"/>
      <c r="GE869" s="119"/>
      <c r="GF869" s="119"/>
      <c r="GG869" s="119"/>
      <c r="GH869" s="119"/>
      <c r="GI869" s="119"/>
      <c r="GJ869" s="119"/>
      <c r="GK869" s="119"/>
      <c r="GL869" s="119"/>
      <c r="GM869" s="119"/>
      <c r="GN869" s="119"/>
      <c r="GO869" s="119"/>
      <c r="GP869" s="119"/>
      <c r="GQ869" s="119"/>
      <c r="GR869" s="119"/>
      <c r="GS869" s="119"/>
      <c r="GT869" s="119"/>
      <c r="GU869" s="119"/>
      <c r="GV869" s="119"/>
      <c r="GW869" s="119"/>
      <c r="GX869" s="119"/>
      <c r="GY869" s="119"/>
      <c r="GZ869" s="119"/>
      <c r="HA869" s="119"/>
      <c r="HB869" s="119"/>
      <c r="HC869" s="119"/>
      <c r="HD869" s="119"/>
      <c r="HE869" s="119"/>
      <c r="HF869" s="119"/>
      <c r="HG869" s="119"/>
      <c r="HH869" s="119"/>
      <c r="HI869" s="119"/>
      <c r="HJ869" s="119"/>
      <c r="HK869" s="119"/>
      <c r="HL869" s="119"/>
      <c r="HM869" s="119"/>
      <c r="HN869" s="119"/>
      <c r="HO869" s="119"/>
      <c r="HP869" s="119"/>
      <c r="HQ869" s="119"/>
      <c r="HR869" s="119"/>
      <c r="HS869" s="119"/>
      <c r="HT869" s="119"/>
      <c r="HU869" s="119"/>
      <c r="HV869" s="119"/>
      <c r="HW869" s="119"/>
      <c r="HX869" s="119"/>
      <c r="HY869" s="119"/>
      <c r="HZ869" s="119"/>
      <c r="IA869" s="119"/>
      <c r="IB869" s="119"/>
      <c r="IC869" s="119"/>
      <c r="ID869" s="119"/>
      <c r="IE869" s="119"/>
      <c r="IF869" s="119"/>
      <c r="IG869" s="119"/>
      <c r="IH869" s="119"/>
      <c r="II869" s="119"/>
      <c r="IJ869" s="119"/>
      <c r="IK869" s="119"/>
      <c r="IL869" s="119"/>
      <c r="IM869" s="119"/>
      <c r="IN869" s="119"/>
      <c r="IO869" s="119"/>
      <c r="IP869" s="119"/>
      <c r="IQ869" s="119"/>
      <c r="IR869" s="119"/>
      <c r="IS869" s="119"/>
      <c r="IT869" s="119"/>
      <c r="IU869" s="119"/>
      <c r="IV869" s="119"/>
    </row>
    <row r="870" spans="1:256">
      <c r="A870" s="126" t="s">
        <v>895</v>
      </c>
      <c r="B870" s="126" t="s">
        <v>1330</v>
      </c>
      <c r="C870" s="127">
        <v>362246719401</v>
      </c>
      <c r="D870" s="126" t="s">
        <v>631</v>
      </c>
      <c r="E870" s="126" t="s">
        <v>1105</v>
      </c>
      <c r="F870" s="126" t="str">
        <f t="shared" si="42"/>
        <v>362246719401Acute</v>
      </c>
      <c r="G870" s="126" t="s">
        <v>549</v>
      </c>
      <c r="H870" s="126" t="s">
        <v>1018</v>
      </c>
      <c r="I870" s="126" t="s">
        <v>833</v>
      </c>
      <c r="J870" s="108">
        <v>363.8</v>
      </c>
      <c r="K870" s="129">
        <v>1.0324</v>
      </c>
      <c r="L870" s="126" t="s">
        <v>1247</v>
      </c>
      <c r="M870" s="126" t="s">
        <v>1245</v>
      </c>
      <c r="N870" s="130">
        <f t="shared" si="44"/>
        <v>370.87</v>
      </c>
      <c r="O870" s="130">
        <f t="shared" si="43"/>
        <v>366.83</v>
      </c>
      <c r="P870" s="126"/>
      <c r="Q870" s="126"/>
      <c r="R870" s="93"/>
      <c r="T870" s="119"/>
      <c r="U870" s="119"/>
      <c r="V870" s="119"/>
      <c r="W870" s="119"/>
      <c r="X870" s="119"/>
      <c r="Y870" s="119"/>
      <c r="Z870" s="119"/>
      <c r="AA870" s="119"/>
      <c r="AB870" s="119"/>
      <c r="AC870" s="119"/>
      <c r="AD870" s="119"/>
      <c r="AE870" s="119"/>
      <c r="AF870" s="119"/>
      <c r="AG870" s="119"/>
      <c r="AH870" s="119"/>
      <c r="AI870" s="119"/>
      <c r="AJ870" s="119"/>
      <c r="AK870" s="119"/>
      <c r="AL870" s="119"/>
      <c r="AM870" s="119"/>
      <c r="AN870" s="119"/>
      <c r="AO870" s="119"/>
      <c r="AP870" s="119"/>
      <c r="AQ870" s="119"/>
      <c r="AR870" s="119"/>
      <c r="AS870" s="119"/>
      <c r="AT870" s="119"/>
      <c r="AU870" s="119"/>
      <c r="AV870" s="119"/>
      <c r="AW870" s="119"/>
      <c r="AX870" s="119"/>
      <c r="AY870" s="119"/>
      <c r="AZ870" s="119"/>
      <c r="BA870" s="119"/>
      <c r="BB870" s="119"/>
      <c r="BC870" s="119"/>
      <c r="BD870" s="119"/>
      <c r="BE870" s="119"/>
      <c r="BF870" s="119"/>
      <c r="BG870" s="119"/>
      <c r="BH870" s="119"/>
      <c r="BI870" s="119"/>
      <c r="BJ870" s="119"/>
      <c r="BK870" s="119"/>
      <c r="BL870" s="119"/>
      <c r="BM870" s="119"/>
      <c r="BN870" s="119"/>
      <c r="BO870" s="119"/>
      <c r="BP870" s="119"/>
      <c r="BQ870" s="119"/>
      <c r="BR870" s="119"/>
      <c r="BS870" s="119"/>
      <c r="BT870" s="119"/>
      <c r="BU870" s="119"/>
      <c r="BV870" s="119"/>
      <c r="BW870" s="119"/>
      <c r="BX870" s="119"/>
      <c r="BY870" s="119"/>
      <c r="BZ870" s="119"/>
      <c r="CA870" s="119"/>
      <c r="CB870" s="119"/>
      <c r="CC870" s="119"/>
      <c r="CD870" s="119"/>
      <c r="CE870" s="119"/>
      <c r="CF870" s="119"/>
      <c r="CG870" s="119"/>
      <c r="CH870" s="119"/>
      <c r="CI870" s="119"/>
      <c r="CJ870" s="119"/>
      <c r="CK870" s="119"/>
      <c r="CL870" s="119"/>
      <c r="CM870" s="119"/>
      <c r="CN870" s="119"/>
      <c r="CO870" s="119"/>
      <c r="CP870" s="119"/>
      <c r="CQ870" s="119"/>
      <c r="CR870" s="119"/>
      <c r="CS870" s="119"/>
      <c r="CT870" s="119"/>
      <c r="CU870" s="119"/>
      <c r="CV870" s="119"/>
      <c r="CW870" s="119"/>
      <c r="CX870" s="119"/>
      <c r="CY870" s="119"/>
      <c r="CZ870" s="119"/>
      <c r="DA870" s="119"/>
      <c r="DB870" s="119"/>
      <c r="DC870" s="119"/>
      <c r="DD870" s="119"/>
      <c r="DE870" s="119"/>
      <c r="DF870" s="119"/>
      <c r="DG870" s="119"/>
      <c r="DH870" s="119"/>
      <c r="DI870" s="119"/>
      <c r="DJ870" s="119"/>
      <c r="DK870" s="119"/>
      <c r="DL870" s="119"/>
      <c r="DM870" s="119"/>
      <c r="DN870" s="119"/>
      <c r="DO870" s="119"/>
      <c r="DP870" s="119"/>
      <c r="DQ870" s="119"/>
      <c r="DR870" s="119"/>
      <c r="DS870" s="119"/>
      <c r="DT870" s="119"/>
      <c r="DU870" s="119"/>
      <c r="DV870" s="119"/>
      <c r="DW870" s="119"/>
      <c r="DX870" s="119"/>
      <c r="DY870" s="119"/>
      <c r="DZ870" s="119"/>
      <c r="EA870" s="119"/>
      <c r="EB870" s="119"/>
      <c r="EC870" s="119"/>
      <c r="ED870" s="119"/>
      <c r="EE870" s="119"/>
      <c r="EF870" s="119"/>
      <c r="EG870" s="119"/>
      <c r="EH870" s="119"/>
      <c r="EI870" s="119"/>
      <c r="EJ870" s="119"/>
      <c r="EK870" s="119"/>
      <c r="EL870" s="119"/>
      <c r="EM870" s="119"/>
      <c r="EN870" s="119"/>
      <c r="EO870" s="119"/>
      <c r="EP870" s="119"/>
      <c r="EQ870" s="119"/>
      <c r="ER870" s="119"/>
      <c r="ES870" s="119"/>
      <c r="ET870" s="119"/>
      <c r="EU870" s="119"/>
      <c r="EV870" s="119"/>
      <c r="EW870" s="119"/>
      <c r="EX870" s="119"/>
      <c r="EY870" s="119"/>
      <c r="EZ870" s="119"/>
      <c r="FA870" s="119"/>
      <c r="FB870" s="119"/>
      <c r="FC870" s="119"/>
      <c r="FD870" s="119"/>
      <c r="FE870" s="119"/>
      <c r="FF870" s="119"/>
      <c r="FG870" s="119"/>
      <c r="FH870" s="119"/>
      <c r="FI870" s="119"/>
      <c r="FJ870" s="119"/>
      <c r="FK870" s="119"/>
      <c r="FL870" s="119"/>
      <c r="FM870" s="119"/>
      <c r="FN870" s="119"/>
      <c r="FO870" s="119"/>
      <c r="FP870" s="119"/>
      <c r="FQ870" s="119"/>
      <c r="FR870" s="119"/>
      <c r="FS870" s="119"/>
      <c r="FT870" s="119"/>
      <c r="FU870" s="119"/>
      <c r="FV870" s="119"/>
      <c r="FW870" s="119"/>
      <c r="FX870" s="119"/>
      <c r="FY870" s="119"/>
      <c r="FZ870" s="119"/>
      <c r="GA870" s="119"/>
      <c r="GB870" s="119"/>
      <c r="GC870" s="119"/>
      <c r="GD870" s="119"/>
      <c r="GE870" s="119"/>
      <c r="GF870" s="119"/>
      <c r="GG870" s="119"/>
      <c r="GH870" s="119"/>
      <c r="GI870" s="119"/>
      <c r="GJ870" s="119"/>
      <c r="GK870" s="119"/>
      <c r="GL870" s="119"/>
      <c r="GM870" s="119"/>
      <c r="GN870" s="119"/>
      <c r="GO870" s="119"/>
      <c r="GP870" s="119"/>
      <c r="GQ870" s="119"/>
      <c r="GR870" s="119"/>
      <c r="GS870" s="119"/>
      <c r="GT870" s="119"/>
      <c r="GU870" s="119"/>
      <c r="GV870" s="119"/>
      <c r="GW870" s="119"/>
      <c r="GX870" s="119"/>
      <c r="GY870" s="119"/>
      <c r="GZ870" s="119"/>
      <c r="HA870" s="119"/>
      <c r="HB870" s="119"/>
      <c r="HC870" s="119"/>
      <c r="HD870" s="119"/>
      <c r="HE870" s="119"/>
      <c r="HF870" s="119"/>
      <c r="HG870" s="119"/>
      <c r="HH870" s="119"/>
      <c r="HI870" s="119"/>
      <c r="HJ870" s="119"/>
      <c r="HK870" s="119"/>
      <c r="HL870" s="119"/>
      <c r="HM870" s="119"/>
      <c r="HN870" s="119"/>
      <c r="HO870" s="119"/>
      <c r="HP870" s="119"/>
      <c r="HQ870" s="119"/>
      <c r="HR870" s="119"/>
      <c r="HS870" s="119"/>
      <c r="HT870" s="119"/>
      <c r="HU870" s="119"/>
      <c r="HV870" s="119"/>
      <c r="HW870" s="119"/>
      <c r="HX870" s="119"/>
      <c r="HY870" s="119"/>
      <c r="HZ870" s="119"/>
      <c r="IA870" s="119"/>
      <c r="IB870" s="119"/>
      <c r="IC870" s="119"/>
      <c r="ID870" s="119"/>
      <c r="IE870" s="119"/>
      <c r="IF870" s="119"/>
      <c r="IG870" s="119"/>
      <c r="IH870" s="119"/>
      <c r="II870" s="119"/>
      <c r="IJ870" s="119"/>
      <c r="IK870" s="119"/>
      <c r="IL870" s="119"/>
      <c r="IM870" s="119"/>
      <c r="IN870" s="119"/>
      <c r="IO870" s="119"/>
      <c r="IP870" s="119"/>
      <c r="IQ870" s="119"/>
      <c r="IR870" s="119"/>
      <c r="IS870" s="119"/>
      <c r="IT870" s="119"/>
      <c r="IU870" s="119"/>
      <c r="IV870" s="119"/>
    </row>
    <row r="871" spans="1:256">
      <c r="A871" s="126" t="s">
        <v>823</v>
      </c>
      <c r="B871" s="126" t="s">
        <v>1331</v>
      </c>
      <c r="C871" s="127">
        <v>362167836001</v>
      </c>
      <c r="D871" s="126" t="s">
        <v>634</v>
      </c>
      <c r="E871" s="126" t="s">
        <v>1108</v>
      </c>
      <c r="F871" s="126" t="str">
        <f t="shared" si="42"/>
        <v>362167836001Acute</v>
      </c>
      <c r="G871" s="126" t="s">
        <v>549</v>
      </c>
      <c r="H871" s="126" t="s">
        <v>1018</v>
      </c>
      <c r="I871" s="126" t="s">
        <v>818</v>
      </c>
      <c r="J871" s="108">
        <v>363.8</v>
      </c>
      <c r="K871" s="129">
        <v>1.0324</v>
      </c>
      <c r="L871" s="126" t="s">
        <v>1245</v>
      </c>
      <c r="M871" s="126" t="s">
        <v>1245</v>
      </c>
      <c r="N871" s="130">
        <f t="shared" si="44"/>
        <v>490.22</v>
      </c>
      <c r="O871" s="130">
        <f t="shared" si="43"/>
        <v>484.89</v>
      </c>
      <c r="P871" s="126"/>
      <c r="Q871" s="126"/>
      <c r="R871" s="119"/>
      <c r="S871" s="119"/>
      <c r="T871" s="119"/>
      <c r="U871" s="119"/>
      <c r="V871" s="119"/>
      <c r="W871" s="119"/>
      <c r="X871" s="119"/>
      <c r="Y871" s="119"/>
      <c r="Z871" s="119"/>
      <c r="AA871" s="119"/>
      <c r="AB871" s="119"/>
      <c r="AC871" s="119"/>
      <c r="AD871" s="119"/>
      <c r="AE871" s="119"/>
      <c r="AF871" s="119"/>
      <c r="AG871" s="119"/>
      <c r="AH871" s="119"/>
      <c r="AI871" s="119"/>
      <c r="AJ871" s="119"/>
      <c r="AK871" s="119"/>
      <c r="AL871" s="119"/>
      <c r="AM871" s="119"/>
      <c r="AN871" s="119"/>
      <c r="AO871" s="119"/>
      <c r="AP871" s="119"/>
      <c r="AQ871" s="119"/>
      <c r="AR871" s="119"/>
      <c r="AS871" s="119"/>
      <c r="AT871" s="119"/>
      <c r="AU871" s="119"/>
      <c r="AV871" s="119"/>
      <c r="AW871" s="119"/>
      <c r="AX871" s="119"/>
      <c r="AY871" s="119"/>
      <c r="AZ871" s="119"/>
      <c r="BA871" s="119"/>
      <c r="BB871" s="119"/>
      <c r="BC871" s="119"/>
      <c r="BD871" s="119"/>
      <c r="BE871" s="119"/>
      <c r="BF871" s="119"/>
      <c r="BG871" s="119"/>
      <c r="BH871" s="119"/>
      <c r="BI871" s="119"/>
      <c r="BJ871" s="119"/>
      <c r="BK871" s="119"/>
      <c r="BL871" s="119"/>
      <c r="BM871" s="119"/>
      <c r="BN871" s="119"/>
      <c r="BO871" s="119"/>
      <c r="BP871" s="119"/>
      <c r="BQ871" s="119"/>
      <c r="BR871" s="119"/>
      <c r="BS871" s="119"/>
      <c r="BT871" s="119"/>
      <c r="BU871" s="119"/>
      <c r="BV871" s="119"/>
      <c r="BW871" s="119"/>
      <c r="BX871" s="119"/>
      <c r="BY871" s="119"/>
      <c r="BZ871" s="119"/>
      <c r="CA871" s="119"/>
      <c r="CB871" s="119"/>
      <c r="CC871" s="119"/>
      <c r="CD871" s="119"/>
      <c r="CE871" s="119"/>
      <c r="CF871" s="119"/>
      <c r="CG871" s="119"/>
      <c r="CH871" s="119"/>
      <c r="CI871" s="119"/>
      <c r="CJ871" s="119"/>
      <c r="CK871" s="119"/>
      <c r="CL871" s="119"/>
      <c r="CM871" s="119"/>
      <c r="CN871" s="119"/>
      <c r="CO871" s="119"/>
      <c r="CP871" s="119"/>
      <c r="CQ871" s="119"/>
      <c r="CR871" s="119"/>
      <c r="CS871" s="119"/>
      <c r="CT871" s="119"/>
      <c r="CU871" s="119"/>
      <c r="CV871" s="119"/>
      <c r="CW871" s="119"/>
      <c r="CX871" s="119"/>
      <c r="CY871" s="119"/>
      <c r="CZ871" s="119"/>
      <c r="DA871" s="119"/>
      <c r="DB871" s="119"/>
      <c r="DC871" s="119"/>
      <c r="DD871" s="119"/>
      <c r="DE871" s="119"/>
      <c r="DF871" s="119"/>
      <c r="DG871" s="119"/>
      <c r="DH871" s="119"/>
      <c r="DI871" s="119"/>
      <c r="DJ871" s="119"/>
      <c r="DK871" s="119"/>
      <c r="DL871" s="119"/>
      <c r="DM871" s="119"/>
      <c r="DN871" s="119"/>
      <c r="DO871" s="119"/>
      <c r="DP871" s="119"/>
      <c r="DQ871" s="119"/>
      <c r="DR871" s="119"/>
      <c r="DS871" s="119"/>
      <c r="DT871" s="119"/>
      <c r="DU871" s="119"/>
      <c r="DV871" s="119"/>
      <c r="DW871" s="119"/>
      <c r="DX871" s="119"/>
      <c r="DY871" s="119"/>
      <c r="DZ871" s="119"/>
      <c r="EA871" s="119"/>
      <c r="EB871" s="119"/>
      <c r="EC871" s="119"/>
      <c r="ED871" s="119"/>
      <c r="EE871" s="119"/>
      <c r="EF871" s="119"/>
      <c r="EG871" s="119"/>
      <c r="EH871" s="119"/>
      <c r="EI871" s="119"/>
      <c r="EJ871" s="119"/>
      <c r="EK871" s="119"/>
      <c r="EL871" s="119"/>
      <c r="EM871" s="119"/>
      <c r="EN871" s="119"/>
      <c r="EO871" s="119"/>
      <c r="EP871" s="119"/>
      <c r="EQ871" s="119"/>
      <c r="ER871" s="119"/>
      <c r="ES871" s="119"/>
      <c r="ET871" s="119"/>
      <c r="EU871" s="119"/>
      <c r="EV871" s="119"/>
      <c r="EW871" s="119"/>
      <c r="EX871" s="119"/>
      <c r="EY871" s="119"/>
      <c r="EZ871" s="119"/>
      <c r="FA871" s="119"/>
      <c r="FB871" s="119"/>
      <c r="FC871" s="119"/>
      <c r="FD871" s="119"/>
      <c r="FE871" s="119"/>
      <c r="FF871" s="119"/>
      <c r="FG871" s="119"/>
      <c r="FH871" s="119"/>
      <c r="FI871" s="119"/>
      <c r="FJ871" s="119"/>
      <c r="FK871" s="119"/>
      <c r="FL871" s="119"/>
      <c r="FM871" s="119"/>
      <c r="FN871" s="119"/>
      <c r="FO871" s="119"/>
      <c r="FP871" s="119"/>
      <c r="FQ871" s="119"/>
      <c r="FR871" s="119"/>
      <c r="FS871" s="119"/>
      <c r="FT871" s="119"/>
      <c r="FU871" s="119"/>
      <c r="FV871" s="119"/>
      <c r="FW871" s="119"/>
      <c r="FX871" s="119"/>
      <c r="FY871" s="119"/>
      <c r="FZ871" s="119"/>
      <c r="GA871" s="119"/>
      <c r="GB871" s="119"/>
      <c r="GC871" s="119"/>
      <c r="GD871" s="119"/>
      <c r="GE871" s="119"/>
      <c r="GF871" s="119"/>
      <c r="GG871" s="119"/>
      <c r="GH871" s="119"/>
      <c r="GI871" s="119"/>
      <c r="GJ871" s="119"/>
      <c r="GK871" s="119"/>
      <c r="GL871" s="119"/>
      <c r="GM871" s="119"/>
      <c r="GN871" s="119"/>
      <c r="GO871" s="119"/>
      <c r="GP871" s="119"/>
      <c r="GQ871" s="119"/>
      <c r="GR871" s="119"/>
      <c r="GS871" s="119"/>
      <c r="GT871" s="119"/>
      <c r="GU871" s="119"/>
      <c r="GV871" s="119"/>
      <c r="GW871" s="119"/>
      <c r="GX871" s="119"/>
      <c r="GY871" s="119"/>
      <c r="GZ871" s="119"/>
      <c r="HA871" s="119"/>
      <c r="HB871" s="119"/>
      <c r="HC871" s="119"/>
      <c r="HD871" s="119"/>
      <c r="HE871" s="119"/>
      <c r="HF871" s="119"/>
      <c r="HG871" s="119"/>
      <c r="HH871" s="119"/>
      <c r="HI871" s="119"/>
      <c r="HJ871" s="119"/>
      <c r="HK871" s="119"/>
      <c r="HL871" s="119"/>
      <c r="HM871" s="119"/>
      <c r="HN871" s="119"/>
      <c r="HO871" s="119"/>
      <c r="HP871" s="119"/>
      <c r="HQ871" s="119"/>
      <c r="HR871" s="119"/>
      <c r="HS871" s="119"/>
      <c r="HT871" s="119"/>
      <c r="HU871" s="119"/>
      <c r="HV871" s="119"/>
      <c r="HW871" s="119"/>
      <c r="HX871" s="119"/>
      <c r="HY871" s="119"/>
      <c r="HZ871" s="119"/>
      <c r="IA871" s="119"/>
      <c r="IB871" s="119"/>
      <c r="IC871" s="119"/>
      <c r="ID871" s="119"/>
      <c r="IE871" s="119"/>
      <c r="IF871" s="119"/>
      <c r="IG871" s="119"/>
      <c r="IH871" s="119"/>
      <c r="II871" s="119"/>
      <c r="IJ871" s="119"/>
      <c r="IK871" s="119"/>
      <c r="IL871" s="119"/>
      <c r="IM871" s="119"/>
      <c r="IN871" s="119"/>
      <c r="IO871" s="119"/>
      <c r="IP871" s="119"/>
      <c r="IQ871" s="119"/>
      <c r="IR871" s="119"/>
      <c r="IS871" s="119"/>
      <c r="IT871" s="119"/>
      <c r="IU871" s="119"/>
      <c r="IV871" s="119"/>
    </row>
    <row r="872" spans="1:256">
      <c r="A872" s="126" t="s">
        <v>823</v>
      </c>
      <c r="B872" s="126" t="s">
        <v>1331</v>
      </c>
      <c r="C872" s="127">
        <v>362167836005</v>
      </c>
      <c r="D872" s="126" t="s">
        <v>634</v>
      </c>
      <c r="E872" s="126" t="s">
        <v>1108</v>
      </c>
      <c r="F872" s="126" t="str">
        <f t="shared" si="42"/>
        <v>362167836005Acute</v>
      </c>
      <c r="G872" s="126" t="s">
        <v>549</v>
      </c>
      <c r="H872" s="126" t="s">
        <v>1018</v>
      </c>
      <c r="I872" s="126" t="s">
        <v>818</v>
      </c>
      <c r="J872" s="108">
        <v>363.8</v>
      </c>
      <c r="K872" s="129">
        <v>1.0324</v>
      </c>
      <c r="L872" s="126" t="s">
        <v>1245</v>
      </c>
      <c r="M872" s="126" t="s">
        <v>1245</v>
      </c>
      <c r="N872" s="130">
        <f t="shared" si="44"/>
        <v>490.22</v>
      </c>
      <c r="O872" s="130">
        <f t="shared" si="43"/>
        <v>484.89</v>
      </c>
      <c r="P872" s="126"/>
      <c r="Q872" s="126"/>
      <c r="R872" s="119"/>
      <c r="S872" s="119"/>
      <c r="T872" s="119"/>
      <c r="U872" s="119"/>
      <c r="V872" s="119"/>
      <c r="W872" s="119"/>
      <c r="X872" s="119"/>
      <c r="Y872" s="119"/>
      <c r="Z872" s="119"/>
      <c r="AA872" s="119"/>
      <c r="AB872" s="119"/>
      <c r="AC872" s="119"/>
      <c r="AD872" s="119"/>
      <c r="AE872" s="119"/>
      <c r="AF872" s="119"/>
      <c r="AG872" s="119"/>
      <c r="AH872" s="119"/>
      <c r="AI872" s="119"/>
      <c r="AJ872" s="119"/>
      <c r="AK872" s="119"/>
      <c r="AL872" s="119"/>
      <c r="AM872" s="119"/>
      <c r="AN872" s="119"/>
      <c r="AO872" s="119"/>
      <c r="AP872" s="119"/>
      <c r="AQ872" s="119"/>
      <c r="AR872" s="119"/>
      <c r="AS872" s="119"/>
      <c r="AT872" s="119"/>
      <c r="AU872" s="119"/>
      <c r="AV872" s="119"/>
      <c r="AW872" s="119"/>
      <c r="AX872" s="119"/>
      <c r="AY872" s="119"/>
      <c r="AZ872" s="119"/>
      <c r="BA872" s="119"/>
      <c r="BB872" s="119"/>
      <c r="BC872" s="119"/>
      <c r="BD872" s="119"/>
      <c r="BE872" s="119"/>
      <c r="BF872" s="119"/>
      <c r="BG872" s="119"/>
      <c r="BH872" s="119"/>
      <c r="BI872" s="119"/>
      <c r="BJ872" s="119"/>
      <c r="BK872" s="119"/>
      <c r="BL872" s="119"/>
      <c r="BM872" s="119"/>
      <c r="BN872" s="119"/>
      <c r="BO872" s="119"/>
      <c r="BP872" s="119"/>
      <c r="BQ872" s="119"/>
      <c r="BR872" s="119"/>
      <c r="BS872" s="119"/>
      <c r="BT872" s="119"/>
      <c r="BU872" s="119"/>
      <c r="BV872" s="119"/>
      <c r="BW872" s="119"/>
      <c r="BX872" s="119"/>
      <c r="BY872" s="119"/>
      <c r="BZ872" s="119"/>
      <c r="CA872" s="119"/>
      <c r="CB872" s="119"/>
      <c r="CC872" s="119"/>
      <c r="CD872" s="119"/>
      <c r="CE872" s="119"/>
      <c r="CF872" s="119"/>
      <c r="CG872" s="119"/>
      <c r="CH872" s="119"/>
      <c r="CI872" s="119"/>
      <c r="CJ872" s="119"/>
      <c r="CK872" s="119"/>
      <c r="CL872" s="119"/>
      <c r="CM872" s="119"/>
      <c r="CN872" s="119"/>
      <c r="CO872" s="119"/>
      <c r="CP872" s="119"/>
      <c r="CQ872" s="119"/>
      <c r="CR872" s="119"/>
      <c r="CS872" s="119"/>
      <c r="CT872" s="119"/>
      <c r="CU872" s="119"/>
      <c r="CV872" s="119"/>
      <c r="CW872" s="119"/>
      <c r="CX872" s="119"/>
      <c r="CY872" s="119"/>
      <c r="CZ872" s="119"/>
      <c r="DA872" s="119"/>
      <c r="DB872" s="119"/>
      <c r="DC872" s="119"/>
      <c r="DD872" s="119"/>
      <c r="DE872" s="119"/>
      <c r="DF872" s="119"/>
      <c r="DG872" s="119"/>
      <c r="DH872" s="119"/>
      <c r="DI872" s="119"/>
      <c r="DJ872" s="119"/>
      <c r="DK872" s="119"/>
      <c r="DL872" s="119"/>
      <c r="DM872" s="119"/>
      <c r="DN872" s="119"/>
      <c r="DO872" s="119"/>
      <c r="DP872" s="119"/>
      <c r="DQ872" s="119"/>
      <c r="DR872" s="119"/>
      <c r="DS872" s="119"/>
      <c r="DT872" s="119"/>
      <c r="DU872" s="119"/>
      <c r="DV872" s="119"/>
      <c r="DW872" s="119"/>
      <c r="DX872" s="119"/>
      <c r="DY872" s="119"/>
      <c r="DZ872" s="119"/>
      <c r="EA872" s="119"/>
      <c r="EB872" s="119"/>
      <c r="EC872" s="119"/>
      <c r="ED872" s="119"/>
      <c r="EE872" s="119"/>
      <c r="EF872" s="119"/>
      <c r="EG872" s="119"/>
      <c r="EH872" s="119"/>
      <c r="EI872" s="119"/>
      <c r="EJ872" s="119"/>
      <c r="EK872" s="119"/>
      <c r="EL872" s="119"/>
      <c r="EM872" s="119"/>
      <c r="EN872" s="119"/>
      <c r="EO872" s="119"/>
      <c r="EP872" s="119"/>
      <c r="EQ872" s="119"/>
      <c r="ER872" s="119"/>
      <c r="ES872" s="119"/>
      <c r="ET872" s="119"/>
      <c r="EU872" s="119"/>
      <c r="EV872" s="119"/>
      <c r="EW872" s="119"/>
      <c r="EX872" s="119"/>
      <c r="EY872" s="119"/>
      <c r="EZ872" s="119"/>
      <c r="FA872" s="119"/>
      <c r="FB872" s="119"/>
      <c r="FC872" s="119"/>
      <c r="FD872" s="119"/>
      <c r="FE872" s="119"/>
      <c r="FF872" s="119"/>
      <c r="FG872" s="119"/>
      <c r="FH872" s="119"/>
      <c r="FI872" s="119"/>
      <c r="FJ872" s="119"/>
      <c r="FK872" s="119"/>
      <c r="FL872" s="119"/>
      <c r="FM872" s="119"/>
      <c r="FN872" s="119"/>
      <c r="FO872" s="119"/>
      <c r="FP872" s="119"/>
      <c r="FQ872" s="119"/>
      <c r="FR872" s="119"/>
      <c r="FS872" s="119"/>
      <c r="FT872" s="119"/>
      <c r="FU872" s="119"/>
      <c r="FV872" s="119"/>
      <c r="FW872" s="119"/>
      <c r="FX872" s="119"/>
      <c r="FY872" s="119"/>
      <c r="FZ872" s="119"/>
      <c r="GA872" s="119"/>
      <c r="GB872" s="119"/>
      <c r="GC872" s="119"/>
      <c r="GD872" s="119"/>
      <c r="GE872" s="119"/>
      <c r="GF872" s="119"/>
      <c r="GG872" s="119"/>
      <c r="GH872" s="119"/>
      <c r="GI872" s="119"/>
      <c r="GJ872" s="119"/>
      <c r="GK872" s="119"/>
      <c r="GL872" s="119"/>
      <c r="GM872" s="119"/>
      <c r="GN872" s="119"/>
      <c r="GO872" s="119"/>
      <c r="GP872" s="119"/>
      <c r="GQ872" s="119"/>
      <c r="GR872" s="119"/>
      <c r="GS872" s="119"/>
      <c r="GT872" s="119"/>
      <c r="GU872" s="119"/>
      <c r="GV872" s="119"/>
      <c r="GW872" s="119"/>
      <c r="GX872" s="119"/>
      <c r="GY872" s="119"/>
      <c r="GZ872" s="119"/>
      <c r="HA872" s="119"/>
      <c r="HB872" s="119"/>
      <c r="HC872" s="119"/>
      <c r="HD872" s="119"/>
      <c r="HE872" s="119"/>
      <c r="HF872" s="119"/>
      <c r="HG872" s="119"/>
      <c r="HH872" s="119"/>
      <c r="HI872" s="119"/>
      <c r="HJ872" s="119"/>
      <c r="HK872" s="119"/>
      <c r="HL872" s="119"/>
      <c r="HM872" s="119"/>
      <c r="HN872" s="119"/>
      <c r="HO872" s="119"/>
      <c r="HP872" s="119"/>
      <c r="HQ872" s="119"/>
      <c r="HR872" s="119"/>
      <c r="HS872" s="119"/>
      <c r="HT872" s="119"/>
      <c r="HU872" s="119"/>
      <c r="HV872" s="119"/>
      <c r="HW872" s="119"/>
      <c r="HX872" s="119"/>
      <c r="HY872" s="119"/>
      <c r="HZ872" s="119"/>
      <c r="IA872" s="119"/>
      <c r="IB872" s="119"/>
      <c r="IC872" s="119"/>
      <c r="ID872" s="119"/>
      <c r="IE872" s="119"/>
      <c r="IF872" s="119"/>
      <c r="IG872" s="119"/>
      <c r="IH872" s="119"/>
      <c r="II872" s="119"/>
      <c r="IJ872" s="119"/>
      <c r="IK872" s="119"/>
      <c r="IL872" s="119"/>
      <c r="IM872" s="119"/>
      <c r="IN872" s="119"/>
      <c r="IO872" s="119"/>
      <c r="IP872" s="119"/>
      <c r="IQ872" s="119"/>
      <c r="IR872" s="119"/>
      <c r="IS872" s="119"/>
      <c r="IT872" s="119"/>
      <c r="IU872" s="119"/>
      <c r="IV872" s="119"/>
    </row>
    <row r="873" spans="1:256">
      <c r="A873" s="126" t="s">
        <v>823</v>
      </c>
      <c r="B873" s="126" t="s">
        <v>1331</v>
      </c>
      <c r="C873" s="127">
        <v>362167836401</v>
      </c>
      <c r="D873" s="126" t="s">
        <v>634</v>
      </c>
      <c r="E873" s="126" t="s">
        <v>1108</v>
      </c>
      <c r="F873" s="126" t="str">
        <f t="shared" si="42"/>
        <v>362167836401Acute</v>
      </c>
      <c r="G873" s="126" t="s">
        <v>549</v>
      </c>
      <c r="H873" s="126" t="s">
        <v>1018</v>
      </c>
      <c r="I873" s="126" t="s">
        <v>818</v>
      </c>
      <c r="J873" s="108">
        <v>363.8</v>
      </c>
      <c r="K873" s="129">
        <v>1.0324</v>
      </c>
      <c r="L873" s="126" t="s">
        <v>1245</v>
      </c>
      <c r="M873" s="126" t="s">
        <v>1245</v>
      </c>
      <c r="N873" s="130">
        <f t="shared" si="44"/>
        <v>490.22</v>
      </c>
      <c r="O873" s="130">
        <f t="shared" si="43"/>
        <v>484.89</v>
      </c>
      <c r="P873" s="126"/>
      <c r="Q873" s="126"/>
      <c r="R873" s="119"/>
      <c r="S873" s="119"/>
      <c r="T873" s="119"/>
      <c r="U873" s="119"/>
      <c r="V873" s="119"/>
      <c r="W873" s="119"/>
      <c r="X873" s="119"/>
      <c r="Y873" s="119"/>
      <c r="Z873" s="119"/>
      <c r="AA873" s="119"/>
      <c r="AB873" s="119"/>
      <c r="AC873" s="119"/>
      <c r="AD873" s="119"/>
      <c r="AE873" s="119"/>
      <c r="AF873" s="119"/>
      <c r="AG873" s="119"/>
      <c r="AH873" s="119"/>
      <c r="AI873" s="119"/>
      <c r="AJ873" s="119"/>
      <c r="AK873" s="119"/>
      <c r="AL873" s="119"/>
      <c r="AM873" s="119"/>
      <c r="AN873" s="119"/>
      <c r="AO873" s="119"/>
      <c r="AP873" s="119"/>
      <c r="AQ873" s="119"/>
      <c r="AR873" s="119"/>
      <c r="AS873" s="119"/>
      <c r="AT873" s="119"/>
      <c r="AU873" s="119"/>
      <c r="AV873" s="119"/>
      <c r="AW873" s="119"/>
      <c r="AX873" s="119"/>
      <c r="AY873" s="119"/>
      <c r="AZ873" s="119"/>
      <c r="BA873" s="119"/>
      <c r="BB873" s="119"/>
      <c r="BC873" s="119"/>
      <c r="BD873" s="119"/>
      <c r="BE873" s="119"/>
      <c r="BF873" s="119"/>
      <c r="BG873" s="119"/>
      <c r="BH873" s="119"/>
      <c r="BI873" s="119"/>
      <c r="BJ873" s="119"/>
      <c r="BK873" s="119"/>
      <c r="BL873" s="119"/>
      <c r="BM873" s="119"/>
      <c r="BN873" s="119"/>
      <c r="BO873" s="119"/>
      <c r="BP873" s="119"/>
      <c r="BQ873" s="119"/>
      <c r="BR873" s="119"/>
      <c r="BS873" s="119"/>
      <c r="BT873" s="119"/>
      <c r="BU873" s="119"/>
      <c r="BV873" s="119"/>
      <c r="BW873" s="119"/>
      <c r="BX873" s="119"/>
      <c r="BY873" s="119"/>
      <c r="BZ873" s="119"/>
      <c r="CA873" s="119"/>
      <c r="CB873" s="119"/>
      <c r="CC873" s="119"/>
      <c r="CD873" s="119"/>
      <c r="CE873" s="119"/>
      <c r="CF873" s="119"/>
      <c r="CG873" s="119"/>
      <c r="CH873" s="119"/>
      <c r="CI873" s="119"/>
      <c r="CJ873" s="119"/>
      <c r="CK873" s="119"/>
      <c r="CL873" s="119"/>
      <c r="CM873" s="119"/>
      <c r="CN873" s="119"/>
      <c r="CO873" s="119"/>
      <c r="CP873" s="119"/>
      <c r="CQ873" s="119"/>
      <c r="CR873" s="119"/>
      <c r="CS873" s="119"/>
      <c r="CT873" s="119"/>
      <c r="CU873" s="119"/>
      <c r="CV873" s="119"/>
      <c r="CW873" s="119"/>
      <c r="CX873" s="119"/>
      <c r="CY873" s="119"/>
      <c r="CZ873" s="119"/>
      <c r="DA873" s="119"/>
      <c r="DB873" s="119"/>
      <c r="DC873" s="119"/>
      <c r="DD873" s="119"/>
      <c r="DE873" s="119"/>
      <c r="DF873" s="119"/>
      <c r="DG873" s="119"/>
      <c r="DH873" s="119"/>
      <c r="DI873" s="119"/>
      <c r="DJ873" s="119"/>
      <c r="DK873" s="119"/>
      <c r="DL873" s="119"/>
      <c r="DM873" s="119"/>
      <c r="DN873" s="119"/>
      <c r="DO873" s="119"/>
      <c r="DP873" s="119"/>
      <c r="DQ873" s="119"/>
      <c r="DR873" s="119"/>
      <c r="DS873" s="119"/>
      <c r="DT873" s="119"/>
      <c r="DU873" s="119"/>
      <c r="DV873" s="119"/>
      <c r="DW873" s="119"/>
      <c r="DX873" s="119"/>
      <c r="DY873" s="119"/>
      <c r="DZ873" s="119"/>
      <c r="EA873" s="119"/>
      <c r="EB873" s="119"/>
      <c r="EC873" s="119"/>
      <c r="ED873" s="119"/>
      <c r="EE873" s="119"/>
      <c r="EF873" s="119"/>
      <c r="EG873" s="119"/>
      <c r="EH873" s="119"/>
      <c r="EI873" s="119"/>
      <c r="EJ873" s="119"/>
      <c r="EK873" s="119"/>
      <c r="EL873" s="119"/>
      <c r="EM873" s="119"/>
      <c r="EN873" s="119"/>
      <c r="EO873" s="119"/>
      <c r="EP873" s="119"/>
      <c r="EQ873" s="119"/>
      <c r="ER873" s="119"/>
      <c r="ES873" s="119"/>
      <c r="ET873" s="119"/>
      <c r="EU873" s="119"/>
      <c r="EV873" s="119"/>
      <c r="EW873" s="119"/>
      <c r="EX873" s="119"/>
      <c r="EY873" s="119"/>
      <c r="EZ873" s="119"/>
      <c r="FA873" s="119"/>
      <c r="FB873" s="119"/>
      <c r="FC873" s="119"/>
      <c r="FD873" s="119"/>
      <c r="FE873" s="119"/>
      <c r="FF873" s="119"/>
      <c r="FG873" s="119"/>
      <c r="FH873" s="119"/>
      <c r="FI873" s="119"/>
      <c r="FJ873" s="119"/>
      <c r="FK873" s="119"/>
      <c r="FL873" s="119"/>
      <c r="FM873" s="119"/>
      <c r="FN873" s="119"/>
      <c r="FO873" s="119"/>
      <c r="FP873" s="119"/>
      <c r="FQ873" s="119"/>
      <c r="FR873" s="119"/>
      <c r="FS873" s="119"/>
      <c r="FT873" s="119"/>
      <c r="FU873" s="119"/>
      <c r="FV873" s="119"/>
      <c r="FW873" s="119"/>
      <c r="FX873" s="119"/>
      <c r="FY873" s="119"/>
      <c r="FZ873" s="119"/>
      <c r="GA873" s="119"/>
      <c r="GB873" s="119"/>
      <c r="GC873" s="119"/>
      <c r="GD873" s="119"/>
      <c r="GE873" s="119"/>
      <c r="GF873" s="119"/>
      <c r="GG873" s="119"/>
      <c r="GH873" s="119"/>
      <c r="GI873" s="119"/>
      <c r="GJ873" s="119"/>
      <c r="GK873" s="119"/>
      <c r="GL873" s="119"/>
      <c r="GM873" s="119"/>
      <c r="GN873" s="119"/>
      <c r="GO873" s="119"/>
      <c r="GP873" s="119"/>
      <c r="GQ873" s="119"/>
      <c r="GR873" s="119"/>
      <c r="GS873" s="119"/>
      <c r="GT873" s="119"/>
      <c r="GU873" s="119"/>
      <c r="GV873" s="119"/>
      <c r="GW873" s="119"/>
      <c r="GX873" s="119"/>
      <c r="GY873" s="119"/>
      <c r="GZ873" s="119"/>
      <c r="HA873" s="119"/>
      <c r="HB873" s="119"/>
      <c r="HC873" s="119"/>
      <c r="HD873" s="119"/>
      <c r="HE873" s="119"/>
      <c r="HF873" s="119"/>
      <c r="HG873" s="119"/>
      <c r="HH873" s="119"/>
      <c r="HI873" s="119"/>
      <c r="HJ873" s="119"/>
      <c r="HK873" s="119"/>
      <c r="HL873" s="119"/>
      <c r="HM873" s="119"/>
      <c r="HN873" s="119"/>
      <c r="HO873" s="119"/>
      <c r="HP873" s="119"/>
      <c r="HQ873" s="119"/>
      <c r="HR873" s="119"/>
      <c r="HS873" s="119"/>
      <c r="HT873" s="119"/>
      <c r="HU873" s="119"/>
      <c r="HV873" s="119"/>
      <c r="HW873" s="119"/>
      <c r="HX873" s="119"/>
      <c r="HY873" s="119"/>
      <c r="HZ873" s="119"/>
      <c r="IA873" s="119"/>
      <c r="IB873" s="119"/>
      <c r="IC873" s="119"/>
      <c r="ID873" s="119"/>
      <c r="IE873" s="119"/>
      <c r="IF873" s="119"/>
      <c r="IG873" s="119"/>
      <c r="IH873" s="119"/>
      <c r="II873" s="119"/>
      <c r="IJ873" s="119"/>
      <c r="IK873" s="119"/>
      <c r="IL873" s="119"/>
      <c r="IM873" s="119"/>
      <c r="IN873" s="119"/>
      <c r="IO873" s="119"/>
      <c r="IP873" s="119"/>
      <c r="IQ873" s="119"/>
      <c r="IR873" s="119"/>
      <c r="IS873" s="119"/>
      <c r="IT873" s="119"/>
      <c r="IU873" s="119"/>
      <c r="IV873" s="119"/>
    </row>
    <row r="874" spans="1:256">
      <c r="A874" s="126" t="s">
        <v>823</v>
      </c>
      <c r="B874" s="126" t="s">
        <v>1331</v>
      </c>
      <c r="C874" s="127">
        <v>362167836521</v>
      </c>
      <c r="D874" s="126" t="s">
        <v>634</v>
      </c>
      <c r="E874" s="126" t="s">
        <v>1108</v>
      </c>
      <c r="F874" s="126" t="str">
        <f t="shared" si="42"/>
        <v>362167836521Acute</v>
      </c>
      <c r="G874" s="126" t="s">
        <v>549</v>
      </c>
      <c r="H874" s="126" t="s">
        <v>1018</v>
      </c>
      <c r="I874" s="126" t="s">
        <v>818</v>
      </c>
      <c r="J874" s="108">
        <v>363.8</v>
      </c>
      <c r="K874" s="129">
        <v>1.0324</v>
      </c>
      <c r="L874" s="126" t="s">
        <v>1245</v>
      </c>
      <c r="M874" s="126" t="s">
        <v>1245</v>
      </c>
      <c r="N874" s="130">
        <f t="shared" si="44"/>
        <v>490.22</v>
      </c>
      <c r="O874" s="130">
        <f t="shared" si="43"/>
        <v>484.89</v>
      </c>
      <c r="P874" s="126"/>
      <c r="Q874" s="126"/>
      <c r="R874" s="119"/>
      <c r="S874" s="119"/>
      <c r="T874" s="119"/>
      <c r="U874" s="119"/>
      <c r="V874" s="119"/>
      <c r="W874" s="119"/>
      <c r="X874" s="119"/>
      <c r="Y874" s="119"/>
      <c r="Z874" s="119"/>
      <c r="AA874" s="119"/>
      <c r="AB874" s="119"/>
      <c r="AC874" s="119"/>
      <c r="AD874" s="119"/>
      <c r="AE874" s="119"/>
      <c r="AF874" s="119"/>
      <c r="AG874" s="119"/>
      <c r="AH874" s="119"/>
      <c r="AI874" s="119"/>
      <c r="AJ874" s="119"/>
      <c r="AK874" s="119"/>
      <c r="AL874" s="119"/>
      <c r="AM874" s="119"/>
      <c r="AN874" s="119"/>
      <c r="AO874" s="119"/>
      <c r="AP874" s="119"/>
      <c r="AQ874" s="119"/>
      <c r="AR874" s="119"/>
      <c r="AS874" s="119"/>
      <c r="AT874" s="119"/>
      <c r="AU874" s="119"/>
      <c r="AV874" s="119"/>
      <c r="AW874" s="119"/>
      <c r="AX874" s="119"/>
      <c r="AY874" s="119"/>
      <c r="AZ874" s="119"/>
      <c r="BA874" s="119"/>
      <c r="BB874" s="119"/>
      <c r="BC874" s="119"/>
      <c r="BD874" s="119"/>
      <c r="BE874" s="119"/>
      <c r="BF874" s="119"/>
      <c r="BG874" s="119"/>
      <c r="BH874" s="119"/>
      <c r="BI874" s="119"/>
      <c r="BJ874" s="119"/>
      <c r="BK874" s="119"/>
      <c r="BL874" s="119"/>
      <c r="BM874" s="119"/>
      <c r="BN874" s="119"/>
      <c r="BO874" s="119"/>
      <c r="BP874" s="119"/>
      <c r="BQ874" s="119"/>
      <c r="BR874" s="119"/>
      <c r="BS874" s="119"/>
      <c r="BT874" s="119"/>
      <c r="BU874" s="119"/>
      <c r="BV874" s="119"/>
      <c r="BW874" s="119"/>
      <c r="BX874" s="119"/>
      <c r="BY874" s="119"/>
      <c r="BZ874" s="119"/>
      <c r="CA874" s="119"/>
      <c r="CB874" s="119"/>
      <c r="CC874" s="119"/>
      <c r="CD874" s="119"/>
      <c r="CE874" s="119"/>
      <c r="CF874" s="119"/>
      <c r="CG874" s="119"/>
      <c r="CH874" s="119"/>
      <c r="CI874" s="119"/>
      <c r="CJ874" s="119"/>
      <c r="CK874" s="119"/>
      <c r="CL874" s="119"/>
      <c r="CM874" s="119"/>
      <c r="CN874" s="119"/>
      <c r="CO874" s="119"/>
      <c r="CP874" s="119"/>
      <c r="CQ874" s="119"/>
      <c r="CR874" s="119"/>
      <c r="CS874" s="119"/>
      <c r="CT874" s="119"/>
      <c r="CU874" s="119"/>
      <c r="CV874" s="119"/>
      <c r="CW874" s="119"/>
      <c r="CX874" s="119"/>
      <c r="CY874" s="119"/>
      <c r="CZ874" s="119"/>
      <c r="DA874" s="119"/>
      <c r="DB874" s="119"/>
      <c r="DC874" s="119"/>
      <c r="DD874" s="119"/>
      <c r="DE874" s="119"/>
      <c r="DF874" s="119"/>
      <c r="DG874" s="119"/>
      <c r="DH874" s="119"/>
      <c r="DI874" s="119"/>
      <c r="DJ874" s="119"/>
      <c r="DK874" s="119"/>
      <c r="DL874" s="119"/>
      <c r="DM874" s="119"/>
      <c r="DN874" s="119"/>
      <c r="DO874" s="119"/>
      <c r="DP874" s="119"/>
      <c r="DQ874" s="119"/>
      <c r="DR874" s="119"/>
      <c r="DS874" s="119"/>
      <c r="DT874" s="119"/>
      <c r="DU874" s="119"/>
      <c r="DV874" s="119"/>
      <c r="DW874" s="119"/>
      <c r="DX874" s="119"/>
      <c r="DY874" s="119"/>
      <c r="DZ874" s="119"/>
      <c r="EA874" s="119"/>
      <c r="EB874" s="119"/>
      <c r="EC874" s="119"/>
      <c r="ED874" s="119"/>
      <c r="EE874" s="119"/>
      <c r="EF874" s="119"/>
      <c r="EG874" s="119"/>
      <c r="EH874" s="119"/>
      <c r="EI874" s="119"/>
      <c r="EJ874" s="119"/>
      <c r="EK874" s="119"/>
      <c r="EL874" s="119"/>
      <c r="EM874" s="119"/>
      <c r="EN874" s="119"/>
      <c r="EO874" s="119"/>
      <c r="EP874" s="119"/>
      <c r="EQ874" s="119"/>
      <c r="ER874" s="119"/>
      <c r="ES874" s="119"/>
      <c r="ET874" s="119"/>
      <c r="EU874" s="119"/>
      <c r="EV874" s="119"/>
      <c r="EW874" s="119"/>
      <c r="EX874" s="119"/>
      <c r="EY874" s="119"/>
      <c r="EZ874" s="119"/>
      <c r="FA874" s="119"/>
      <c r="FB874" s="119"/>
      <c r="FC874" s="119"/>
      <c r="FD874" s="119"/>
      <c r="FE874" s="119"/>
      <c r="FF874" s="119"/>
      <c r="FG874" s="119"/>
      <c r="FH874" s="119"/>
      <c r="FI874" s="119"/>
      <c r="FJ874" s="119"/>
      <c r="FK874" s="119"/>
      <c r="FL874" s="119"/>
      <c r="FM874" s="119"/>
      <c r="FN874" s="119"/>
      <c r="FO874" s="119"/>
      <c r="FP874" s="119"/>
      <c r="FQ874" s="119"/>
      <c r="FR874" s="119"/>
      <c r="FS874" s="119"/>
      <c r="FT874" s="119"/>
      <c r="FU874" s="119"/>
      <c r="FV874" s="119"/>
      <c r="FW874" s="119"/>
      <c r="FX874" s="119"/>
      <c r="FY874" s="119"/>
      <c r="FZ874" s="119"/>
      <c r="GA874" s="119"/>
      <c r="GB874" s="119"/>
      <c r="GC874" s="119"/>
      <c r="GD874" s="119"/>
      <c r="GE874" s="119"/>
      <c r="GF874" s="119"/>
      <c r="GG874" s="119"/>
      <c r="GH874" s="119"/>
      <c r="GI874" s="119"/>
      <c r="GJ874" s="119"/>
      <c r="GK874" s="119"/>
      <c r="GL874" s="119"/>
      <c r="GM874" s="119"/>
      <c r="GN874" s="119"/>
      <c r="GO874" s="119"/>
      <c r="GP874" s="119"/>
      <c r="GQ874" s="119"/>
      <c r="GR874" s="119"/>
      <c r="GS874" s="119"/>
      <c r="GT874" s="119"/>
      <c r="GU874" s="119"/>
      <c r="GV874" s="119"/>
      <c r="GW874" s="119"/>
      <c r="GX874" s="119"/>
      <c r="GY874" s="119"/>
      <c r="GZ874" s="119"/>
      <c r="HA874" s="119"/>
      <c r="HB874" s="119"/>
      <c r="HC874" s="119"/>
      <c r="HD874" s="119"/>
      <c r="HE874" s="119"/>
      <c r="HF874" s="119"/>
      <c r="HG874" s="119"/>
      <c r="HH874" s="119"/>
      <c r="HI874" s="119"/>
      <c r="HJ874" s="119"/>
      <c r="HK874" s="119"/>
      <c r="HL874" s="119"/>
      <c r="HM874" s="119"/>
      <c r="HN874" s="119"/>
      <c r="HO874" s="119"/>
      <c r="HP874" s="119"/>
      <c r="HQ874" s="119"/>
      <c r="HR874" s="119"/>
      <c r="HS874" s="119"/>
      <c r="HT874" s="119"/>
      <c r="HU874" s="119"/>
      <c r="HV874" s="119"/>
      <c r="HW874" s="119"/>
      <c r="HX874" s="119"/>
      <c r="HY874" s="119"/>
      <c r="HZ874" s="119"/>
      <c r="IA874" s="119"/>
      <c r="IB874" s="119"/>
      <c r="IC874" s="119"/>
      <c r="ID874" s="119"/>
      <c r="IE874" s="119"/>
      <c r="IF874" s="119"/>
      <c r="IG874" s="119"/>
      <c r="IH874" s="119"/>
      <c r="II874" s="119"/>
      <c r="IJ874" s="119"/>
      <c r="IK874" s="119"/>
      <c r="IL874" s="119"/>
      <c r="IM874" s="119"/>
      <c r="IN874" s="119"/>
      <c r="IO874" s="119"/>
      <c r="IP874" s="119"/>
      <c r="IQ874" s="119"/>
      <c r="IR874" s="119"/>
      <c r="IS874" s="119"/>
      <c r="IT874" s="119"/>
      <c r="IU874" s="119"/>
      <c r="IV874" s="119"/>
    </row>
    <row r="875" spans="1:256">
      <c r="A875" s="126" t="s">
        <v>823</v>
      </c>
      <c r="B875" s="126" t="s">
        <v>1331</v>
      </c>
      <c r="C875" s="127">
        <v>362167836522</v>
      </c>
      <c r="D875" s="126" t="s">
        <v>634</v>
      </c>
      <c r="E875" s="126" t="s">
        <v>1108</v>
      </c>
      <c r="F875" s="126" t="str">
        <f t="shared" si="42"/>
        <v>362167836522Acute</v>
      </c>
      <c r="G875" s="126" t="s">
        <v>549</v>
      </c>
      <c r="H875" s="126" t="s">
        <v>1018</v>
      </c>
      <c r="I875" s="126" t="s">
        <v>818</v>
      </c>
      <c r="J875" s="108">
        <v>363.8</v>
      </c>
      <c r="K875" s="129">
        <v>1.0324</v>
      </c>
      <c r="L875" s="126" t="s">
        <v>1245</v>
      </c>
      <c r="M875" s="126" t="s">
        <v>1245</v>
      </c>
      <c r="N875" s="130">
        <f t="shared" si="44"/>
        <v>490.22</v>
      </c>
      <c r="O875" s="130">
        <f t="shared" si="43"/>
        <v>484.89</v>
      </c>
      <c r="P875" s="126"/>
      <c r="Q875" s="126"/>
      <c r="R875" s="119"/>
      <c r="S875" s="119"/>
      <c r="T875" s="119"/>
      <c r="U875" s="119"/>
      <c r="V875" s="119"/>
      <c r="W875" s="119"/>
      <c r="X875" s="119"/>
      <c r="Y875" s="119"/>
      <c r="Z875" s="119"/>
      <c r="AA875" s="119"/>
      <c r="AB875" s="119"/>
      <c r="AC875" s="119"/>
      <c r="AD875" s="119"/>
      <c r="AE875" s="119"/>
      <c r="AF875" s="119"/>
      <c r="AG875" s="119"/>
      <c r="AH875" s="119"/>
      <c r="AI875" s="119"/>
      <c r="AJ875" s="119"/>
      <c r="AK875" s="119"/>
      <c r="AL875" s="119"/>
      <c r="AM875" s="119"/>
      <c r="AN875" s="119"/>
      <c r="AO875" s="119"/>
      <c r="AP875" s="119"/>
      <c r="AQ875" s="119"/>
      <c r="AR875" s="119"/>
      <c r="AS875" s="119"/>
      <c r="AT875" s="119"/>
      <c r="AU875" s="119"/>
      <c r="AV875" s="119"/>
      <c r="AW875" s="119"/>
      <c r="AX875" s="119"/>
      <c r="AY875" s="119"/>
      <c r="AZ875" s="119"/>
      <c r="BA875" s="119"/>
      <c r="BB875" s="119"/>
      <c r="BC875" s="119"/>
      <c r="BD875" s="119"/>
      <c r="BE875" s="119"/>
      <c r="BF875" s="119"/>
      <c r="BG875" s="119"/>
      <c r="BH875" s="119"/>
      <c r="BI875" s="119"/>
      <c r="BJ875" s="119"/>
      <c r="BK875" s="119"/>
      <c r="BL875" s="119"/>
      <c r="BM875" s="119"/>
      <c r="BN875" s="119"/>
      <c r="BO875" s="119"/>
      <c r="BP875" s="119"/>
      <c r="BQ875" s="119"/>
      <c r="BR875" s="119"/>
      <c r="BS875" s="119"/>
      <c r="BT875" s="119"/>
      <c r="BU875" s="119"/>
      <c r="BV875" s="119"/>
      <c r="BW875" s="119"/>
      <c r="BX875" s="119"/>
      <c r="BY875" s="119"/>
      <c r="BZ875" s="119"/>
      <c r="CA875" s="119"/>
      <c r="CB875" s="119"/>
      <c r="CC875" s="119"/>
      <c r="CD875" s="119"/>
      <c r="CE875" s="119"/>
      <c r="CF875" s="119"/>
      <c r="CG875" s="119"/>
      <c r="CH875" s="119"/>
      <c r="CI875" s="119"/>
      <c r="CJ875" s="119"/>
      <c r="CK875" s="119"/>
      <c r="CL875" s="119"/>
      <c r="CM875" s="119"/>
      <c r="CN875" s="119"/>
      <c r="CO875" s="119"/>
      <c r="CP875" s="119"/>
      <c r="CQ875" s="119"/>
      <c r="CR875" s="119"/>
      <c r="CS875" s="119"/>
      <c r="CT875" s="119"/>
      <c r="CU875" s="119"/>
      <c r="CV875" s="119"/>
      <c r="CW875" s="119"/>
      <c r="CX875" s="119"/>
      <c r="CY875" s="119"/>
      <c r="CZ875" s="119"/>
      <c r="DA875" s="119"/>
      <c r="DB875" s="119"/>
      <c r="DC875" s="119"/>
      <c r="DD875" s="119"/>
      <c r="DE875" s="119"/>
      <c r="DF875" s="119"/>
      <c r="DG875" s="119"/>
      <c r="DH875" s="119"/>
      <c r="DI875" s="119"/>
      <c r="DJ875" s="119"/>
      <c r="DK875" s="119"/>
      <c r="DL875" s="119"/>
      <c r="DM875" s="119"/>
      <c r="DN875" s="119"/>
      <c r="DO875" s="119"/>
      <c r="DP875" s="119"/>
      <c r="DQ875" s="119"/>
      <c r="DR875" s="119"/>
      <c r="DS875" s="119"/>
      <c r="DT875" s="119"/>
      <c r="DU875" s="119"/>
      <c r="DV875" s="119"/>
      <c r="DW875" s="119"/>
      <c r="DX875" s="119"/>
      <c r="DY875" s="119"/>
      <c r="DZ875" s="119"/>
      <c r="EA875" s="119"/>
      <c r="EB875" s="119"/>
      <c r="EC875" s="119"/>
      <c r="ED875" s="119"/>
      <c r="EE875" s="119"/>
      <c r="EF875" s="119"/>
      <c r="EG875" s="119"/>
      <c r="EH875" s="119"/>
      <c r="EI875" s="119"/>
      <c r="EJ875" s="119"/>
      <c r="EK875" s="119"/>
      <c r="EL875" s="119"/>
      <c r="EM875" s="119"/>
      <c r="EN875" s="119"/>
      <c r="EO875" s="119"/>
      <c r="EP875" s="119"/>
      <c r="EQ875" s="119"/>
      <c r="ER875" s="119"/>
      <c r="ES875" s="119"/>
      <c r="ET875" s="119"/>
      <c r="EU875" s="119"/>
      <c r="EV875" s="119"/>
      <c r="EW875" s="119"/>
      <c r="EX875" s="119"/>
      <c r="EY875" s="119"/>
      <c r="EZ875" s="119"/>
      <c r="FA875" s="119"/>
      <c r="FB875" s="119"/>
      <c r="FC875" s="119"/>
      <c r="FD875" s="119"/>
      <c r="FE875" s="119"/>
      <c r="FF875" s="119"/>
      <c r="FG875" s="119"/>
      <c r="FH875" s="119"/>
      <c r="FI875" s="119"/>
      <c r="FJ875" s="119"/>
      <c r="FK875" s="119"/>
      <c r="FL875" s="119"/>
      <c r="FM875" s="119"/>
      <c r="FN875" s="119"/>
      <c r="FO875" s="119"/>
      <c r="FP875" s="119"/>
      <c r="FQ875" s="119"/>
      <c r="FR875" s="119"/>
      <c r="FS875" s="119"/>
      <c r="FT875" s="119"/>
      <c r="FU875" s="119"/>
      <c r="FV875" s="119"/>
      <c r="FW875" s="119"/>
      <c r="FX875" s="119"/>
      <c r="FY875" s="119"/>
      <c r="FZ875" s="119"/>
      <c r="GA875" s="119"/>
      <c r="GB875" s="119"/>
      <c r="GC875" s="119"/>
      <c r="GD875" s="119"/>
      <c r="GE875" s="119"/>
      <c r="GF875" s="119"/>
      <c r="GG875" s="119"/>
      <c r="GH875" s="119"/>
      <c r="GI875" s="119"/>
      <c r="GJ875" s="119"/>
      <c r="GK875" s="119"/>
      <c r="GL875" s="119"/>
      <c r="GM875" s="119"/>
      <c r="GN875" s="119"/>
      <c r="GO875" s="119"/>
      <c r="GP875" s="119"/>
      <c r="GQ875" s="119"/>
      <c r="GR875" s="119"/>
      <c r="GS875" s="119"/>
      <c r="GT875" s="119"/>
      <c r="GU875" s="119"/>
      <c r="GV875" s="119"/>
      <c r="GW875" s="119"/>
      <c r="GX875" s="119"/>
      <c r="GY875" s="119"/>
      <c r="GZ875" s="119"/>
      <c r="HA875" s="119"/>
      <c r="HB875" s="119"/>
      <c r="HC875" s="119"/>
      <c r="HD875" s="119"/>
      <c r="HE875" s="119"/>
      <c r="HF875" s="119"/>
      <c r="HG875" s="119"/>
      <c r="HH875" s="119"/>
      <c r="HI875" s="119"/>
      <c r="HJ875" s="119"/>
      <c r="HK875" s="119"/>
      <c r="HL875" s="119"/>
      <c r="HM875" s="119"/>
      <c r="HN875" s="119"/>
      <c r="HO875" s="119"/>
      <c r="HP875" s="119"/>
      <c r="HQ875" s="119"/>
      <c r="HR875" s="119"/>
      <c r="HS875" s="119"/>
      <c r="HT875" s="119"/>
      <c r="HU875" s="119"/>
      <c r="HV875" s="119"/>
      <c r="HW875" s="119"/>
      <c r="HX875" s="119"/>
      <c r="HY875" s="119"/>
      <c r="HZ875" s="119"/>
      <c r="IA875" s="119"/>
      <c r="IB875" s="119"/>
      <c r="IC875" s="119"/>
      <c r="ID875" s="119"/>
      <c r="IE875" s="119"/>
      <c r="IF875" s="119"/>
      <c r="IG875" s="119"/>
      <c r="IH875" s="119"/>
      <c r="II875" s="119"/>
      <c r="IJ875" s="119"/>
      <c r="IK875" s="119"/>
      <c r="IL875" s="119"/>
      <c r="IM875" s="119"/>
      <c r="IN875" s="119"/>
      <c r="IO875" s="119"/>
      <c r="IP875" s="119"/>
      <c r="IQ875" s="119"/>
      <c r="IR875" s="119"/>
      <c r="IS875" s="119"/>
      <c r="IT875" s="119"/>
      <c r="IU875" s="119"/>
      <c r="IV875" s="119"/>
    </row>
    <row r="876" spans="1:256">
      <c r="A876" s="126" t="s">
        <v>823</v>
      </c>
      <c r="B876" s="126" t="s">
        <v>1331</v>
      </c>
      <c r="C876" s="127">
        <v>362167836523</v>
      </c>
      <c r="D876" s="126" t="s">
        <v>634</v>
      </c>
      <c r="E876" s="126" t="s">
        <v>1108</v>
      </c>
      <c r="F876" s="126" t="str">
        <f t="shared" si="42"/>
        <v>362167836523Acute</v>
      </c>
      <c r="G876" s="126" t="s">
        <v>549</v>
      </c>
      <c r="H876" s="126" t="s">
        <v>1018</v>
      </c>
      <c r="I876" s="126" t="s">
        <v>818</v>
      </c>
      <c r="J876" s="108">
        <v>363.8</v>
      </c>
      <c r="K876" s="129">
        <v>1.0324</v>
      </c>
      <c r="L876" s="126" t="s">
        <v>1245</v>
      </c>
      <c r="M876" s="126" t="s">
        <v>1245</v>
      </c>
      <c r="N876" s="130">
        <f t="shared" si="44"/>
        <v>490.22</v>
      </c>
      <c r="O876" s="130">
        <f t="shared" si="43"/>
        <v>484.89</v>
      </c>
      <c r="P876" s="126"/>
      <c r="Q876" s="126"/>
      <c r="R876" s="119"/>
      <c r="S876" s="119"/>
      <c r="T876" s="119"/>
      <c r="U876" s="119"/>
      <c r="V876" s="119"/>
      <c r="W876" s="119"/>
      <c r="X876" s="119"/>
      <c r="Y876" s="119"/>
      <c r="Z876" s="119"/>
      <c r="AA876" s="119"/>
      <c r="AB876" s="119"/>
      <c r="AC876" s="119"/>
      <c r="AD876" s="119"/>
      <c r="AE876" s="119"/>
      <c r="AF876" s="119"/>
      <c r="AG876" s="119"/>
      <c r="AH876" s="119"/>
      <c r="AI876" s="119"/>
      <c r="AJ876" s="119"/>
      <c r="AK876" s="119"/>
      <c r="AL876" s="119"/>
      <c r="AM876" s="119"/>
      <c r="AN876" s="119"/>
      <c r="AO876" s="119"/>
      <c r="AP876" s="119"/>
      <c r="AQ876" s="119"/>
      <c r="AR876" s="119"/>
      <c r="AS876" s="119"/>
      <c r="AT876" s="119"/>
      <c r="AU876" s="119"/>
      <c r="AV876" s="119"/>
      <c r="AW876" s="119"/>
      <c r="AX876" s="119"/>
      <c r="AY876" s="119"/>
      <c r="AZ876" s="119"/>
      <c r="BA876" s="119"/>
      <c r="BB876" s="119"/>
      <c r="BC876" s="119"/>
      <c r="BD876" s="119"/>
      <c r="BE876" s="119"/>
      <c r="BF876" s="119"/>
      <c r="BG876" s="119"/>
      <c r="BH876" s="119"/>
      <c r="BI876" s="119"/>
      <c r="BJ876" s="119"/>
      <c r="BK876" s="119"/>
      <c r="BL876" s="119"/>
      <c r="BM876" s="119"/>
      <c r="BN876" s="119"/>
      <c r="BO876" s="119"/>
      <c r="BP876" s="119"/>
      <c r="BQ876" s="119"/>
      <c r="BR876" s="119"/>
      <c r="BS876" s="119"/>
      <c r="BT876" s="119"/>
      <c r="BU876" s="119"/>
      <c r="BV876" s="119"/>
      <c r="BW876" s="119"/>
      <c r="BX876" s="119"/>
      <c r="BY876" s="119"/>
      <c r="BZ876" s="119"/>
      <c r="CA876" s="119"/>
      <c r="CB876" s="119"/>
      <c r="CC876" s="119"/>
      <c r="CD876" s="119"/>
      <c r="CE876" s="119"/>
      <c r="CF876" s="119"/>
      <c r="CG876" s="119"/>
      <c r="CH876" s="119"/>
      <c r="CI876" s="119"/>
      <c r="CJ876" s="119"/>
      <c r="CK876" s="119"/>
      <c r="CL876" s="119"/>
      <c r="CM876" s="119"/>
      <c r="CN876" s="119"/>
      <c r="CO876" s="119"/>
      <c r="CP876" s="119"/>
      <c r="CQ876" s="119"/>
      <c r="CR876" s="119"/>
      <c r="CS876" s="119"/>
      <c r="CT876" s="119"/>
      <c r="CU876" s="119"/>
      <c r="CV876" s="119"/>
      <c r="CW876" s="119"/>
      <c r="CX876" s="119"/>
      <c r="CY876" s="119"/>
      <c r="CZ876" s="119"/>
      <c r="DA876" s="119"/>
      <c r="DB876" s="119"/>
      <c r="DC876" s="119"/>
      <c r="DD876" s="119"/>
      <c r="DE876" s="119"/>
      <c r="DF876" s="119"/>
      <c r="DG876" s="119"/>
      <c r="DH876" s="119"/>
      <c r="DI876" s="119"/>
      <c r="DJ876" s="119"/>
      <c r="DK876" s="119"/>
      <c r="DL876" s="119"/>
      <c r="DM876" s="119"/>
      <c r="DN876" s="119"/>
      <c r="DO876" s="119"/>
      <c r="DP876" s="119"/>
      <c r="DQ876" s="119"/>
      <c r="DR876" s="119"/>
      <c r="DS876" s="119"/>
      <c r="DT876" s="119"/>
      <c r="DU876" s="119"/>
      <c r="DV876" s="119"/>
      <c r="DW876" s="119"/>
      <c r="DX876" s="119"/>
      <c r="DY876" s="119"/>
      <c r="DZ876" s="119"/>
      <c r="EA876" s="119"/>
      <c r="EB876" s="119"/>
      <c r="EC876" s="119"/>
      <c r="ED876" s="119"/>
      <c r="EE876" s="119"/>
      <c r="EF876" s="119"/>
      <c r="EG876" s="119"/>
      <c r="EH876" s="119"/>
      <c r="EI876" s="119"/>
      <c r="EJ876" s="119"/>
      <c r="EK876" s="119"/>
      <c r="EL876" s="119"/>
      <c r="EM876" s="119"/>
      <c r="EN876" s="119"/>
      <c r="EO876" s="119"/>
      <c r="EP876" s="119"/>
      <c r="EQ876" s="119"/>
      <c r="ER876" s="119"/>
      <c r="ES876" s="119"/>
      <c r="ET876" s="119"/>
      <c r="EU876" s="119"/>
      <c r="EV876" s="119"/>
      <c r="EW876" s="119"/>
      <c r="EX876" s="119"/>
      <c r="EY876" s="119"/>
      <c r="EZ876" s="119"/>
      <c r="FA876" s="119"/>
      <c r="FB876" s="119"/>
      <c r="FC876" s="119"/>
      <c r="FD876" s="119"/>
      <c r="FE876" s="119"/>
      <c r="FF876" s="119"/>
      <c r="FG876" s="119"/>
      <c r="FH876" s="119"/>
      <c r="FI876" s="119"/>
      <c r="FJ876" s="119"/>
      <c r="FK876" s="119"/>
      <c r="FL876" s="119"/>
      <c r="FM876" s="119"/>
      <c r="FN876" s="119"/>
      <c r="FO876" s="119"/>
      <c r="FP876" s="119"/>
      <c r="FQ876" s="119"/>
      <c r="FR876" s="119"/>
      <c r="FS876" s="119"/>
      <c r="FT876" s="119"/>
      <c r="FU876" s="119"/>
      <c r="FV876" s="119"/>
      <c r="FW876" s="119"/>
      <c r="FX876" s="119"/>
      <c r="FY876" s="119"/>
      <c r="FZ876" s="119"/>
      <c r="GA876" s="119"/>
      <c r="GB876" s="119"/>
      <c r="GC876" s="119"/>
      <c r="GD876" s="119"/>
      <c r="GE876" s="119"/>
      <c r="GF876" s="119"/>
      <c r="GG876" s="119"/>
      <c r="GH876" s="119"/>
      <c r="GI876" s="119"/>
      <c r="GJ876" s="119"/>
      <c r="GK876" s="119"/>
      <c r="GL876" s="119"/>
      <c r="GM876" s="119"/>
      <c r="GN876" s="119"/>
      <c r="GO876" s="119"/>
      <c r="GP876" s="119"/>
      <c r="GQ876" s="119"/>
      <c r="GR876" s="119"/>
      <c r="GS876" s="119"/>
      <c r="GT876" s="119"/>
      <c r="GU876" s="119"/>
      <c r="GV876" s="119"/>
      <c r="GW876" s="119"/>
      <c r="GX876" s="119"/>
      <c r="GY876" s="119"/>
      <c r="GZ876" s="119"/>
      <c r="HA876" s="119"/>
      <c r="HB876" s="119"/>
      <c r="HC876" s="119"/>
      <c r="HD876" s="119"/>
      <c r="HE876" s="119"/>
      <c r="HF876" s="119"/>
      <c r="HG876" s="119"/>
      <c r="HH876" s="119"/>
      <c r="HI876" s="119"/>
      <c r="HJ876" s="119"/>
      <c r="HK876" s="119"/>
      <c r="HL876" s="119"/>
      <c r="HM876" s="119"/>
      <c r="HN876" s="119"/>
      <c r="HO876" s="119"/>
      <c r="HP876" s="119"/>
      <c r="HQ876" s="119"/>
      <c r="HR876" s="119"/>
      <c r="HS876" s="119"/>
      <c r="HT876" s="119"/>
      <c r="HU876" s="119"/>
      <c r="HV876" s="119"/>
      <c r="HW876" s="119"/>
      <c r="HX876" s="119"/>
      <c r="HY876" s="119"/>
      <c r="HZ876" s="119"/>
      <c r="IA876" s="119"/>
      <c r="IB876" s="119"/>
      <c r="IC876" s="119"/>
      <c r="ID876" s="119"/>
      <c r="IE876" s="119"/>
      <c r="IF876" s="119"/>
      <c r="IG876" s="119"/>
      <c r="IH876" s="119"/>
      <c r="II876" s="119"/>
      <c r="IJ876" s="119"/>
      <c r="IK876" s="119"/>
      <c r="IL876" s="119"/>
      <c r="IM876" s="119"/>
      <c r="IN876" s="119"/>
      <c r="IO876" s="119"/>
      <c r="IP876" s="119"/>
      <c r="IQ876" s="119"/>
      <c r="IR876" s="119"/>
      <c r="IS876" s="119"/>
      <c r="IT876" s="119"/>
      <c r="IU876" s="119"/>
      <c r="IV876" s="119"/>
    </row>
    <row r="877" spans="1:256">
      <c r="A877" s="126" t="s">
        <v>823</v>
      </c>
      <c r="B877" s="126" t="s">
        <v>1331</v>
      </c>
      <c r="C877" s="127">
        <v>362167836551</v>
      </c>
      <c r="D877" s="126" t="s">
        <v>634</v>
      </c>
      <c r="E877" s="126" t="s">
        <v>1108</v>
      </c>
      <c r="F877" s="126" t="str">
        <f t="shared" si="42"/>
        <v>362167836551Acute</v>
      </c>
      <c r="G877" s="126" t="s">
        <v>549</v>
      </c>
      <c r="H877" s="126" t="s">
        <v>1018</v>
      </c>
      <c r="I877" s="126" t="s">
        <v>818</v>
      </c>
      <c r="J877" s="108">
        <v>363.8</v>
      </c>
      <c r="K877" s="129">
        <v>1.0324</v>
      </c>
      <c r="L877" s="126" t="s">
        <v>1245</v>
      </c>
      <c r="M877" s="126" t="s">
        <v>1245</v>
      </c>
      <c r="N877" s="130">
        <f t="shared" si="44"/>
        <v>490.22</v>
      </c>
      <c r="O877" s="130">
        <f t="shared" si="43"/>
        <v>484.89</v>
      </c>
      <c r="P877" s="126"/>
      <c r="Q877" s="126"/>
      <c r="R877" s="119"/>
      <c r="S877" s="119"/>
      <c r="T877" s="119"/>
      <c r="U877" s="119"/>
      <c r="V877" s="119"/>
      <c r="W877" s="119"/>
      <c r="X877" s="119"/>
      <c r="Y877" s="119"/>
      <c r="Z877" s="119"/>
      <c r="AA877" s="119"/>
      <c r="AB877" s="119"/>
      <c r="AC877" s="119"/>
      <c r="AD877" s="119"/>
      <c r="AE877" s="119"/>
      <c r="AF877" s="119"/>
      <c r="AG877" s="119"/>
      <c r="AH877" s="119"/>
      <c r="AI877" s="119"/>
      <c r="AJ877" s="119"/>
      <c r="AK877" s="119"/>
      <c r="AL877" s="119"/>
      <c r="AM877" s="119"/>
      <c r="AN877" s="119"/>
      <c r="AO877" s="119"/>
      <c r="AP877" s="119"/>
      <c r="AQ877" s="119"/>
      <c r="AR877" s="119"/>
      <c r="AS877" s="119"/>
      <c r="AT877" s="119"/>
      <c r="AU877" s="119"/>
      <c r="AV877" s="119"/>
      <c r="AW877" s="119"/>
      <c r="AX877" s="119"/>
      <c r="AY877" s="119"/>
      <c r="AZ877" s="119"/>
      <c r="BA877" s="119"/>
      <c r="BB877" s="119"/>
      <c r="BC877" s="119"/>
      <c r="BD877" s="119"/>
      <c r="BE877" s="119"/>
      <c r="BF877" s="119"/>
      <c r="BG877" s="119"/>
      <c r="BH877" s="119"/>
      <c r="BI877" s="119"/>
      <c r="BJ877" s="119"/>
      <c r="BK877" s="119"/>
      <c r="BL877" s="119"/>
      <c r="BM877" s="119"/>
      <c r="BN877" s="119"/>
      <c r="BO877" s="119"/>
      <c r="BP877" s="119"/>
      <c r="BQ877" s="119"/>
      <c r="BR877" s="119"/>
      <c r="BS877" s="119"/>
      <c r="BT877" s="119"/>
      <c r="BU877" s="119"/>
      <c r="BV877" s="119"/>
      <c r="BW877" s="119"/>
      <c r="BX877" s="119"/>
      <c r="BY877" s="119"/>
      <c r="BZ877" s="119"/>
      <c r="CA877" s="119"/>
      <c r="CB877" s="119"/>
      <c r="CC877" s="119"/>
      <c r="CD877" s="119"/>
      <c r="CE877" s="119"/>
      <c r="CF877" s="119"/>
      <c r="CG877" s="119"/>
      <c r="CH877" s="119"/>
      <c r="CI877" s="119"/>
      <c r="CJ877" s="119"/>
      <c r="CK877" s="119"/>
      <c r="CL877" s="119"/>
      <c r="CM877" s="119"/>
      <c r="CN877" s="119"/>
      <c r="CO877" s="119"/>
      <c r="CP877" s="119"/>
      <c r="CQ877" s="119"/>
      <c r="CR877" s="119"/>
      <c r="CS877" s="119"/>
      <c r="CT877" s="119"/>
      <c r="CU877" s="119"/>
      <c r="CV877" s="119"/>
      <c r="CW877" s="119"/>
      <c r="CX877" s="119"/>
      <c r="CY877" s="119"/>
      <c r="CZ877" s="119"/>
      <c r="DA877" s="119"/>
      <c r="DB877" s="119"/>
      <c r="DC877" s="119"/>
      <c r="DD877" s="119"/>
      <c r="DE877" s="119"/>
      <c r="DF877" s="119"/>
      <c r="DG877" s="119"/>
      <c r="DH877" s="119"/>
      <c r="DI877" s="119"/>
      <c r="DJ877" s="119"/>
      <c r="DK877" s="119"/>
      <c r="DL877" s="119"/>
      <c r="DM877" s="119"/>
      <c r="DN877" s="119"/>
      <c r="DO877" s="119"/>
      <c r="DP877" s="119"/>
      <c r="DQ877" s="119"/>
      <c r="DR877" s="119"/>
      <c r="DS877" s="119"/>
      <c r="DT877" s="119"/>
      <c r="DU877" s="119"/>
      <c r="DV877" s="119"/>
      <c r="DW877" s="119"/>
      <c r="DX877" s="119"/>
      <c r="DY877" s="119"/>
      <c r="DZ877" s="119"/>
      <c r="EA877" s="119"/>
      <c r="EB877" s="119"/>
      <c r="EC877" s="119"/>
      <c r="ED877" s="119"/>
      <c r="EE877" s="119"/>
      <c r="EF877" s="119"/>
      <c r="EG877" s="119"/>
      <c r="EH877" s="119"/>
      <c r="EI877" s="119"/>
      <c r="EJ877" s="119"/>
      <c r="EK877" s="119"/>
      <c r="EL877" s="119"/>
      <c r="EM877" s="119"/>
      <c r="EN877" s="119"/>
      <c r="EO877" s="119"/>
      <c r="EP877" s="119"/>
      <c r="EQ877" s="119"/>
      <c r="ER877" s="119"/>
      <c r="ES877" s="119"/>
      <c r="ET877" s="119"/>
      <c r="EU877" s="119"/>
      <c r="EV877" s="119"/>
      <c r="EW877" s="119"/>
      <c r="EX877" s="119"/>
      <c r="EY877" s="119"/>
      <c r="EZ877" s="119"/>
      <c r="FA877" s="119"/>
      <c r="FB877" s="119"/>
      <c r="FC877" s="119"/>
      <c r="FD877" s="119"/>
      <c r="FE877" s="119"/>
      <c r="FF877" s="119"/>
      <c r="FG877" s="119"/>
      <c r="FH877" s="119"/>
      <c r="FI877" s="119"/>
      <c r="FJ877" s="119"/>
      <c r="FK877" s="119"/>
      <c r="FL877" s="119"/>
      <c r="FM877" s="119"/>
      <c r="FN877" s="119"/>
      <c r="FO877" s="119"/>
      <c r="FP877" s="119"/>
      <c r="FQ877" s="119"/>
      <c r="FR877" s="119"/>
      <c r="FS877" s="119"/>
      <c r="FT877" s="119"/>
      <c r="FU877" s="119"/>
      <c r="FV877" s="119"/>
      <c r="FW877" s="119"/>
      <c r="FX877" s="119"/>
      <c r="FY877" s="119"/>
      <c r="FZ877" s="119"/>
      <c r="GA877" s="119"/>
      <c r="GB877" s="119"/>
      <c r="GC877" s="119"/>
      <c r="GD877" s="119"/>
      <c r="GE877" s="119"/>
      <c r="GF877" s="119"/>
      <c r="GG877" s="119"/>
      <c r="GH877" s="119"/>
      <c r="GI877" s="119"/>
      <c r="GJ877" s="119"/>
      <c r="GK877" s="119"/>
      <c r="GL877" s="119"/>
      <c r="GM877" s="119"/>
      <c r="GN877" s="119"/>
      <c r="GO877" s="119"/>
      <c r="GP877" s="119"/>
      <c r="GQ877" s="119"/>
      <c r="GR877" s="119"/>
      <c r="GS877" s="119"/>
      <c r="GT877" s="119"/>
      <c r="GU877" s="119"/>
      <c r="GV877" s="119"/>
      <c r="GW877" s="119"/>
      <c r="GX877" s="119"/>
      <c r="GY877" s="119"/>
      <c r="GZ877" s="119"/>
      <c r="HA877" s="119"/>
      <c r="HB877" s="119"/>
      <c r="HC877" s="119"/>
      <c r="HD877" s="119"/>
      <c r="HE877" s="119"/>
      <c r="HF877" s="119"/>
      <c r="HG877" s="119"/>
      <c r="HH877" s="119"/>
      <c r="HI877" s="119"/>
      <c r="HJ877" s="119"/>
      <c r="HK877" s="119"/>
      <c r="HL877" s="119"/>
      <c r="HM877" s="119"/>
      <c r="HN877" s="119"/>
      <c r="HO877" s="119"/>
      <c r="HP877" s="119"/>
      <c r="HQ877" s="119"/>
      <c r="HR877" s="119"/>
      <c r="HS877" s="119"/>
      <c r="HT877" s="119"/>
      <c r="HU877" s="119"/>
      <c r="HV877" s="119"/>
      <c r="HW877" s="119"/>
      <c r="HX877" s="119"/>
      <c r="HY877" s="119"/>
      <c r="HZ877" s="119"/>
      <c r="IA877" s="119"/>
      <c r="IB877" s="119"/>
      <c r="IC877" s="119"/>
      <c r="ID877" s="119"/>
      <c r="IE877" s="119"/>
      <c r="IF877" s="119"/>
      <c r="IG877" s="119"/>
      <c r="IH877" s="119"/>
      <c r="II877" s="119"/>
      <c r="IJ877" s="119"/>
      <c r="IK877" s="119"/>
      <c r="IL877" s="119"/>
      <c r="IM877" s="119"/>
      <c r="IN877" s="119"/>
      <c r="IO877" s="119"/>
      <c r="IP877" s="119"/>
      <c r="IQ877" s="119"/>
      <c r="IR877" s="119"/>
      <c r="IS877" s="119"/>
      <c r="IT877" s="119"/>
      <c r="IU877" s="119"/>
      <c r="IV877" s="119"/>
    </row>
    <row r="878" spans="1:256">
      <c r="A878" s="126" t="s">
        <v>823</v>
      </c>
      <c r="B878" s="126" t="s">
        <v>1331</v>
      </c>
      <c r="C878" s="127">
        <v>362167836601</v>
      </c>
      <c r="D878" s="126" t="s">
        <v>634</v>
      </c>
      <c r="E878" s="126" t="s">
        <v>1108</v>
      </c>
      <c r="F878" s="126" t="str">
        <f t="shared" si="42"/>
        <v>362167836601Acute</v>
      </c>
      <c r="G878" s="126" t="s">
        <v>549</v>
      </c>
      <c r="H878" s="126" t="s">
        <v>1018</v>
      </c>
      <c r="I878" s="126" t="s">
        <v>818</v>
      </c>
      <c r="J878" s="108">
        <v>363.8</v>
      </c>
      <c r="K878" s="129">
        <v>1.0324</v>
      </c>
      <c r="L878" s="126" t="s">
        <v>1245</v>
      </c>
      <c r="M878" s="126" t="s">
        <v>1245</v>
      </c>
      <c r="N878" s="130">
        <f t="shared" si="44"/>
        <v>490.22</v>
      </c>
      <c r="O878" s="130">
        <f t="shared" si="43"/>
        <v>484.89</v>
      </c>
      <c r="P878" s="126"/>
      <c r="Q878" s="126"/>
      <c r="R878" s="119"/>
      <c r="S878" s="119"/>
      <c r="T878" s="119"/>
      <c r="U878" s="119"/>
      <c r="V878" s="119"/>
      <c r="W878" s="119"/>
      <c r="X878" s="119"/>
      <c r="Y878" s="119"/>
      <c r="Z878" s="119"/>
      <c r="AA878" s="119"/>
      <c r="AB878" s="119"/>
      <c r="AC878" s="119"/>
      <c r="AD878" s="119"/>
      <c r="AE878" s="119"/>
      <c r="AF878" s="119"/>
      <c r="AG878" s="119"/>
      <c r="AH878" s="119"/>
      <c r="AI878" s="119"/>
      <c r="AJ878" s="119"/>
      <c r="AK878" s="119"/>
      <c r="AL878" s="119"/>
      <c r="AM878" s="119"/>
      <c r="AN878" s="119"/>
      <c r="AO878" s="119"/>
      <c r="AP878" s="119"/>
      <c r="AQ878" s="119"/>
      <c r="AR878" s="119"/>
      <c r="AS878" s="119"/>
      <c r="AT878" s="119"/>
      <c r="AU878" s="119"/>
      <c r="AV878" s="119"/>
      <c r="AW878" s="119"/>
      <c r="AX878" s="119"/>
      <c r="AY878" s="119"/>
      <c r="AZ878" s="119"/>
      <c r="BA878" s="119"/>
      <c r="BB878" s="119"/>
      <c r="BC878" s="119"/>
      <c r="BD878" s="119"/>
      <c r="BE878" s="119"/>
      <c r="BF878" s="119"/>
      <c r="BG878" s="119"/>
      <c r="BH878" s="119"/>
      <c r="BI878" s="119"/>
      <c r="BJ878" s="119"/>
      <c r="BK878" s="119"/>
      <c r="BL878" s="119"/>
      <c r="BM878" s="119"/>
      <c r="BN878" s="119"/>
      <c r="BO878" s="119"/>
      <c r="BP878" s="119"/>
      <c r="BQ878" s="119"/>
      <c r="BR878" s="119"/>
      <c r="BS878" s="119"/>
      <c r="BT878" s="119"/>
      <c r="BU878" s="119"/>
      <c r="BV878" s="119"/>
      <c r="BW878" s="119"/>
      <c r="BX878" s="119"/>
      <c r="BY878" s="119"/>
      <c r="BZ878" s="119"/>
      <c r="CA878" s="119"/>
      <c r="CB878" s="119"/>
      <c r="CC878" s="119"/>
      <c r="CD878" s="119"/>
      <c r="CE878" s="119"/>
      <c r="CF878" s="119"/>
      <c r="CG878" s="119"/>
      <c r="CH878" s="119"/>
      <c r="CI878" s="119"/>
      <c r="CJ878" s="119"/>
      <c r="CK878" s="119"/>
      <c r="CL878" s="119"/>
      <c r="CM878" s="119"/>
      <c r="CN878" s="119"/>
      <c r="CO878" s="119"/>
      <c r="CP878" s="119"/>
      <c r="CQ878" s="119"/>
      <c r="CR878" s="119"/>
      <c r="CS878" s="119"/>
      <c r="CT878" s="119"/>
      <c r="CU878" s="119"/>
      <c r="CV878" s="119"/>
      <c r="CW878" s="119"/>
      <c r="CX878" s="119"/>
      <c r="CY878" s="119"/>
      <c r="CZ878" s="119"/>
      <c r="DA878" s="119"/>
      <c r="DB878" s="119"/>
      <c r="DC878" s="119"/>
      <c r="DD878" s="119"/>
      <c r="DE878" s="119"/>
      <c r="DF878" s="119"/>
      <c r="DG878" s="119"/>
      <c r="DH878" s="119"/>
      <c r="DI878" s="119"/>
      <c r="DJ878" s="119"/>
      <c r="DK878" s="119"/>
      <c r="DL878" s="119"/>
      <c r="DM878" s="119"/>
      <c r="DN878" s="119"/>
      <c r="DO878" s="119"/>
      <c r="DP878" s="119"/>
      <c r="DQ878" s="119"/>
      <c r="DR878" s="119"/>
      <c r="DS878" s="119"/>
      <c r="DT878" s="119"/>
      <c r="DU878" s="119"/>
      <c r="DV878" s="119"/>
      <c r="DW878" s="119"/>
      <c r="DX878" s="119"/>
      <c r="DY878" s="119"/>
      <c r="DZ878" s="119"/>
      <c r="EA878" s="119"/>
      <c r="EB878" s="119"/>
      <c r="EC878" s="119"/>
      <c r="ED878" s="119"/>
      <c r="EE878" s="119"/>
      <c r="EF878" s="119"/>
      <c r="EG878" s="119"/>
      <c r="EH878" s="119"/>
      <c r="EI878" s="119"/>
      <c r="EJ878" s="119"/>
      <c r="EK878" s="119"/>
      <c r="EL878" s="119"/>
      <c r="EM878" s="119"/>
      <c r="EN878" s="119"/>
      <c r="EO878" s="119"/>
      <c r="EP878" s="119"/>
      <c r="EQ878" s="119"/>
      <c r="ER878" s="119"/>
      <c r="ES878" s="119"/>
      <c r="ET878" s="119"/>
      <c r="EU878" s="119"/>
      <c r="EV878" s="119"/>
      <c r="EW878" s="119"/>
      <c r="EX878" s="119"/>
      <c r="EY878" s="119"/>
      <c r="EZ878" s="119"/>
      <c r="FA878" s="119"/>
      <c r="FB878" s="119"/>
      <c r="FC878" s="119"/>
      <c r="FD878" s="119"/>
      <c r="FE878" s="119"/>
      <c r="FF878" s="119"/>
      <c r="FG878" s="119"/>
      <c r="FH878" s="119"/>
      <c r="FI878" s="119"/>
      <c r="FJ878" s="119"/>
      <c r="FK878" s="119"/>
      <c r="FL878" s="119"/>
      <c r="FM878" s="119"/>
      <c r="FN878" s="119"/>
      <c r="FO878" s="119"/>
      <c r="FP878" s="119"/>
      <c r="FQ878" s="119"/>
      <c r="FR878" s="119"/>
      <c r="FS878" s="119"/>
      <c r="FT878" s="119"/>
      <c r="FU878" s="119"/>
      <c r="FV878" s="119"/>
      <c r="FW878" s="119"/>
      <c r="FX878" s="119"/>
      <c r="FY878" s="119"/>
      <c r="FZ878" s="119"/>
      <c r="GA878" s="119"/>
      <c r="GB878" s="119"/>
      <c r="GC878" s="119"/>
      <c r="GD878" s="119"/>
      <c r="GE878" s="119"/>
      <c r="GF878" s="119"/>
      <c r="GG878" s="119"/>
      <c r="GH878" s="119"/>
      <c r="GI878" s="119"/>
      <c r="GJ878" s="119"/>
      <c r="GK878" s="119"/>
      <c r="GL878" s="119"/>
      <c r="GM878" s="119"/>
      <c r="GN878" s="119"/>
      <c r="GO878" s="119"/>
      <c r="GP878" s="119"/>
      <c r="GQ878" s="119"/>
      <c r="GR878" s="119"/>
      <c r="GS878" s="119"/>
      <c r="GT878" s="119"/>
      <c r="GU878" s="119"/>
      <c r="GV878" s="119"/>
      <c r="GW878" s="119"/>
      <c r="GX878" s="119"/>
      <c r="GY878" s="119"/>
      <c r="GZ878" s="119"/>
      <c r="HA878" s="119"/>
      <c r="HB878" s="119"/>
      <c r="HC878" s="119"/>
      <c r="HD878" s="119"/>
      <c r="HE878" s="119"/>
      <c r="HF878" s="119"/>
      <c r="HG878" s="119"/>
      <c r="HH878" s="119"/>
      <c r="HI878" s="119"/>
      <c r="HJ878" s="119"/>
      <c r="HK878" s="119"/>
      <c r="HL878" s="119"/>
      <c r="HM878" s="119"/>
      <c r="HN878" s="119"/>
      <c r="HO878" s="119"/>
      <c r="HP878" s="119"/>
      <c r="HQ878" s="119"/>
      <c r="HR878" s="119"/>
      <c r="HS878" s="119"/>
      <c r="HT878" s="119"/>
      <c r="HU878" s="119"/>
      <c r="HV878" s="119"/>
      <c r="HW878" s="119"/>
      <c r="HX878" s="119"/>
      <c r="HY878" s="119"/>
      <c r="HZ878" s="119"/>
      <c r="IA878" s="119"/>
      <c r="IB878" s="119"/>
      <c r="IC878" s="119"/>
      <c r="ID878" s="119"/>
      <c r="IE878" s="119"/>
      <c r="IF878" s="119"/>
      <c r="IG878" s="119"/>
      <c r="IH878" s="119"/>
      <c r="II878" s="119"/>
      <c r="IJ878" s="119"/>
      <c r="IK878" s="119"/>
      <c r="IL878" s="119"/>
      <c r="IM878" s="119"/>
      <c r="IN878" s="119"/>
      <c r="IO878" s="119"/>
      <c r="IP878" s="119"/>
      <c r="IQ878" s="119"/>
      <c r="IR878" s="119"/>
      <c r="IS878" s="119"/>
      <c r="IT878" s="119"/>
      <c r="IU878" s="119"/>
      <c r="IV878" s="119"/>
    </row>
    <row r="879" spans="1:256">
      <c r="A879" s="126" t="s">
        <v>823</v>
      </c>
      <c r="B879" s="126" t="s">
        <v>1331</v>
      </c>
      <c r="C879" s="127">
        <v>362169147030</v>
      </c>
      <c r="D879" s="126" t="s">
        <v>634</v>
      </c>
      <c r="E879" s="126" t="s">
        <v>1108</v>
      </c>
      <c r="F879" s="126" t="str">
        <f t="shared" si="42"/>
        <v>362169147030Acute</v>
      </c>
      <c r="G879" s="126" t="s">
        <v>549</v>
      </c>
      <c r="H879" s="126" t="s">
        <v>1018</v>
      </c>
      <c r="I879" s="126" t="s">
        <v>818</v>
      </c>
      <c r="J879" s="108">
        <v>363.8</v>
      </c>
      <c r="K879" s="129">
        <v>1.0324</v>
      </c>
      <c r="L879" s="126" t="s">
        <v>1245</v>
      </c>
      <c r="M879" s="126" t="s">
        <v>1245</v>
      </c>
      <c r="N879" s="130">
        <f t="shared" si="44"/>
        <v>490.22</v>
      </c>
      <c r="O879" s="130">
        <f t="shared" si="43"/>
        <v>484.89</v>
      </c>
      <c r="P879" s="126"/>
      <c r="Q879" s="126"/>
      <c r="R879" s="119"/>
      <c r="S879" s="119"/>
      <c r="T879" s="119"/>
      <c r="U879" s="119"/>
      <c r="V879" s="119"/>
      <c r="W879" s="119"/>
      <c r="X879" s="119"/>
      <c r="Y879" s="119"/>
      <c r="Z879" s="119"/>
      <c r="AA879" s="119"/>
      <c r="AB879" s="119"/>
      <c r="AC879" s="119"/>
      <c r="AD879" s="119"/>
      <c r="AE879" s="119"/>
      <c r="AF879" s="119"/>
      <c r="AG879" s="119"/>
      <c r="AH879" s="119"/>
      <c r="AI879" s="119"/>
      <c r="AJ879" s="119"/>
      <c r="AK879" s="119"/>
      <c r="AL879" s="119"/>
      <c r="AM879" s="119"/>
      <c r="AN879" s="119"/>
      <c r="AO879" s="119"/>
      <c r="AP879" s="119"/>
      <c r="AQ879" s="119"/>
      <c r="AR879" s="119"/>
      <c r="AS879" s="119"/>
      <c r="AT879" s="119"/>
      <c r="AU879" s="119"/>
      <c r="AV879" s="119"/>
      <c r="AW879" s="119"/>
      <c r="AX879" s="119"/>
      <c r="AY879" s="119"/>
      <c r="AZ879" s="119"/>
      <c r="BA879" s="119"/>
      <c r="BB879" s="119"/>
      <c r="BC879" s="119"/>
      <c r="BD879" s="119"/>
      <c r="BE879" s="119"/>
      <c r="BF879" s="119"/>
      <c r="BG879" s="119"/>
      <c r="BH879" s="119"/>
      <c r="BI879" s="119"/>
      <c r="BJ879" s="119"/>
      <c r="BK879" s="119"/>
      <c r="BL879" s="119"/>
      <c r="BM879" s="119"/>
      <c r="BN879" s="119"/>
      <c r="BO879" s="119"/>
      <c r="BP879" s="119"/>
      <c r="BQ879" s="119"/>
      <c r="BR879" s="119"/>
      <c r="BS879" s="119"/>
      <c r="BT879" s="119"/>
      <c r="BU879" s="119"/>
      <c r="BV879" s="119"/>
      <c r="BW879" s="119"/>
      <c r="BX879" s="119"/>
      <c r="BY879" s="119"/>
      <c r="BZ879" s="119"/>
      <c r="CA879" s="119"/>
      <c r="CB879" s="119"/>
      <c r="CC879" s="119"/>
      <c r="CD879" s="119"/>
      <c r="CE879" s="119"/>
      <c r="CF879" s="119"/>
      <c r="CG879" s="119"/>
      <c r="CH879" s="119"/>
      <c r="CI879" s="119"/>
      <c r="CJ879" s="119"/>
      <c r="CK879" s="119"/>
      <c r="CL879" s="119"/>
      <c r="CM879" s="119"/>
      <c r="CN879" s="119"/>
      <c r="CO879" s="119"/>
      <c r="CP879" s="119"/>
      <c r="CQ879" s="119"/>
      <c r="CR879" s="119"/>
      <c r="CS879" s="119"/>
      <c r="CT879" s="119"/>
      <c r="CU879" s="119"/>
      <c r="CV879" s="119"/>
      <c r="CW879" s="119"/>
      <c r="CX879" s="119"/>
      <c r="CY879" s="119"/>
      <c r="CZ879" s="119"/>
      <c r="DA879" s="119"/>
      <c r="DB879" s="119"/>
      <c r="DC879" s="119"/>
      <c r="DD879" s="119"/>
      <c r="DE879" s="119"/>
      <c r="DF879" s="119"/>
      <c r="DG879" s="119"/>
      <c r="DH879" s="119"/>
      <c r="DI879" s="119"/>
      <c r="DJ879" s="119"/>
      <c r="DK879" s="119"/>
      <c r="DL879" s="119"/>
      <c r="DM879" s="119"/>
      <c r="DN879" s="119"/>
      <c r="DO879" s="119"/>
      <c r="DP879" s="119"/>
      <c r="DQ879" s="119"/>
      <c r="DR879" s="119"/>
      <c r="DS879" s="119"/>
      <c r="DT879" s="119"/>
      <c r="DU879" s="119"/>
      <c r="DV879" s="119"/>
      <c r="DW879" s="119"/>
      <c r="DX879" s="119"/>
      <c r="DY879" s="119"/>
      <c r="DZ879" s="119"/>
      <c r="EA879" s="119"/>
      <c r="EB879" s="119"/>
      <c r="EC879" s="119"/>
      <c r="ED879" s="119"/>
      <c r="EE879" s="119"/>
      <c r="EF879" s="119"/>
      <c r="EG879" s="119"/>
      <c r="EH879" s="119"/>
      <c r="EI879" s="119"/>
      <c r="EJ879" s="119"/>
      <c r="EK879" s="119"/>
      <c r="EL879" s="119"/>
      <c r="EM879" s="119"/>
      <c r="EN879" s="119"/>
      <c r="EO879" s="119"/>
      <c r="EP879" s="119"/>
      <c r="EQ879" s="119"/>
      <c r="ER879" s="119"/>
      <c r="ES879" s="119"/>
      <c r="ET879" s="119"/>
      <c r="EU879" s="119"/>
      <c r="EV879" s="119"/>
      <c r="EW879" s="119"/>
      <c r="EX879" s="119"/>
      <c r="EY879" s="119"/>
      <c r="EZ879" s="119"/>
      <c r="FA879" s="119"/>
      <c r="FB879" s="119"/>
      <c r="FC879" s="119"/>
      <c r="FD879" s="119"/>
      <c r="FE879" s="119"/>
      <c r="FF879" s="119"/>
      <c r="FG879" s="119"/>
      <c r="FH879" s="119"/>
      <c r="FI879" s="119"/>
      <c r="FJ879" s="119"/>
      <c r="FK879" s="119"/>
      <c r="FL879" s="119"/>
      <c r="FM879" s="119"/>
      <c r="FN879" s="119"/>
      <c r="FO879" s="119"/>
      <c r="FP879" s="119"/>
      <c r="FQ879" s="119"/>
      <c r="FR879" s="119"/>
      <c r="FS879" s="119"/>
      <c r="FT879" s="119"/>
      <c r="FU879" s="119"/>
      <c r="FV879" s="119"/>
      <c r="FW879" s="119"/>
      <c r="FX879" s="119"/>
      <c r="FY879" s="119"/>
      <c r="FZ879" s="119"/>
      <c r="GA879" s="119"/>
      <c r="GB879" s="119"/>
      <c r="GC879" s="119"/>
      <c r="GD879" s="119"/>
      <c r="GE879" s="119"/>
      <c r="GF879" s="119"/>
      <c r="GG879" s="119"/>
      <c r="GH879" s="119"/>
      <c r="GI879" s="119"/>
      <c r="GJ879" s="119"/>
      <c r="GK879" s="119"/>
      <c r="GL879" s="119"/>
      <c r="GM879" s="119"/>
      <c r="GN879" s="119"/>
      <c r="GO879" s="119"/>
      <c r="GP879" s="119"/>
      <c r="GQ879" s="119"/>
      <c r="GR879" s="119"/>
      <c r="GS879" s="119"/>
      <c r="GT879" s="119"/>
      <c r="GU879" s="119"/>
      <c r="GV879" s="119"/>
      <c r="GW879" s="119"/>
      <c r="GX879" s="119"/>
      <c r="GY879" s="119"/>
      <c r="GZ879" s="119"/>
      <c r="HA879" s="119"/>
      <c r="HB879" s="119"/>
      <c r="HC879" s="119"/>
      <c r="HD879" s="119"/>
      <c r="HE879" s="119"/>
      <c r="HF879" s="119"/>
      <c r="HG879" s="119"/>
      <c r="HH879" s="119"/>
      <c r="HI879" s="119"/>
      <c r="HJ879" s="119"/>
      <c r="HK879" s="119"/>
      <c r="HL879" s="119"/>
      <c r="HM879" s="119"/>
      <c r="HN879" s="119"/>
      <c r="HO879" s="119"/>
      <c r="HP879" s="119"/>
      <c r="HQ879" s="119"/>
      <c r="HR879" s="119"/>
      <c r="HS879" s="119"/>
      <c r="HT879" s="119"/>
      <c r="HU879" s="119"/>
      <c r="HV879" s="119"/>
      <c r="HW879" s="119"/>
      <c r="HX879" s="119"/>
      <c r="HY879" s="119"/>
      <c r="HZ879" s="119"/>
      <c r="IA879" s="119"/>
      <c r="IB879" s="119"/>
      <c r="IC879" s="119"/>
      <c r="ID879" s="119"/>
      <c r="IE879" s="119"/>
      <c r="IF879" s="119"/>
      <c r="IG879" s="119"/>
      <c r="IH879" s="119"/>
      <c r="II879" s="119"/>
      <c r="IJ879" s="119"/>
      <c r="IK879" s="119"/>
      <c r="IL879" s="119"/>
      <c r="IM879" s="119"/>
      <c r="IN879" s="119"/>
      <c r="IO879" s="119"/>
      <c r="IP879" s="119"/>
      <c r="IQ879" s="119"/>
      <c r="IR879" s="119"/>
      <c r="IS879" s="119"/>
      <c r="IT879" s="119"/>
      <c r="IU879" s="119"/>
      <c r="IV879" s="119"/>
    </row>
    <row r="880" spans="1:256">
      <c r="A880" s="126" t="s">
        <v>823</v>
      </c>
      <c r="B880" s="126" t="s">
        <v>1331</v>
      </c>
      <c r="C880" s="127">
        <v>362169147409</v>
      </c>
      <c r="D880" s="126" t="s">
        <v>634</v>
      </c>
      <c r="E880" s="126" t="s">
        <v>1108</v>
      </c>
      <c r="F880" s="126" t="str">
        <f t="shared" si="42"/>
        <v>362169147409Acute</v>
      </c>
      <c r="G880" s="126" t="s">
        <v>549</v>
      </c>
      <c r="H880" s="126" t="s">
        <v>1018</v>
      </c>
      <c r="I880" s="126" t="s">
        <v>818</v>
      </c>
      <c r="J880" s="108">
        <v>363.8</v>
      </c>
      <c r="K880" s="129">
        <v>1.0324</v>
      </c>
      <c r="L880" s="126" t="s">
        <v>1245</v>
      </c>
      <c r="M880" s="126" t="s">
        <v>1245</v>
      </c>
      <c r="N880" s="130">
        <f t="shared" si="44"/>
        <v>490.22</v>
      </c>
      <c r="O880" s="130">
        <f t="shared" si="43"/>
        <v>484.89</v>
      </c>
      <c r="P880" s="126"/>
      <c r="Q880" s="126"/>
      <c r="R880" s="119"/>
      <c r="S880" s="119"/>
      <c r="T880" s="119"/>
      <c r="U880" s="119"/>
      <c r="V880" s="119"/>
      <c r="W880" s="119"/>
      <c r="X880" s="119"/>
      <c r="Y880" s="119"/>
      <c r="Z880" s="119"/>
      <c r="AA880" s="119"/>
      <c r="AB880" s="119"/>
      <c r="AC880" s="119"/>
      <c r="AD880" s="119"/>
      <c r="AE880" s="119"/>
      <c r="AF880" s="119"/>
      <c r="AG880" s="119"/>
      <c r="AH880" s="119"/>
      <c r="AI880" s="119"/>
      <c r="AJ880" s="119"/>
      <c r="AK880" s="119"/>
      <c r="AL880" s="119"/>
      <c r="AM880" s="119"/>
      <c r="AN880" s="119"/>
      <c r="AO880" s="119"/>
      <c r="AP880" s="119"/>
      <c r="AQ880" s="119"/>
      <c r="AR880" s="119"/>
      <c r="AS880" s="119"/>
      <c r="AT880" s="119"/>
      <c r="AU880" s="119"/>
      <c r="AV880" s="119"/>
      <c r="AW880" s="119"/>
      <c r="AX880" s="119"/>
      <c r="AY880" s="119"/>
      <c r="AZ880" s="119"/>
      <c r="BA880" s="119"/>
      <c r="BB880" s="119"/>
      <c r="BC880" s="119"/>
      <c r="BD880" s="119"/>
      <c r="BE880" s="119"/>
      <c r="BF880" s="119"/>
      <c r="BG880" s="119"/>
      <c r="BH880" s="119"/>
      <c r="BI880" s="119"/>
      <c r="BJ880" s="119"/>
      <c r="BK880" s="119"/>
      <c r="BL880" s="119"/>
      <c r="BM880" s="119"/>
      <c r="BN880" s="119"/>
      <c r="BO880" s="119"/>
      <c r="BP880" s="119"/>
      <c r="BQ880" s="119"/>
      <c r="BR880" s="119"/>
      <c r="BS880" s="119"/>
      <c r="BT880" s="119"/>
      <c r="BU880" s="119"/>
      <c r="BV880" s="119"/>
      <c r="BW880" s="119"/>
      <c r="BX880" s="119"/>
      <c r="BY880" s="119"/>
      <c r="BZ880" s="119"/>
      <c r="CA880" s="119"/>
      <c r="CB880" s="119"/>
      <c r="CC880" s="119"/>
      <c r="CD880" s="119"/>
      <c r="CE880" s="119"/>
      <c r="CF880" s="119"/>
      <c r="CG880" s="119"/>
      <c r="CH880" s="119"/>
      <c r="CI880" s="119"/>
      <c r="CJ880" s="119"/>
      <c r="CK880" s="119"/>
      <c r="CL880" s="119"/>
      <c r="CM880" s="119"/>
      <c r="CN880" s="119"/>
      <c r="CO880" s="119"/>
      <c r="CP880" s="119"/>
      <c r="CQ880" s="119"/>
      <c r="CR880" s="119"/>
      <c r="CS880" s="119"/>
      <c r="CT880" s="119"/>
      <c r="CU880" s="119"/>
      <c r="CV880" s="119"/>
      <c r="CW880" s="119"/>
      <c r="CX880" s="119"/>
      <c r="CY880" s="119"/>
      <c r="CZ880" s="119"/>
      <c r="DA880" s="119"/>
      <c r="DB880" s="119"/>
      <c r="DC880" s="119"/>
      <c r="DD880" s="119"/>
      <c r="DE880" s="119"/>
      <c r="DF880" s="119"/>
      <c r="DG880" s="119"/>
      <c r="DH880" s="119"/>
      <c r="DI880" s="119"/>
      <c r="DJ880" s="119"/>
      <c r="DK880" s="119"/>
      <c r="DL880" s="119"/>
      <c r="DM880" s="119"/>
      <c r="DN880" s="119"/>
      <c r="DO880" s="119"/>
      <c r="DP880" s="119"/>
      <c r="DQ880" s="119"/>
      <c r="DR880" s="119"/>
      <c r="DS880" s="119"/>
      <c r="DT880" s="119"/>
      <c r="DU880" s="119"/>
      <c r="DV880" s="119"/>
      <c r="DW880" s="119"/>
      <c r="DX880" s="119"/>
      <c r="DY880" s="119"/>
      <c r="DZ880" s="119"/>
      <c r="EA880" s="119"/>
      <c r="EB880" s="119"/>
      <c r="EC880" s="119"/>
      <c r="ED880" s="119"/>
      <c r="EE880" s="119"/>
      <c r="EF880" s="119"/>
      <c r="EG880" s="119"/>
      <c r="EH880" s="119"/>
      <c r="EI880" s="119"/>
      <c r="EJ880" s="119"/>
      <c r="EK880" s="119"/>
      <c r="EL880" s="119"/>
      <c r="EM880" s="119"/>
      <c r="EN880" s="119"/>
      <c r="EO880" s="119"/>
      <c r="EP880" s="119"/>
      <c r="EQ880" s="119"/>
      <c r="ER880" s="119"/>
      <c r="ES880" s="119"/>
      <c r="ET880" s="119"/>
      <c r="EU880" s="119"/>
      <c r="EV880" s="119"/>
      <c r="EW880" s="119"/>
      <c r="EX880" s="119"/>
      <c r="EY880" s="119"/>
      <c r="EZ880" s="119"/>
      <c r="FA880" s="119"/>
      <c r="FB880" s="119"/>
      <c r="FC880" s="119"/>
      <c r="FD880" s="119"/>
      <c r="FE880" s="119"/>
      <c r="FF880" s="119"/>
      <c r="FG880" s="119"/>
      <c r="FH880" s="119"/>
      <c r="FI880" s="119"/>
      <c r="FJ880" s="119"/>
      <c r="FK880" s="119"/>
      <c r="FL880" s="119"/>
      <c r="FM880" s="119"/>
      <c r="FN880" s="119"/>
      <c r="FO880" s="119"/>
      <c r="FP880" s="119"/>
      <c r="FQ880" s="119"/>
      <c r="FR880" s="119"/>
      <c r="FS880" s="119"/>
      <c r="FT880" s="119"/>
      <c r="FU880" s="119"/>
      <c r="FV880" s="119"/>
      <c r="FW880" s="119"/>
      <c r="FX880" s="119"/>
      <c r="FY880" s="119"/>
      <c r="FZ880" s="119"/>
      <c r="GA880" s="119"/>
      <c r="GB880" s="119"/>
      <c r="GC880" s="119"/>
      <c r="GD880" s="119"/>
      <c r="GE880" s="119"/>
      <c r="GF880" s="119"/>
      <c r="GG880" s="119"/>
      <c r="GH880" s="119"/>
      <c r="GI880" s="119"/>
      <c r="GJ880" s="119"/>
      <c r="GK880" s="119"/>
      <c r="GL880" s="119"/>
      <c r="GM880" s="119"/>
      <c r="GN880" s="119"/>
      <c r="GO880" s="119"/>
      <c r="GP880" s="119"/>
      <c r="GQ880" s="119"/>
      <c r="GR880" s="119"/>
      <c r="GS880" s="119"/>
      <c r="GT880" s="119"/>
      <c r="GU880" s="119"/>
      <c r="GV880" s="119"/>
      <c r="GW880" s="119"/>
      <c r="GX880" s="119"/>
      <c r="GY880" s="119"/>
      <c r="GZ880" s="119"/>
      <c r="HA880" s="119"/>
      <c r="HB880" s="119"/>
      <c r="HC880" s="119"/>
      <c r="HD880" s="119"/>
      <c r="HE880" s="119"/>
      <c r="HF880" s="119"/>
      <c r="HG880" s="119"/>
      <c r="HH880" s="119"/>
      <c r="HI880" s="119"/>
      <c r="HJ880" s="119"/>
      <c r="HK880" s="119"/>
      <c r="HL880" s="119"/>
      <c r="HM880" s="119"/>
      <c r="HN880" s="119"/>
      <c r="HO880" s="119"/>
      <c r="HP880" s="119"/>
      <c r="HQ880" s="119"/>
      <c r="HR880" s="119"/>
      <c r="HS880" s="119"/>
      <c r="HT880" s="119"/>
      <c r="HU880" s="119"/>
      <c r="HV880" s="119"/>
      <c r="HW880" s="119"/>
      <c r="HX880" s="119"/>
      <c r="HY880" s="119"/>
      <c r="HZ880" s="119"/>
      <c r="IA880" s="119"/>
      <c r="IB880" s="119"/>
      <c r="IC880" s="119"/>
      <c r="ID880" s="119"/>
      <c r="IE880" s="119"/>
      <c r="IF880" s="119"/>
      <c r="IG880" s="119"/>
      <c r="IH880" s="119"/>
      <c r="II880" s="119"/>
      <c r="IJ880" s="119"/>
      <c r="IK880" s="119"/>
      <c r="IL880" s="119"/>
      <c r="IM880" s="119"/>
      <c r="IN880" s="119"/>
      <c r="IO880" s="119"/>
      <c r="IP880" s="119"/>
      <c r="IQ880" s="119"/>
      <c r="IR880" s="119"/>
      <c r="IS880" s="119"/>
      <c r="IT880" s="119"/>
      <c r="IU880" s="119"/>
      <c r="IV880" s="119"/>
    </row>
    <row r="881" spans="1:256">
      <c r="A881" s="126" t="s">
        <v>823</v>
      </c>
      <c r="B881" s="126" t="s">
        <v>1331</v>
      </c>
      <c r="C881" s="127">
        <v>362169147528</v>
      </c>
      <c r="D881" s="126" t="s">
        <v>634</v>
      </c>
      <c r="E881" s="126" t="s">
        <v>1108</v>
      </c>
      <c r="F881" s="126" t="str">
        <f t="shared" si="42"/>
        <v>362169147528Acute</v>
      </c>
      <c r="G881" s="126" t="s">
        <v>549</v>
      </c>
      <c r="H881" s="126" t="s">
        <v>1018</v>
      </c>
      <c r="I881" s="126" t="s">
        <v>818</v>
      </c>
      <c r="J881" s="108">
        <v>363.8</v>
      </c>
      <c r="K881" s="129">
        <v>1.0324</v>
      </c>
      <c r="L881" s="126" t="s">
        <v>1245</v>
      </c>
      <c r="M881" s="126" t="s">
        <v>1245</v>
      </c>
      <c r="N881" s="130">
        <f t="shared" si="44"/>
        <v>490.22</v>
      </c>
      <c r="O881" s="130">
        <f t="shared" si="43"/>
        <v>484.89</v>
      </c>
      <c r="P881" s="126"/>
      <c r="Q881" s="126"/>
      <c r="R881" s="119"/>
      <c r="S881" s="119"/>
      <c r="T881" s="119"/>
      <c r="U881" s="119"/>
      <c r="V881" s="119"/>
      <c r="W881" s="119"/>
      <c r="X881" s="119"/>
      <c r="Y881" s="119"/>
      <c r="Z881" s="119"/>
      <c r="AA881" s="119"/>
      <c r="AB881" s="119"/>
      <c r="AC881" s="119"/>
      <c r="AD881" s="119"/>
      <c r="AE881" s="119"/>
      <c r="AF881" s="119"/>
      <c r="AG881" s="119"/>
      <c r="AH881" s="119"/>
      <c r="AI881" s="119"/>
      <c r="AJ881" s="119"/>
      <c r="AK881" s="119"/>
      <c r="AL881" s="119"/>
      <c r="AM881" s="119"/>
      <c r="AN881" s="119"/>
      <c r="AO881" s="119"/>
      <c r="AP881" s="119"/>
      <c r="AQ881" s="119"/>
      <c r="AR881" s="119"/>
      <c r="AS881" s="119"/>
      <c r="AT881" s="119"/>
      <c r="AU881" s="119"/>
      <c r="AV881" s="119"/>
      <c r="AW881" s="119"/>
      <c r="AX881" s="119"/>
      <c r="AY881" s="119"/>
      <c r="AZ881" s="119"/>
      <c r="BA881" s="119"/>
      <c r="BB881" s="119"/>
      <c r="BC881" s="119"/>
      <c r="BD881" s="119"/>
      <c r="BE881" s="119"/>
      <c r="BF881" s="119"/>
      <c r="BG881" s="119"/>
      <c r="BH881" s="119"/>
      <c r="BI881" s="119"/>
      <c r="BJ881" s="119"/>
      <c r="BK881" s="119"/>
      <c r="BL881" s="119"/>
      <c r="BM881" s="119"/>
      <c r="BN881" s="119"/>
      <c r="BO881" s="119"/>
      <c r="BP881" s="119"/>
      <c r="BQ881" s="119"/>
      <c r="BR881" s="119"/>
      <c r="BS881" s="119"/>
      <c r="BT881" s="119"/>
      <c r="BU881" s="119"/>
      <c r="BV881" s="119"/>
      <c r="BW881" s="119"/>
      <c r="BX881" s="119"/>
      <c r="BY881" s="119"/>
      <c r="BZ881" s="119"/>
      <c r="CA881" s="119"/>
      <c r="CB881" s="119"/>
      <c r="CC881" s="119"/>
      <c r="CD881" s="119"/>
      <c r="CE881" s="119"/>
      <c r="CF881" s="119"/>
      <c r="CG881" s="119"/>
      <c r="CH881" s="119"/>
      <c r="CI881" s="119"/>
      <c r="CJ881" s="119"/>
      <c r="CK881" s="119"/>
      <c r="CL881" s="119"/>
      <c r="CM881" s="119"/>
      <c r="CN881" s="119"/>
      <c r="CO881" s="119"/>
      <c r="CP881" s="119"/>
      <c r="CQ881" s="119"/>
      <c r="CR881" s="119"/>
      <c r="CS881" s="119"/>
      <c r="CT881" s="119"/>
      <c r="CU881" s="119"/>
      <c r="CV881" s="119"/>
      <c r="CW881" s="119"/>
      <c r="CX881" s="119"/>
      <c r="CY881" s="119"/>
      <c r="CZ881" s="119"/>
      <c r="DA881" s="119"/>
      <c r="DB881" s="119"/>
      <c r="DC881" s="119"/>
      <c r="DD881" s="119"/>
      <c r="DE881" s="119"/>
      <c r="DF881" s="119"/>
      <c r="DG881" s="119"/>
      <c r="DH881" s="119"/>
      <c r="DI881" s="119"/>
      <c r="DJ881" s="119"/>
      <c r="DK881" s="119"/>
      <c r="DL881" s="119"/>
      <c r="DM881" s="119"/>
      <c r="DN881" s="119"/>
      <c r="DO881" s="119"/>
      <c r="DP881" s="119"/>
      <c r="DQ881" s="119"/>
      <c r="DR881" s="119"/>
      <c r="DS881" s="119"/>
      <c r="DT881" s="119"/>
      <c r="DU881" s="119"/>
      <c r="DV881" s="119"/>
      <c r="DW881" s="119"/>
      <c r="DX881" s="119"/>
      <c r="DY881" s="119"/>
      <c r="DZ881" s="119"/>
      <c r="EA881" s="119"/>
      <c r="EB881" s="119"/>
      <c r="EC881" s="119"/>
      <c r="ED881" s="119"/>
      <c r="EE881" s="119"/>
      <c r="EF881" s="119"/>
      <c r="EG881" s="119"/>
      <c r="EH881" s="119"/>
      <c r="EI881" s="119"/>
      <c r="EJ881" s="119"/>
      <c r="EK881" s="119"/>
      <c r="EL881" s="119"/>
      <c r="EM881" s="119"/>
      <c r="EN881" s="119"/>
      <c r="EO881" s="119"/>
      <c r="EP881" s="119"/>
      <c r="EQ881" s="119"/>
      <c r="ER881" s="119"/>
      <c r="ES881" s="119"/>
      <c r="ET881" s="119"/>
      <c r="EU881" s="119"/>
      <c r="EV881" s="119"/>
      <c r="EW881" s="119"/>
      <c r="EX881" s="119"/>
      <c r="EY881" s="119"/>
      <c r="EZ881" s="119"/>
      <c r="FA881" s="119"/>
      <c r="FB881" s="119"/>
      <c r="FC881" s="119"/>
      <c r="FD881" s="119"/>
      <c r="FE881" s="119"/>
      <c r="FF881" s="119"/>
      <c r="FG881" s="119"/>
      <c r="FH881" s="119"/>
      <c r="FI881" s="119"/>
      <c r="FJ881" s="119"/>
      <c r="FK881" s="119"/>
      <c r="FL881" s="119"/>
      <c r="FM881" s="119"/>
      <c r="FN881" s="119"/>
      <c r="FO881" s="119"/>
      <c r="FP881" s="119"/>
      <c r="FQ881" s="119"/>
      <c r="FR881" s="119"/>
      <c r="FS881" s="119"/>
      <c r="FT881" s="119"/>
      <c r="FU881" s="119"/>
      <c r="FV881" s="119"/>
      <c r="FW881" s="119"/>
      <c r="FX881" s="119"/>
      <c r="FY881" s="119"/>
      <c r="FZ881" s="119"/>
      <c r="GA881" s="119"/>
      <c r="GB881" s="119"/>
      <c r="GC881" s="119"/>
      <c r="GD881" s="119"/>
      <c r="GE881" s="119"/>
      <c r="GF881" s="119"/>
      <c r="GG881" s="119"/>
      <c r="GH881" s="119"/>
      <c r="GI881" s="119"/>
      <c r="GJ881" s="119"/>
      <c r="GK881" s="119"/>
      <c r="GL881" s="119"/>
      <c r="GM881" s="119"/>
      <c r="GN881" s="119"/>
      <c r="GO881" s="119"/>
      <c r="GP881" s="119"/>
      <c r="GQ881" s="119"/>
      <c r="GR881" s="119"/>
      <c r="GS881" s="119"/>
      <c r="GT881" s="119"/>
      <c r="GU881" s="119"/>
      <c r="GV881" s="119"/>
      <c r="GW881" s="119"/>
      <c r="GX881" s="119"/>
      <c r="GY881" s="119"/>
      <c r="GZ881" s="119"/>
      <c r="HA881" s="119"/>
      <c r="HB881" s="119"/>
      <c r="HC881" s="119"/>
      <c r="HD881" s="119"/>
      <c r="HE881" s="119"/>
      <c r="HF881" s="119"/>
      <c r="HG881" s="119"/>
      <c r="HH881" s="119"/>
      <c r="HI881" s="119"/>
      <c r="HJ881" s="119"/>
      <c r="HK881" s="119"/>
      <c r="HL881" s="119"/>
      <c r="HM881" s="119"/>
      <c r="HN881" s="119"/>
      <c r="HO881" s="119"/>
      <c r="HP881" s="119"/>
      <c r="HQ881" s="119"/>
      <c r="HR881" s="119"/>
      <c r="HS881" s="119"/>
      <c r="HT881" s="119"/>
      <c r="HU881" s="119"/>
      <c r="HV881" s="119"/>
      <c r="HW881" s="119"/>
      <c r="HX881" s="119"/>
      <c r="HY881" s="119"/>
      <c r="HZ881" s="119"/>
      <c r="IA881" s="119"/>
      <c r="IB881" s="119"/>
      <c r="IC881" s="119"/>
      <c r="ID881" s="119"/>
      <c r="IE881" s="119"/>
      <c r="IF881" s="119"/>
      <c r="IG881" s="119"/>
      <c r="IH881" s="119"/>
      <c r="II881" s="119"/>
      <c r="IJ881" s="119"/>
      <c r="IK881" s="119"/>
      <c r="IL881" s="119"/>
      <c r="IM881" s="119"/>
      <c r="IN881" s="119"/>
      <c r="IO881" s="119"/>
      <c r="IP881" s="119"/>
      <c r="IQ881" s="119"/>
      <c r="IR881" s="119"/>
      <c r="IS881" s="119"/>
      <c r="IT881" s="119"/>
      <c r="IU881" s="119"/>
      <c r="IV881" s="119"/>
    </row>
    <row r="882" spans="1:256">
      <c r="A882" s="126" t="s">
        <v>823</v>
      </c>
      <c r="B882" s="126" t="s">
        <v>1331</v>
      </c>
      <c r="C882" s="127">
        <v>362171705001</v>
      </c>
      <c r="D882" s="126" t="s">
        <v>634</v>
      </c>
      <c r="E882" s="126" t="s">
        <v>1108</v>
      </c>
      <c r="F882" s="126" t="str">
        <f t="shared" ref="F882:F946" si="45">CONCATENATE(C882,G882)</f>
        <v>362171705001Acute</v>
      </c>
      <c r="G882" s="126" t="s">
        <v>549</v>
      </c>
      <c r="H882" s="126" t="s">
        <v>1018</v>
      </c>
      <c r="I882" s="126" t="s">
        <v>818</v>
      </c>
      <c r="J882" s="108">
        <v>363.8</v>
      </c>
      <c r="K882" s="129">
        <v>1.0324</v>
      </c>
      <c r="L882" s="126" t="s">
        <v>1245</v>
      </c>
      <c r="M882" s="126" t="s">
        <v>1245</v>
      </c>
      <c r="N882" s="130">
        <f t="shared" si="44"/>
        <v>490.22</v>
      </c>
      <c r="O882" s="130">
        <f t="shared" si="43"/>
        <v>484.89</v>
      </c>
      <c r="P882" s="126"/>
      <c r="Q882" s="126"/>
      <c r="R882" s="119"/>
      <c r="S882" s="119"/>
      <c r="T882" s="119"/>
      <c r="U882" s="119"/>
      <c r="V882" s="119"/>
      <c r="W882" s="119"/>
      <c r="X882" s="119"/>
      <c r="Y882" s="119"/>
      <c r="Z882" s="119"/>
      <c r="AA882" s="119"/>
      <c r="AB882" s="119"/>
      <c r="AC882" s="119"/>
      <c r="AD882" s="119"/>
      <c r="AE882" s="119"/>
      <c r="AF882" s="119"/>
      <c r="AG882" s="119"/>
      <c r="AH882" s="119"/>
      <c r="AI882" s="119"/>
      <c r="AJ882" s="119"/>
      <c r="AK882" s="119"/>
      <c r="AL882" s="119"/>
      <c r="AM882" s="119"/>
      <c r="AN882" s="119"/>
      <c r="AO882" s="119"/>
      <c r="AP882" s="119"/>
      <c r="AQ882" s="119"/>
      <c r="AR882" s="119"/>
      <c r="AS882" s="119"/>
      <c r="AT882" s="119"/>
      <c r="AU882" s="119"/>
      <c r="AV882" s="119"/>
      <c r="AW882" s="119"/>
      <c r="AX882" s="119"/>
      <c r="AY882" s="119"/>
      <c r="AZ882" s="119"/>
      <c r="BA882" s="119"/>
      <c r="BB882" s="119"/>
      <c r="BC882" s="119"/>
      <c r="BD882" s="119"/>
      <c r="BE882" s="119"/>
      <c r="BF882" s="119"/>
      <c r="BG882" s="119"/>
      <c r="BH882" s="119"/>
      <c r="BI882" s="119"/>
      <c r="BJ882" s="119"/>
      <c r="BK882" s="119"/>
      <c r="BL882" s="119"/>
      <c r="BM882" s="119"/>
      <c r="BN882" s="119"/>
      <c r="BO882" s="119"/>
      <c r="BP882" s="119"/>
      <c r="BQ882" s="119"/>
      <c r="BR882" s="119"/>
      <c r="BS882" s="119"/>
      <c r="BT882" s="119"/>
      <c r="BU882" s="119"/>
      <c r="BV882" s="119"/>
      <c r="BW882" s="119"/>
      <c r="BX882" s="119"/>
      <c r="BY882" s="119"/>
      <c r="BZ882" s="119"/>
      <c r="CA882" s="119"/>
      <c r="CB882" s="119"/>
      <c r="CC882" s="119"/>
      <c r="CD882" s="119"/>
      <c r="CE882" s="119"/>
      <c r="CF882" s="119"/>
      <c r="CG882" s="119"/>
      <c r="CH882" s="119"/>
      <c r="CI882" s="119"/>
      <c r="CJ882" s="119"/>
      <c r="CK882" s="119"/>
      <c r="CL882" s="119"/>
      <c r="CM882" s="119"/>
      <c r="CN882" s="119"/>
      <c r="CO882" s="119"/>
      <c r="CP882" s="119"/>
      <c r="CQ882" s="119"/>
      <c r="CR882" s="119"/>
      <c r="CS882" s="119"/>
      <c r="CT882" s="119"/>
      <c r="CU882" s="119"/>
      <c r="CV882" s="119"/>
      <c r="CW882" s="119"/>
      <c r="CX882" s="119"/>
      <c r="CY882" s="119"/>
      <c r="CZ882" s="119"/>
      <c r="DA882" s="119"/>
      <c r="DB882" s="119"/>
      <c r="DC882" s="119"/>
      <c r="DD882" s="119"/>
      <c r="DE882" s="119"/>
      <c r="DF882" s="119"/>
      <c r="DG882" s="119"/>
      <c r="DH882" s="119"/>
      <c r="DI882" s="119"/>
      <c r="DJ882" s="119"/>
      <c r="DK882" s="119"/>
      <c r="DL882" s="119"/>
      <c r="DM882" s="119"/>
      <c r="DN882" s="119"/>
      <c r="DO882" s="119"/>
      <c r="DP882" s="119"/>
      <c r="DQ882" s="119"/>
      <c r="DR882" s="119"/>
      <c r="DS882" s="119"/>
      <c r="DT882" s="119"/>
      <c r="DU882" s="119"/>
      <c r="DV882" s="119"/>
      <c r="DW882" s="119"/>
      <c r="DX882" s="119"/>
      <c r="DY882" s="119"/>
      <c r="DZ882" s="119"/>
      <c r="EA882" s="119"/>
      <c r="EB882" s="119"/>
      <c r="EC882" s="119"/>
      <c r="ED882" s="119"/>
      <c r="EE882" s="119"/>
      <c r="EF882" s="119"/>
      <c r="EG882" s="119"/>
      <c r="EH882" s="119"/>
      <c r="EI882" s="119"/>
      <c r="EJ882" s="119"/>
      <c r="EK882" s="119"/>
      <c r="EL882" s="119"/>
      <c r="EM882" s="119"/>
      <c r="EN882" s="119"/>
      <c r="EO882" s="119"/>
      <c r="EP882" s="119"/>
      <c r="EQ882" s="119"/>
      <c r="ER882" s="119"/>
      <c r="ES882" s="119"/>
      <c r="ET882" s="119"/>
      <c r="EU882" s="119"/>
      <c r="EV882" s="119"/>
      <c r="EW882" s="119"/>
      <c r="EX882" s="119"/>
      <c r="EY882" s="119"/>
      <c r="EZ882" s="119"/>
      <c r="FA882" s="119"/>
      <c r="FB882" s="119"/>
      <c r="FC882" s="119"/>
      <c r="FD882" s="119"/>
      <c r="FE882" s="119"/>
      <c r="FF882" s="119"/>
      <c r="FG882" s="119"/>
      <c r="FH882" s="119"/>
      <c r="FI882" s="119"/>
      <c r="FJ882" s="119"/>
      <c r="FK882" s="119"/>
      <c r="FL882" s="119"/>
      <c r="FM882" s="119"/>
      <c r="FN882" s="119"/>
      <c r="FO882" s="119"/>
      <c r="FP882" s="119"/>
      <c r="FQ882" s="119"/>
      <c r="FR882" s="119"/>
      <c r="FS882" s="119"/>
      <c r="FT882" s="119"/>
      <c r="FU882" s="119"/>
      <c r="FV882" s="119"/>
      <c r="FW882" s="119"/>
      <c r="FX882" s="119"/>
      <c r="FY882" s="119"/>
      <c r="FZ882" s="119"/>
      <c r="GA882" s="119"/>
      <c r="GB882" s="119"/>
      <c r="GC882" s="119"/>
      <c r="GD882" s="119"/>
      <c r="GE882" s="119"/>
      <c r="GF882" s="119"/>
      <c r="GG882" s="119"/>
      <c r="GH882" s="119"/>
      <c r="GI882" s="119"/>
      <c r="GJ882" s="119"/>
      <c r="GK882" s="119"/>
      <c r="GL882" s="119"/>
      <c r="GM882" s="119"/>
      <c r="GN882" s="119"/>
      <c r="GO882" s="119"/>
      <c r="GP882" s="119"/>
      <c r="GQ882" s="119"/>
      <c r="GR882" s="119"/>
      <c r="GS882" s="119"/>
      <c r="GT882" s="119"/>
      <c r="GU882" s="119"/>
      <c r="GV882" s="119"/>
      <c r="GW882" s="119"/>
      <c r="GX882" s="119"/>
      <c r="GY882" s="119"/>
      <c r="GZ882" s="119"/>
      <c r="HA882" s="119"/>
      <c r="HB882" s="119"/>
      <c r="HC882" s="119"/>
      <c r="HD882" s="119"/>
      <c r="HE882" s="119"/>
      <c r="HF882" s="119"/>
      <c r="HG882" s="119"/>
      <c r="HH882" s="119"/>
      <c r="HI882" s="119"/>
      <c r="HJ882" s="119"/>
      <c r="HK882" s="119"/>
      <c r="HL882" s="119"/>
      <c r="HM882" s="119"/>
      <c r="HN882" s="119"/>
      <c r="HO882" s="119"/>
      <c r="HP882" s="119"/>
      <c r="HQ882" s="119"/>
      <c r="HR882" s="119"/>
      <c r="HS882" s="119"/>
      <c r="HT882" s="119"/>
      <c r="HU882" s="119"/>
      <c r="HV882" s="119"/>
      <c r="HW882" s="119"/>
      <c r="HX882" s="119"/>
      <c r="HY882" s="119"/>
      <c r="HZ882" s="119"/>
      <c r="IA882" s="119"/>
      <c r="IB882" s="119"/>
      <c r="IC882" s="119"/>
      <c r="ID882" s="119"/>
      <c r="IE882" s="119"/>
      <c r="IF882" s="119"/>
      <c r="IG882" s="119"/>
      <c r="IH882" s="119"/>
      <c r="II882" s="119"/>
      <c r="IJ882" s="119"/>
      <c r="IK882" s="119"/>
      <c r="IL882" s="119"/>
      <c r="IM882" s="119"/>
      <c r="IN882" s="119"/>
      <c r="IO882" s="119"/>
      <c r="IP882" s="119"/>
      <c r="IQ882" s="119"/>
      <c r="IR882" s="119"/>
      <c r="IS882" s="119"/>
      <c r="IT882" s="119"/>
      <c r="IU882" s="119"/>
      <c r="IV882" s="119"/>
    </row>
    <row r="883" spans="1:256">
      <c r="A883" s="126" t="s">
        <v>823</v>
      </c>
      <c r="B883" s="126" t="s">
        <v>1331</v>
      </c>
      <c r="C883" s="127">
        <v>362171705401</v>
      </c>
      <c r="D883" s="126" t="s">
        <v>634</v>
      </c>
      <c r="E883" s="126" t="s">
        <v>1108</v>
      </c>
      <c r="F883" s="126" t="str">
        <f t="shared" si="45"/>
        <v>362171705401Acute</v>
      </c>
      <c r="G883" s="126" t="s">
        <v>549</v>
      </c>
      <c r="H883" s="126" t="s">
        <v>1018</v>
      </c>
      <c r="I883" s="126" t="s">
        <v>818</v>
      </c>
      <c r="J883" s="108">
        <v>363.8</v>
      </c>
      <c r="K883" s="129">
        <v>1.0324</v>
      </c>
      <c r="L883" s="126" t="s">
        <v>1245</v>
      </c>
      <c r="M883" s="126" t="s">
        <v>1245</v>
      </c>
      <c r="N883" s="130">
        <f t="shared" si="44"/>
        <v>490.22</v>
      </c>
      <c r="O883" s="130">
        <f t="shared" si="43"/>
        <v>484.89</v>
      </c>
      <c r="P883" s="126"/>
      <c r="Q883" s="126"/>
      <c r="R883" s="119"/>
      <c r="S883" s="119"/>
      <c r="W883" s="99"/>
      <c r="X883" s="119"/>
      <c r="AD883" s="99"/>
      <c r="AE883" s="119"/>
      <c r="AK883" s="99"/>
      <c r="AL883" s="119"/>
      <c r="AR883" s="99"/>
      <c r="AS883" s="119"/>
      <c r="AY883" s="99"/>
      <c r="AZ883" s="119"/>
      <c r="BF883" s="99"/>
      <c r="BG883" s="119"/>
      <c r="BM883" s="99"/>
      <c r="BN883" s="119"/>
      <c r="BT883" s="99"/>
      <c r="BU883" s="119"/>
      <c r="CA883" s="99"/>
      <c r="CB883" s="119"/>
      <c r="CH883" s="99"/>
      <c r="CI883" s="119"/>
      <c r="CO883" s="99"/>
      <c r="CP883" s="119"/>
      <c r="CV883" s="99"/>
      <c r="CW883" s="119"/>
      <c r="DC883" s="99"/>
      <c r="DD883" s="119"/>
      <c r="DJ883" s="99"/>
      <c r="DK883" s="119"/>
      <c r="DQ883" s="99"/>
      <c r="DR883" s="119"/>
      <c r="DX883" s="99"/>
      <c r="DY883" s="119"/>
      <c r="EE883" s="99"/>
      <c r="EF883" s="119"/>
      <c r="EL883" s="99"/>
      <c r="EM883" s="119"/>
      <c r="ES883" s="99"/>
      <c r="ET883" s="119"/>
      <c r="EZ883" s="99"/>
      <c r="FA883" s="119"/>
      <c r="FG883" s="99"/>
      <c r="FH883" s="119"/>
      <c r="FN883" s="99"/>
      <c r="FO883" s="119"/>
      <c r="FU883" s="99"/>
      <c r="FV883" s="119"/>
      <c r="GB883" s="99"/>
      <c r="GC883" s="119"/>
      <c r="GI883" s="99"/>
      <c r="GJ883" s="119"/>
      <c r="GP883" s="99"/>
      <c r="GQ883" s="119"/>
      <c r="GW883" s="99"/>
      <c r="GX883" s="119"/>
      <c r="HD883" s="99"/>
      <c r="HE883" s="119"/>
      <c r="HK883" s="99"/>
      <c r="HL883" s="119"/>
      <c r="HR883" s="99"/>
      <c r="HS883" s="119"/>
      <c r="HY883" s="99"/>
      <c r="HZ883" s="119"/>
      <c r="IF883" s="99"/>
      <c r="IG883" s="119"/>
      <c r="IM883" s="99"/>
      <c r="IN883" s="119"/>
      <c r="IT883" s="99"/>
      <c r="IU883" s="119"/>
    </row>
    <row r="884" spans="1:256">
      <c r="A884" s="126" t="s">
        <v>823</v>
      </c>
      <c r="B884" s="126" t="s">
        <v>1331</v>
      </c>
      <c r="C884" s="127">
        <v>362171705501</v>
      </c>
      <c r="D884" s="126" t="s">
        <v>634</v>
      </c>
      <c r="E884" s="126" t="s">
        <v>1108</v>
      </c>
      <c r="F884" s="126" t="str">
        <f t="shared" si="45"/>
        <v>362171705501Acute</v>
      </c>
      <c r="G884" s="126" t="s">
        <v>549</v>
      </c>
      <c r="H884" s="126" t="s">
        <v>1018</v>
      </c>
      <c r="I884" s="126" t="s">
        <v>818</v>
      </c>
      <c r="J884" s="108">
        <v>363.8</v>
      </c>
      <c r="K884" s="129">
        <v>1.0324</v>
      </c>
      <c r="L884" s="126" t="s">
        <v>1245</v>
      </c>
      <c r="M884" s="126" t="s">
        <v>1245</v>
      </c>
      <c r="N884" s="130">
        <f t="shared" si="44"/>
        <v>490.22</v>
      </c>
      <c r="O884" s="130">
        <f t="shared" si="43"/>
        <v>484.89</v>
      </c>
      <c r="P884" s="126"/>
      <c r="Q884" s="126"/>
      <c r="R884" s="119"/>
      <c r="S884" s="119"/>
      <c r="W884" s="99"/>
      <c r="X884" s="119"/>
      <c r="AD884" s="99"/>
      <c r="AE884" s="119"/>
      <c r="AK884" s="99"/>
      <c r="AL884" s="119"/>
      <c r="AR884" s="99"/>
      <c r="AS884" s="119"/>
      <c r="AY884" s="99"/>
      <c r="AZ884" s="119"/>
      <c r="BF884" s="99"/>
      <c r="BG884" s="119"/>
      <c r="BM884" s="99"/>
      <c r="BN884" s="119"/>
      <c r="BT884" s="99"/>
      <c r="BU884" s="119"/>
      <c r="CA884" s="99"/>
      <c r="CB884" s="119"/>
      <c r="CH884" s="99"/>
      <c r="CI884" s="119"/>
      <c r="CO884" s="99"/>
      <c r="CP884" s="119"/>
      <c r="CV884" s="99"/>
      <c r="CW884" s="119"/>
      <c r="DC884" s="99"/>
      <c r="DD884" s="119"/>
      <c r="DJ884" s="99"/>
      <c r="DK884" s="119"/>
      <c r="DQ884" s="99"/>
      <c r="DR884" s="119"/>
      <c r="DX884" s="99"/>
      <c r="DY884" s="119"/>
      <c r="EE884" s="99"/>
      <c r="EF884" s="119"/>
      <c r="EL884" s="99"/>
      <c r="EM884" s="119"/>
      <c r="ES884" s="99"/>
      <c r="ET884" s="119"/>
      <c r="EZ884" s="99"/>
      <c r="FA884" s="119"/>
      <c r="FG884" s="99"/>
      <c r="FH884" s="119"/>
      <c r="FN884" s="99"/>
      <c r="FO884" s="119"/>
      <c r="FU884" s="99"/>
      <c r="FV884" s="119"/>
      <c r="GB884" s="99"/>
      <c r="GC884" s="119"/>
      <c r="GI884" s="99"/>
      <c r="GJ884" s="119"/>
      <c r="GP884" s="99"/>
      <c r="GQ884" s="119"/>
      <c r="GW884" s="99"/>
      <c r="GX884" s="119"/>
      <c r="HD884" s="99"/>
      <c r="HE884" s="119"/>
      <c r="HK884" s="99"/>
      <c r="HL884" s="119"/>
      <c r="HR884" s="99"/>
      <c r="HS884" s="119"/>
      <c r="HY884" s="99"/>
      <c r="HZ884" s="119"/>
      <c r="IF884" s="99"/>
      <c r="IG884" s="119"/>
      <c r="IM884" s="99"/>
      <c r="IN884" s="119"/>
      <c r="IT884" s="99"/>
      <c r="IU884" s="119"/>
    </row>
    <row r="885" spans="1:256">
      <c r="A885" s="126" t="s">
        <v>823</v>
      </c>
      <c r="B885" s="126" t="s">
        <v>1331</v>
      </c>
      <c r="C885" s="127">
        <v>362171705521</v>
      </c>
      <c r="D885" s="126" t="s">
        <v>634</v>
      </c>
      <c r="E885" s="126" t="s">
        <v>1108</v>
      </c>
      <c r="F885" s="126" t="str">
        <f t="shared" si="45"/>
        <v>362171705521Acute</v>
      </c>
      <c r="G885" s="126" t="s">
        <v>549</v>
      </c>
      <c r="H885" s="126" t="s">
        <v>1018</v>
      </c>
      <c r="I885" s="126" t="s">
        <v>818</v>
      </c>
      <c r="J885" s="108">
        <v>363.8</v>
      </c>
      <c r="K885" s="129">
        <v>1.0324</v>
      </c>
      <c r="L885" s="126" t="s">
        <v>1245</v>
      </c>
      <c r="M885" s="126" t="s">
        <v>1245</v>
      </c>
      <c r="N885" s="130">
        <f t="shared" si="44"/>
        <v>490.22</v>
      </c>
      <c r="O885" s="130">
        <f t="shared" si="43"/>
        <v>484.89</v>
      </c>
      <c r="P885" s="126"/>
      <c r="Q885" s="126"/>
      <c r="R885" s="119"/>
      <c r="S885" s="119"/>
      <c r="W885" s="99"/>
      <c r="X885" s="119"/>
      <c r="AD885" s="99"/>
      <c r="AE885" s="119"/>
      <c r="AK885" s="99"/>
      <c r="AL885" s="119"/>
      <c r="AR885" s="99"/>
      <c r="AS885" s="119"/>
      <c r="AY885" s="99"/>
      <c r="AZ885" s="119"/>
      <c r="BF885" s="99"/>
      <c r="BG885" s="119"/>
      <c r="BM885" s="99"/>
      <c r="BN885" s="119"/>
      <c r="BT885" s="99"/>
      <c r="BU885" s="119"/>
      <c r="CA885" s="99"/>
      <c r="CB885" s="119"/>
      <c r="CH885" s="99"/>
      <c r="CI885" s="119"/>
      <c r="CO885" s="99"/>
      <c r="CP885" s="119"/>
      <c r="CV885" s="99"/>
      <c r="CW885" s="119"/>
      <c r="DC885" s="99"/>
      <c r="DD885" s="119"/>
      <c r="DJ885" s="99"/>
      <c r="DK885" s="119"/>
      <c r="DQ885" s="99"/>
      <c r="DR885" s="119"/>
      <c r="DX885" s="99"/>
      <c r="DY885" s="119"/>
      <c r="EE885" s="99"/>
      <c r="EF885" s="119"/>
      <c r="EL885" s="99"/>
      <c r="EM885" s="119"/>
      <c r="ES885" s="99"/>
      <c r="ET885" s="119"/>
      <c r="EZ885" s="99"/>
      <c r="FA885" s="119"/>
      <c r="FG885" s="99"/>
      <c r="FH885" s="119"/>
      <c r="FN885" s="99"/>
      <c r="FO885" s="119"/>
      <c r="FU885" s="99"/>
      <c r="FV885" s="119"/>
      <c r="GB885" s="99"/>
      <c r="GC885" s="119"/>
      <c r="GI885" s="99"/>
      <c r="GJ885" s="119"/>
      <c r="GP885" s="99"/>
      <c r="GQ885" s="119"/>
      <c r="GW885" s="99"/>
      <c r="GX885" s="119"/>
      <c r="HD885" s="99"/>
      <c r="HE885" s="119"/>
      <c r="HK885" s="99"/>
      <c r="HL885" s="119"/>
      <c r="HR885" s="99"/>
      <c r="HS885" s="119"/>
      <c r="HY885" s="99"/>
      <c r="HZ885" s="119"/>
      <c r="IF885" s="99"/>
      <c r="IG885" s="119"/>
      <c r="IM885" s="99"/>
      <c r="IN885" s="119"/>
      <c r="IT885" s="99"/>
      <c r="IU885" s="119"/>
    </row>
    <row r="886" spans="1:256">
      <c r="A886" s="126" t="s">
        <v>823</v>
      </c>
      <c r="B886" s="126" t="s">
        <v>1331</v>
      </c>
      <c r="C886" s="127">
        <v>362171705522</v>
      </c>
      <c r="D886" s="126" t="s">
        <v>634</v>
      </c>
      <c r="E886" s="126" t="s">
        <v>1108</v>
      </c>
      <c r="F886" s="126" t="str">
        <f t="shared" si="45"/>
        <v>362171705522Acute</v>
      </c>
      <c r="G886" s="126" t="s">
        <v>549</v>
      </c>
      <c r="H886" s="126" t="s">
        <v>1018</v>
      </c>
      <c r="I886" s="126" t="s">
        <v>818</v>
      </c>
      <c r="J886" s="108">
        <v>363.8</v>
      </c>
      <c r="K886" s="129">
        <v>1.0324</v>
      </c>
      <c r="L886" s="126" t="s">
        <v>1245</v>
      </c>
      <c r="M886" s="126" t="s">
        <v>1245</v>
      </c>
      <c r="N886" s="130">
        <f t="shared" si="44"/>
        <v>490.22</v>
      </c>
      <c r="O886" s="130">
        <f t="shared" si="43"/>
        <v>484.89</v>
      </c>
      <c r="P886" s="126"/>
      <c r="Q886" s="126"/>
      <c r="R886" s="119"/>
      <c r="S886" s="119"/>
      <c r="W886" s="99"/>
      <c r="X886" s="119"/>
      <c r="AD886" s="99"/>
      <c r="AE886" s="119"/>
      <c r="AK886" s="99"/>
      <c r="AL886" s="119"/>
      <c r="AR886" s="99"/>
      <c r="AS886" s="119"/>
      <c r="AY886" s="99"/>
      <c r="AZ886" s="119"/>
      <c r="BF886" s="99"/>
      <c r="BG886" s="119"/>
      <c r="BM886" s="99"/>
      <c r="BN886" s="119"/>
      <c r="BT886" s="99"/>
      <c r="BU886" s="119"/>
      <c r="CA886" s="99"/>
      <c r="CB886" s="119"/>
      <c r="CH886" s="99"/>
      <c r="CI886" s="119"/>
      <c r="CO886" s="99"/>
      <c r="CP886" s="119"/>
      <c r="CV886" s="99"/>
      <c r="CW886" s="119"/>
      <c r="DC886" s="99"/>
      <c r="DD886" s="119"/>
      <c r="DJ886" s="99"/>
      <c r="DK886" s="119"/>
      <c r="DQ886" s="99"/>
      <c r="DR886" s="119"/>
      <c r="DX886" s="99"/>
      <c r="DY886" s="119"/>
      <c r="EE886" s="99"/>
      <c r="EF886" s="119"/>
      <c r="EL886" s="99"/>
      <c r="EM886" s="119"/>
      <c r="ES886" s="99"/>
      <c r="ET886" s="119"/>
      <c r="EZ886" s="99"/>
      <c r="FA886" s="119"/>
      <c r="FG886" s="99"/>
      <c r="FH886" s="119"/>
      <c r="FN886" s="99"/>
      <c r="FO886" s="119"/>
      <c r="FU886" s="99"/>
      <c r="FV886" s="119"/>
      <c r="GB886" s="99"/>
      <c r="GC886" s="119"/>
      <c r="GI886" s="99"/>
      <c r="GJ886" s="119"/>
      <c r="GP886" s="99"/>
      <c r="GQ886" s="119"/>
      <c r="GW886" s="99"/>
      <c r="GX886" s="119"/>
      <c r="HD886" s="99"/>
      <c r="HE886" s="119"/>
      <c r="HK886" s="99"/>
      <c r="HL886" s="119"/>
      <c r="HR886" s="99"/>
      <c r="HS886" s="119"/>
      <c r="HY886" s="99"/>
      <c r="HZ886" s="119"/>
      <c r="IF886" s="99"/>
      <c r="IG886" s="119"/>
      <c r="IM886" s="99"/>
      <c r="IN886" s="119"/>
      <c r="IT886" s="99"/>
      <c r="IU886" s="119"/>
    </row>
    <row r="887" spans="1:256">
      <c r="A887" s="126" t="s">
        <v>823</v>
      </c>
      <c r="B887" s="126" t="s">
        <v>1331</v>
      </c>
      <c r="C887" s="127">
        <v>362171705601</v>
      </c>
      <c r="D887" s="126" t="s">
        <v>634</v>
      </c>
      <c r="E887" s="126" t="s">
        <v>1108</v>
      </c>
      <c r="F887" s="126" t="str">
        <f t="shared" si="45"/>
        <v>362171705601Acute</v>
      </c>
      <c r="G887" s="126" t="s">
        <v>549</v>
      </c>
      <c r="H887" s="126" t="s">
        <v>1018</v>
      </c>
      <c r="I887" s="126" t="s">
        <v>818</v>
      </c>
      <c r="J887" s="108">
        <v>363.8</v>
      </c>
      <c r="K887" s="129">
        <v>1.0324</v>
      </c>
      <c r="L887" s="126" t="s">
        <v>1245</v>
      </c>
      <c r="M887" s="126" t="s">
        <v>1245</v>
      </c>
      <c r="N887" s="130">
        <f t="shared" si="44"/>
        <v>490.22</v>
      </c>
      <c r="O887" s="130">
        <f t="shared" ref="O887:O951" si="46">ROUND(IF(G887="CAH",N887,IF(K887=1,N887,IF(H887="024",N887*0.98912,N887))),2)</f>
        <v>484.89</v>
      </c>
      <c r="P887" s="126"/>
      <c r="Q887" s="126"/>
      <c r="R887" s="119"/>
      <c r="S887" s="119"/>
      <c r="W887" s="99"/>
      <c r="X887" s="119"/>
      <c r="AD887" s="99"/>
      <c r="AE887" s="119"/>
      <c r="AK887" s="99"/>
      <c r="AL887" s="119"/>
      <c r="AR887" s="99"/>
      <c r="AS887" s="119"/>
      <c r="AY887" s="99"/>
      <c r="AZ887" s="119"/>
      <c r="BF887" s="99"/>
      <c r="BG887" s="119"/>
      <c r="BM887" s="99"/>
      <c r="BN887" s="119"/>
      <c r="BT887" s="99"/>
      <c r="BU887" s="119"/>
      <c r="CA887" s="99"/>
      <c r="CB887" s="119"/>
      <c r="CH887" s="99"/>
      <c r="CI887" s="119"/>
      <c r="CO887" s="99"/>
      <c r="CP887" s="119"/>
      <c r="CV887" s="99"/>
      <c r="CW887" s="119"/>
      <c r="DC887" s="99"/>
      <c r="DD887" s="119"/>
      <c r="DJ887" s="99"/>
      <c r="DK887" s="119"/>
      <c r="DQ887" s="99"/>
      <c r="DR887" s="119"/>
      <c r="DX887" s="99"/>
      <c r="DY887" s="119"/>
      <c r="EE887" s="99"/>
      <c r="EF887" s="119"/>
      <c r="EL887" s="99"/>
      <c r="EM887" s="119"/>
      <c r="ES887" s="99"/>
      <c r="ET887" s="119"/>
      <c r="EZ887" s="99"/>
      <c r="FA887" s="119"/>
      <c r="FG887" s="99"/>
      <c r="FH887" s="119"/>
      <c r="FN887" s="99"/>
      <c r="FO887" s="119"/>
      <c r="FU887" s="99"/>
      <c r="FV887" s="119"/>
      <c r="GB887" s="99"/>
      <c r="GC887" s="119"/>
      <c r="GI887" s="99"/>
      <c r="GJ887" s="119"/>
      <c r="GP887" s="99"/>
      <c r="GQ887" s="119"/>
      <c r="GW887" s="99"/>
      <c r="GX887" s="119"/>
      <c r="HD887" s="99"/>
      <c r="HE887" s="119"/>
      <c r="HK887" s="99"/>
      <c r="HL887" s="119"/>
      <c r="HR887" s="99"/>
      <c r="HS887" s="119"/>
      <c r="HY887" s="99"/>
      <c r="HZ887" s="119"/>
      <c r="IF887" s="99"/>
      <c r="IG887" s="119"/>
      <c r="IM887" s="99"/>
      <c r="IN887" s="119"/>
      <c r="IT887" s="99"/>
      <c r="IU887" s="119"/>
    </row>
    <row r="888" spans="1:256">
      <c r="A888" s="126" t="s">
        <v>823</v>
      </c>
      <c r="B888" s="126" t="s">
        <v>1331</v>
      </c>
      <c r="C888" s="127">
        <v>363196629001</v>
      </c>
      <c r="D888" s="126" t="s">
        <v>634</v>
      </c>
      <c r="E888" s="126" t="s">
        <v>1108</v>
      </c>
      <c r="F888" s="126" t="str">
        <f t="shared" si="45"/>
        <v>363196629001Acute</v>
      </c>
      <c r="G888" s="126" t="s">
        <v>549</v>
      </c>
      <c r="H888" s="126" t="s">
        <v>1018</v>
      </c>
      <c r="I888" s="126" t="s">
        <v>818</v>
      </c>
      <c r="J888" s="108">
        <v>363.8</v>
      </c>
      <c r="K888" s="129">
        <v>1.0324</v>
      </c>
      <c r="L888" s="126" t="s">
        <v>1245</v>
      </c>
      <c r="M888" s="126" t="s">
        <v>1245</v>
      </c>
      <c r="N888" s="130">
        <f t="shared" si="44"/>
        <v>490.22</v>
      </c>
      <c r="O888" s="130">
        <f t="shared" si="46"/>
        <v>484.89</v>
      </c>
      <c r="P888" s="126"/>
      <c r="Q888" s="126"/>
      <c r="R888" s="119"/>
      <c r="S888" s="119"/>
      <c r="W888" s="99"/>
      <c r="X888" s="119"/>
      <c r="AD888" s="99"/>
      <c r="AE888" s="119"/>
      <c r="AK888" s="99"/>
      <c r="AL888" s="119"/>
      <c r="AR888" s="99"/>
      <c r="AS888" s="119"/>
      <c r="AY888" s="99"/>
      <c r="AZ888" s="119"/>
      <c r="BF888" s="99"/>
      <c r="BG888" s="119"/>
      <c r="BM888" s="99"/>
      <c r="BN888" s="119"/>
      <c r="BT888" s="99"/>
      <c r="BU888" s="119"/>
      <c r="CA888" s="99"/>
      <c r="CB888" s="119"/>
      <c r="CH888" s="99"/>
      <c r="CI888" s="119"/>
      <c r="CO888" s="99"/>
      <c r="CP888" s="119"/>
      <c r="CV888" s="99"/>
      <c r="CW888" s="119"/>
      <c r="DC888" s="99"/>
      <c r="DD888" s="119"/>
      <c r="DJ888" s="99"/>
      <c r="DK888" s="119"/>
      <c r="DQ888" s="99"/>
      <c r="DR888" s="119"/>
      <c r="DX888" s="99"/>
      <c r="DY888" s="119"/>
      <c r="EE888" s="99"/>
      <c r="EF888" s="119"/>
      <c r="EL888" s="99"/>
      <c r="EM888" s="119"/>
      <c r="ES888" s="99"/>
      <c r="ET888" s="119"/>
      <c r="EZ888" s="99"/>
      <c r="FA888" s="119"/>
      <c r="FG888" s="99"/>
      <c r="FH888" s="119"/>
      <c r="FN888" s="99"/>
      <c r="FO888" s="119"/>
      <c r="FU888" s="99"/>
      <c r="FV888" s="119"/>
      <c r="GB888" s="99"/>
      <c r="GC888" s="119"/>
      <c r="GI888" s="99"/>
      <c r="GJ888" s="119"/>
      <c r="GP888" s="99"/>
      <c r="GQ888" s="119"/>
      <c r="GW888" s="99"/>
      <c r="GX888" s="119"/>
      <c r="HD888" s="99"/>
      <c r="HE888" s="119"/>
      <c r="HK888" s="99"/>
      <c r="HL888" s="119"/>
      <c r="HR888" s="99"/>
      <c r="HS888" s="119"/>
      <c r="HY888" s="99"/>
      <c r="HZ888" s="119"/>
      <c r="IF888" s="99"/>
      <c r="IG888" s="119"/>
      <c r="IM888" s="99"/>
      <c r="IN888" s="119"/>
      <c r="IT888" s="99"/>
      <c r="IU888" s="119"/>
    </row>
    <row r="889" spans="1:256">
      <c r="A889" s="126" t="s">
        <v>823</v>
      </c>
      <c r="B889" s="126" t="s">
        <v>1331</v>
      </c>
      <c r="C889" s="127">
        <v>363196629002</v>
      </c>
      <c r="D889" s="126" t="s">
        <v>634</v>
      </c>
      <c r="E889" s="126" t="s">
        <v>1108</v>
      </c>
      <c r="F889" s="126" t="str">
        <f t="shared" si="45"/>
        <v>363196629002Acute</v>
      </c>
      <c r="G889" s="126" t="s">
        <v>549</v>
      </c>
      <c r="H889" s="126" t="s">
        <v>1018</v>
      </c>
      <c r="I889" s="126" t="s">
        <v>818</v>
      </c>
      <c r="J889" s="108">
        <v>363.8</v>
      </c>
      <c r="K889" s="129">
        <v>1.0324</v>
      </c>
      <c r="L889" s="126" t="s">
        <v>1245</v>
      </c>
      <c r="M889" s="126" t="s">
        <v>1245</v>
      </c>
      <c r="N889" s="130">
        <f t="shared" si="44"/>
        <v>490.22</v>
      </c>
      <c r="O889" s="130">
        <f t="shared" si="46"/>
        <v>484.89</v>
      </c>
      <c r="P889" s="126"/>
      <c r="Q889" s="126"/>
      <c r="R889" s="119"/>
      <c r="S889" s="119"/>
      <c r="W889" s="99"/>
      <c r="X889" s="119"/>
      <c r="AD889" s="99"/>
      <c r="AE889" s="119"/>
      <c r="AK889" s="99"/>
      <c r="AL889" s="119"/>
      <c r="AR889" s="99"/>
      <c r="AS889" s="119"/>
      <c r="AY889" s="99"/>
      <c r="AZ889" s="119"/>
      <c r="BF889" s="99"/>
      <c r="BG889" s="119"/>
      <c r="BM889" s="99"/>
      <c r="BN889" s="119"/>
      <c r="BT889" s="99"/>
      <c r="BU889" s="119"/>
      <c r="CA889" s="99"/>
      <c r="CB889" s="119"/>
      <c r="CH889" s="99"/>
      <c r="CI889" s="119"/>
      <c r="CO889" s="99"/>
      <c r="CP889" s="119"/>
      <c r="CV889" s="99"/>
      <c r="CW889" s="119"/>
      <c r="DC889" s="99"/>
      <c r="DD889" s="119"/>
      <c r="DJ889" s="99"/>
      <c r="DK889" s="119"/>
      <c r="DQ889" s="99"/>
      <c r="DR889" s="119"/>
      <c r="DX889" s="99"/>
      <c r="DY889" s="119"/>
      <c r="EE889" s="99"/>
      <c r="EF889" s="119"/>
      <c r="EL889" s="99"/>
      <c r="EM889" s="119"/>
      <c r="ES889" s="99"/>
      <c r="ET889" s="119"/>
      <c r="EZ889" s="99"/>
      <c r="FA889" s="119"/>
      <c r="FG889" s="99"/>
      <c r="FH889" s="119"/>
      <c r="FN889" s="99"/>
      <c r="FO889" s="119"/>
      <c r="FU889" s="99"/>
      <c r="FV889" s="119"/>
      <c r="GB889" s="99"/>
      <c r="GC889" s="119"/>
      <c r="GI889" s="99"/>
      <c r="GJ889" s="119"/>
      <c r="GP889" s="99"/>
      <c r="GQ889" s="119"/>
      <c r="GW889" s="99"/>
      <c r="GX889" s="119"/>
      <c r="HD889" s="99"/>
      <c r="HE889" s="119"/>
      <c r="HK889" s="99"/>
      <c r="HL889" s="119"/>
      <c r="HR889" s="99"/>
      <c r="HS889" s="119"/>
      <c r="HY889" s="99"/>
      <c r="HZ889" s="119"/>
      <c r="IF889" s="99"/>
      <c r="IG889" s="119"/>
      <c r="IM889" s="99"/>
      <c r="IN889" s="119"/>
      <c r="IT889" s="99"/>
      <c r="IU889" s="119"/>
    </row>
    <row r="890" spans="1:256">
      <c r="A890" s="126" t="s">
        <v>823</v>
      </c>
      <c r="B890" s="126" t="s">
        <v>1331</v>
      </c>
      <c r="C890" s="127">
        <v>363196629004</v>
      </c>
      <c r="D890" s="126" t="s">
        <v>634</v>
      </c>
      <c r="E890" s="126" t="s">
        <v>1108</v>
      </c>
      <c r="F890" s="126" t="str">
        <f t="shared" si="45"/>
        <v>363196629004Acute</v>
      </c>
      <c r="G890" s="126" t="s">
        <v>549</v>
      </c>
      <c r="H890" s="126" t="s">
        <v>1018</v>
      </c>
      <c r="I890" s="126" t="s">
        <v>818</v>
      </c>
      <c r="J890" s="108">
        <v>363.8</v>
      </c>
      <c r="K890" s="129">
        <v>1.0324</v>
      </c>
      <c r="L890" s="126" t="s">
        <v>1245</v>
      </c>
      <c r="M890" s="126" t="s">
        <v>1245</v>
      </c>
      <c r="N890" s="130">
        <f t="shared" si="44"/>
        <v>490.22</v>
      </c>
      <c r="O890" s="130">
        <f t="shared" si="46"/>
        <v>484.89</v>
      </c>
      <c r="P890" s="126"/>
      <c r="Q890" s="126"/>
      <c r="R890" s="119"/>
      <c r="S890" s="119"/>
      <c r="W890" s="99"/>
      <c r="X890" s="119"/>
      <c r="AD890" s="99"/>
      <c r="AE890" s="119"/>
      <c r="AK890" s="99"/>
      <c r="AL890" s="119"/>
      <c r="AR890" s="99"/>
      <c r="AS890" s="119"/>
      <c r="AY890" s="99"/>
      <c r="AZ890" s="119"/>
      <c r="BF890" s="99"/>
      <c r="BG890" s="119"/>
      <c r="BM890" s="99"/>
      <c r="BN890" s="119"/>
      <c r="BT890" s="99"/>
      <c r="BU890" s="119"/>
      <c r="CA890" s="99"/>
      <c r="CB890" s="119"/>
      <c r="CH890" s="99"/>
      <c r="CI890" s="119"/>
      <c r="CO890" s="99"/>
      <c r="CP890" s="119"/>
      <c r="CV890" s="99"/>
      <c r="CW890" s="119"/>
      <c r="DC890" s="99"/>
      <c r="DD890" s="119"/>
      <c r="DJ890" s="99"/>
      <c r="DK890" s="119"/>
      <c r="DQ890" s="99"/>
      <c r="DR890" s="119"/>
      <c r="DX890" s="99"/>
      <c r="DY890" s="119"/>
      <c r="EE890" s="99"/>
      <c r="EF890" s="119"/>
      <c r="EL890" s="99"/>
      <c r="EM890" s="119"/>
      <c r="ES890" s="99"/>
      <c r="ET890" s="119"/>
      <c r="EZ890" s="99"/>
      <c r="FA890" s="119"/>
      <c r="FG890" s="99"/>
      <c r="FH890" s="119"/>
      <c r="FN890" s="99"/>
      <c r="FO890" s="119"/>
      <c r="FU890" s="99"/>
      <c r="FV890" s="119"/>
      <c r="GB890" s="99"/>
      <c r="GC890" s="119"/>
      <c r="GI890" s="99"/>
      <c r="GJ890" s="119"/>
      <c r="GP890" s="99"/>
      <c r="GQ890" s="119"/>
      <c r="GW890" s="99"/>
      <c r="GX890" s="119"/>
      <c r="HD890" s="99"/>
      <c r="HE890" s="119"/>
      <c r="HK890" s="99"/>
      <c r="HL890" s="119"/>
      <c r="HR890" s="99"/>
      <c r="HS890" s="119"/>
      <c r="HY890" s="99"/>
      <c r="HZ890" s="119"/>
      <c r="IF890" s="99"/>
      <c r="IG890" s="119"/>
      <c r="IM890" s="99"/>
      <c r="IN890" s="119"/>
      <c r="IT890" s="99"/>
      <c r="IU890" s="119"/>
    </row>
    <row r="891" spans="1:256">
      <c r="A891" s="126" t="s">
        <v>823</v>
      </c>
      <c r="B891" s="126" t="s">
        <v>1331</v>
      </c>
      <c r="C891" s="127">
        <v>363196629005</v>
      </c>
      <c r="D891" s="126" t="s">
        <v>634</v>
      </c>
      <c r="E891" s="126" t="s">
        <v>1108</v>
      </c>
      <c r="F891" s="126" t="str">
        <f t="shared" si="45"/>
        <v>363196629005Acute</v>
      </c>
      <c r="G891" s="126" t="s">
        <v>549</v>
      </c>
      <c r="H891" s="126" t="s">
        <v>1018</v>
      </c>
      <c r="I891" s="126" t="s">
        <v>818</v>
      </c>
      <c r="J891" s="108">
        <v>363.8</v>
      </c>
      <c r="K891" s="129">
        <v>1.0324</v>
      </c>
      <c r="L891" s="126" t="s">
        <v>1245</v>
      </c>
      <c r="M891" s="126" t="s">
        <v>1245</v>
      </c>
      <c r="N891" s="130">
        <f t="shared" si="44"/>
        <v>490.22</v>
      </c>
      <c r="O891" s="130">
        <f t="shared" si="46"/>
        <v>484.89</v>
      </c>
      <c r="P891" s="126"/>
      <c r="Q891" s="126"/>
      <c r="R891" s="119"/>
      <c r="S891" s="119"/>
      <c r="W891" s="99"/>
      <c r="X891" s="119"/>
      <c r="AD891" s="99"/>
      <c r="AE891" s="119"/>
      <c r="AK891" s="99"/>
      <c r="AL891" s="119"/>
      <c r="AR891" s="99"/>
      <c r="AS891" s="119"/>
      <c r="AY891" s="99"/>
      <c r="AZ891" s="119"/>
      <c r="BF891" s="99"/>
      <c r="BG891" s="119"/>
      <c r="BM891" s="99"/>
      <c r="BN891" s="119"/>
      <c r="BT891" s="99"/>
      <c r="BU891" s="119"/>
      <c r="CA891" s="99"/>
      <c r="CB891" s="119"/>
      <c r="CH891" s="99"/>
      <c r="CI891" s="119"/>
      <c r="CO891" s="99"/>
      <c r="CP891" s="119"/>
      <c r="CV891" s="99"/>
      <c r="CW891" s="119"/>
      <c r="DC891" s="99"/>
      <c r="DD891" s="119"/>
      <c r="DJ891" s="99"/>
      <c r="DK891" s="119"/>
      <c r="DQ891" s="99"/>
      <c r="DR891" s="119"/>
      <c r="DX891" s="99"/>
      <c r="DY891" s="119"/>
      <c r="EE891" s="99"/>
      <c r="EF891" s="119"/>
      <c r="EL891" s="99"/>
      <c r="EM891" s="119"/>
      <c r="ES891" s="99"/>
      <c r="ET891" s="119"/>
      <c r="EZ891" s="99"/>
      <c r="FA891" s="119"/>
      <c r="FG891" s="99"/>
      <c r="FH891" s="119"/>
      <c r="FN891" s="99"/>
      <c r="FO891" s="119"/>
      <c r="FU891" s="99"/>
      <c r="FV891" s="119"/>
      <c r="GB891" s="99"/>
      <c r="GC891" s="119"/>
      <c r="GI891" s="99"/>
      <c r="GJ891" s="119"/>
      <c r="GP891" s="99"/>
      <c r="GQ891" s="119"/>
      <c r="GW891" s="99"/>
      <c r="GX891" s="119"/>
      <c r="HD891" s="99"/>
      <c r="HE891" s="119"/>
      <c r="HK891" s="99"/>
      <c r="HL891" s="119"/>
      <c r="HR891" s="99"/>
      <c r="HS891" s="119"/>
      <c r="HY891" s="99"/>
      <c r="HZ891" s="119"/>
      <c r="IF891" s="99"/>
      <c r="IG891" s="119"/>
      <c r="IM891" s="99"/>
      <c r="IN891" s="119"/>
      <c r="IT891" s="99"/>
      <c r="IU891" s="119"/>
    </row>
    <row r="892" spans="1:256">
      <c r="A892" s="126" t="s">
        <v>823</v>
      </c>
      <c r="B892" s="126" t="s">
        <v>1331</v>
      </c>
      <c r="C892" s="127">
        <v>363196629006</v>
      </c>
      <c r="D892" s="126" t="s">
        <v>634</v>
      </c>
      <c r="E892" s="126" t="s">
        <v>1108</v>
      </c>
      <c r="F892" s="126" t="str">
        <f t="shared" si="45"/>
        <v>363196629006Acute</v>
      </c>
      <c r="G892" s="126" t="s">
        <v>549</v>
      </c>
      <c r="H892" s="126" t="s">
        <v>1018</v>
      </c>
      <c r="I892" s="126" t="s">
        <v>818</v>
      </c>
      <c r="J892" s="108">
        <v>363.8</v>
      </c>
      <c r="K892" s="129">
        <v>1.0324</v>
      </c>
      <c r="L892" s="126" t="s">
        <v>1245</v>
      </c>
      <c r="M892" s="126" t="s">
        <v>1245</v>
      </c>
      <c r="N892" s="130">
        <f t="shared" si="44"/>
        <v>490.22</v>
      </c>
      <c r="O892" s="130">
        <f t="shared" si="46"/>
        <v>484.89</v>
      </c>
      <c r="P892" s="126"/>
      <c r="Q892" s="126"/>
      <c r="R892" s="119"/>
      <c r="S892" s="119"/>
      <c r="W892" s="99"/>
      <c r="X892" s="119"/>
      <c r="AD892" s="99"/>
      <c r="AE892" s="119"/>
      <c r="AK892" s="99"/>
      <c r="AL892" s="119"/>
      <c r="AR892" s="99"/>
      <c r="AS892" s="119"/>
      <c r="AY892" s="99"/>
      <c r="AZ892" s="119"/>
      <c r="BF892" s="99"/>
      <c r="BG892" s="119"/>
      <c r="BM892" s="99"/>
      <c r="BN892" s="119"/>
      <c r="BT892" s="99"/>
      <c r="BU892" s="119"/>
      <c r="CA892" s="99"/>
      <c r="CB892" s="119"/>
      <c r="CH892" s="99"/>
      <c r="CI892" s="119"/>
      <c r="CO892" s="99"/>
      <c r="CP892" s="119"/>
      <c r="CV892" s="99"/>
      <c r="CW892" s="119"/>
      <c r="DC892" s="99"/>
      <c r="DD892" s="119"/>
      <c r="DJ892" s="99"/>
      <c r="DK892" s="119"/>
      <c r="DQ892" s="99"/>
      <c r="DR892" s="119"/>
      <c r="DX892" s="99"/>
      <c r="DY892" s="119"/>
      <c r="EE892" s="99"/>
      <c r="EF892" s="119"/>
      <c r="EL892" s="99"/>
      <c r="EM892" s="119"/>
      <c r="ES892" s="99"/>
      <c r="ET892" s="119"/>
      <c r="EZ892" s="99"/>
      <c r="FA892" s="119"/>
      <c r="FG892" s="99"/>
      <c r="FH892" s="119"/>
      <c r="FN892" s="99"/>
      <c r="FO892" s="119"/>
      <c r="FU892" s="99"/>
      <c r="FV892" s="119"/>
      <c r="GB892" s="99"/>
      <c r="GC892" s="119"/>
      <c r="GI892" s="99"/>
      <c r="GJ892" s="119"/>
      <c r="GP892" s="99"/>
      <c r="GQ892" s="119"/>
      <c r="GW892" s="99"/>
      <c r="GX892" s="119"/>
      <c r="HD892" s="99"/>
      <c r="HE892" s="119"/>
      <c r="HK892" s="99"/>
      <c r="HL892" s="119"/>
      <c r="HR892" s="99"/>
      <c r="HS892" s="119"/>
      <c r="HY892" s="99"/>
      <c r="HZ892" s="119"/>
      <c r="IF892" s="99"/>
      <c r="IG892" s="119"/>
      <c r="IM892" s="99"/>
      <c r="IN892" s="119"/>
      <c r="IT892" s="99"/>
      <c r="IU892" s="119"/>
    </row>
    <row r="893" spans="1:256">
      <c r="A893" s="126" t="s">
        <v>823</v>
      </c>
      <c r="B893" s="126" t="s">
        <v>1331</v>
      </c>
      <c r="C893" s="127">
        <v>363196629006</v>
      </c>
      <c r="D893" s="126" t="s">
        <v>634</v>
      </c>
      <c r="E893" s="126" t="s">
        <v>1108</v>
      </c>
      <c r="F893" s="126" t="str">
        <f t="shared" si="45"/>
        <v>363196629006Psych</v>
      </c>
      <c r="G893" s="126" t="s">
        <v>809</v>
      </c>
      <c r="H893" s="126" t="s">
        <v>1021</v>
      </c>
      <c r="I893" s="126" t="s">
        <v>818</v>
      </c>
      <c r="J893" s="108">
        <v>140.66999999999999</v>
      </c>
      <c r="K893" s="129">
        <v>1.0324</v>
      </c>
      <c r="L893" s="126" t="s">
        <v>1245</v>
      </c>
      <c r="M893" s="126" t="s">
        <v>1245</v>
      </c>
      <c r="N893" s="130">
        <f t="shared" si="44"/>
        <v>189.55</v>
      </c>
      <c r="O893" s="130">
        <f t="shared" si="46"/>
        <v>189.55</v>
      </c>
      <c r="P893" s="126"/>
      <c r="Q893" s="126"/>
      <c r="R893" s="119"/>
      <c r="S893" s="119"/>
      <c r="W893" s="99"/>
      <c r="X893" s="119"/>
      <c r="AD893" s="99"/>
      <c r="AE893" s="119"/>
      <c r="AK893" s="99"/>
      <c r="AL893" s="119"/>
      <c r="AR893" s="99"/>
      <c r="AS893" s="119"/>
      <c r="AY893" s="99"/>
      <c r="AZ893" s="119"/>
      <c r="BF893" s="99"/>
      <c r="BG893" s="119"/>
      <c r="BM893" s="99"/>
      <c r="BN893" s="119"/>
      <c r="BT893" s="99"/>
      <c r="BU893" s="119"/>
      <c r="CA893" s="99"/>
      <c r="CB893" s="119"/>
      <c r="CH893" s="99"/>
      <c r="CI893" s="119"/>
      <c r="CO893" s="99"/>
      <c r="CP893" s="119"/>
      <c r="CV893" s="99"/>
      <c r="CW893" s="119"/>
      <c r="DC893" s="99"/>
      <c r="DD893" s="119"/>
      <c r="DJ893" s="99"/>
      <c r="DK893" s="119"/>
      <c r="DQ893" s="99"/>
      <c r="DR893" s="119"/>
      <c r="DX893" s="99"/>
      <c r="DY893" s="119"/>
      <c r="EE893" s="99"/>
      <c r="EF893" s="119"/>
      <c r="EL893" s="99"/>
      <c r="EM893" s="119"/>
      <c r="ES893" s="99"/>
      <c r="ET893" s="119"/>
      <c r="EZ893" s="99"/>
      <c r="FA893" s="119"/>
      <c r="FG893" s="99"/>
      <c r="FH893" s="119"/>
      <c r="FN893" s="99"/>
      <c r="FO893" s="119"/>
      <c r="FU893" s="99"/>
      <c r="FV893" s="119"/>
      <c r="GB893" s="99"/>
      <c r="GC893" s="119"/>
      <c r="GI893" s="99"/>
      <c r="GJ893" s="119"/>
      <c r="GP893" s="99"/>
      <c r="GQ893" s="119"/>
      <c r="GW893" s="99"/>
      <c r="GX893" s="119"/>
      <c r="HD893" s="99"/>
      <c r="HE893" s="119"/>
      <c r="HK893" s="99"/>
      <c r="HL893" s="119"/>
      <c r="HR893" s="99"/>
      <c r="HS893" s="119"/>
      <c r="HY893" s="99"/>
      <c r="HZ893" s="119"/>
      <c r="IF893" s="99"/>
      <c r="IG893" s="119"/>
      <c r="IM893" s="99"/>
      <c r="IN893" s="119"/>
      <c r="IT893" s="99"/>
      <c r="IU893" s="119"/>
    </row>
    <row r="894" spans="1:256">
      <c r="A894" s="126" t="s">
        <v>823</v>
      </c>
      <c r="B894" s="126" t="s">
        <v>1331</v>
      </c>
      <c r="C894" s="127">
        <v>363196629006</v>
      </c>
      <c r="D894" s="126" t="s">
        <v>634</v>
      </c>
      <c r="E894" s="126" t="s">
        <v>1108</v>
      </c>
      <c r="F894" s="126" t="str">
        <f t="shared" si="45"/>
        <v>363196629006Psych</v>
      </c>
      <c r="G894" s="126" t="s">
        <v>809</v>
      </c>
      <c r="H894" s="128" t="s">
        <v>1024</v>
      </c>
      <c r="I894" s="126" t="s">
        <v>818</v>
      </c>
      <c r="J894" s="108">
        <v>140.66999999999999</v>
      </c>
      <c r="K894" s="129">
        <v>1.0324</v>
      </c>
      <c r="L894" s="126" t="s">
        <v>1245</v>
      </c>
      <c r="M894" s="126" t="s">
        <v>1245</v>
      </c>
      <c r="N894" s="130">
        <f t="shared" si="44"/>
        <v>189.55</v>
      </c>
      <c r="O894" s="130">
        <f t="shared" si="46"/>
        <v>189.55</v>
      </c>
      <c r="P894" s="126"/>
      <c r="Q894" s="126"/>
      <c r="R894" s="119"/>
      <c r="S894" s="119"/>
      <c r="W894" s="99"/>
      <c r="X894" s="119"/>
      <c r="AD894" s="99"/>
      <c r="AE894" s="119"/>
      <c r="AK894" s="99"/>
      <c r="AL894" s="119"/>
      <c r="AR894" s="99"/>
      <c r="AS894" s="119"/>
      <c r="AY894" s="99"/>
      <c r="AZ894" s="119"/>
      <c r="BF894" s="99"/>
      <c r="BG894" s="119"/>
      <c r="BM894" s="99"/>
      <c r="BN894" s="119"/>
      <c r="BT894" s="99"/>
      <c r="BU894" s="119"/>
      <c r="CA894" s="99"/>
      <c r="CB894" s="119"/>
      <c r="CH894" s="99"/>
      <c r="CI894" s="119"/>
      <c r="CO894" s="99"/>
      <c r="CP894" s="119"/>
      <c r="CV894" s="99"/>
      <c r="CW894" s="119"/>
      <c r="DC894" s="99"/>
      <c r="DD894" s="119"/>
      <c r="DJ894" s="99"/>
      <c r="DK894" s="119"/>
      <c r="DQ894" s="99"/>
      <c r="DR894" s="119"/>
      <c r="DX894" s="99"/>
      <c r="DY894" s="119"/>
      <c r="EE894" s="99"/>
      <c r="EF894" s="119"/>
      <c r="EL894" s="99"/>
      <c r="EM894" s="119"/>
      <c r="ES894" s="99"/>
      <c r="ET894" s="119"/>
      <c r="EZ894" s="99"/>
      <c r="FA894" s="119"/>
      <c r="FG894" s="99"/>
      <c r="FH894" s="119"/>
      <c r="FN894" s="99"/>
      <c r="FO894" s="119"/>
      <c r="FU894" s="99"/>
      <c r="FV894" s="119"/>
      <c r="GB894" s="99"/>
      <c r="GC894" s="119"/>
      <c r="GI894" s="99"/>
      <c r="GJ894" s="119"/>
      <c r="GP894" s="99"/>
      <c r="GQ894" s="119"/>
      <c r="GW894" s="99"/>
      <c r="GX894" s="119"/>
      <c r="HD894" s="99"/>
      <c r="HE894" s="119"/>
      <c r="HK894" s="99"/>
      <c r="HL894" s="119"/>
      <c r="HR894" s="99"/>
      <c r="HS894" s="119"/>
      <c r="HY894" s="99"/>
      <c r="HZ894" s="119"/>
      <c r="IF894" s="99"/>
      <c r="IG894" s="119"/>
      <c r="IM894" s="99"/>
      <c r="IN894" s="119"/>
      <c r="IT894" s="99"/>
      <c r="IU894" s="119"/>
    </row>
    <row r="895" spans="1:256">
      <c r="A895" s="126" t="s">
        <v>823</v>
      </c>
      <c r="B895" s="126" t="s">
        <v>1331</v>
      </c>
      <c r="C895" s="127">
        <v>363196629006</v>
      </c>
      <c r="D895" s="126" t="s">
        <v>634</v>
      </c>
      <c r="E895" s="126" t="s">
        <v>1108</v>
      </c>
      <c r="F895" s="126" t="str">
        <f t="shared" si="45"/>
        <v>363196629006Rehab</v>
      </c>
      <c r="G895" s="126" t="s">
        <v>9</v>
      </c>
      <c r="H895" s="128" t="s">
        <v>1025</v>
      </c>
      <c r="I895" s="126" t="s">
        <v>818</v>
      </c>
      <c r="J895" s="108">
        <v>265</v>
      </c>
      <c r="K895" s="129">
        <v>1.0324</v>
      </c>
      <c r="L895" s="126" t="s">
        <v>1245</v>
      </c>
      <c r="M895" s="126" t="s">
        <v>1245</v>
      </c>
      <c r="N895" s="130">
        <f t="shared" si="44"/>
        <v>357.09</v>
      </c>
      <c r="O895" s="130">
        <f t="shared" si="46"/>
        <v>357.09</v>
      </c>
      <c r="P895" s="126"/>
      <c r="Q895" s="126"/>
      <c r="R895" s="119"/>
      <c r="S895" s="119"/>
      <c r="W895" s="99"/>
      <c r="X895" s="119"/>
      <c r="AD895" s="99"/>
      <c r="AE895" s="119"/>
      <c r="AK895" s="99"/>
      <c r="AL895" s="119"/>
      <c r="AR895" s="99"/>
      <c r="AS895" s="119"/>
      <c r="AY895" s="99"/>
      <c r="AZ895" s="119"/>
      <c r="BF895" s="99"/>
      <c r="BG895" s="119"/>
      <c r="BM895" s="99"/>
      <c r="BN895" s="119"/>
      <c r="BT895" s="99"/>
      <c r="BU895" s="119"/>
      <c r="CA895" s="99"/>
      <c r="CB895" s="119"/>
      <c r="CH895" s="99"/>
      <c r="CI895" s="119"/>
      <c r="CO895" s="99"/>
      <c r="CP895" s="119"/>
      <c r="CV895" s="99"/>
      <c r="CW895" s="119"/>
      <c r="DC895" s="99"/>
      <c r="DD895" s="119"/>
      <c r="DJ895" s="99"/>
      <c r="DK895" s="119"/>
      <c r="DQ895" s="99"/>
      <c r="DR895" s="119"/>
      <c r="DX895" s="99"/>
      <c r="DY895" s="119"/>
      <c r="EE895" s="99"/>
      <c r="EF895" s="119"/>
      <c r="EL895" s="99"/>
      <c r="EM895" s="119"/>
      <c r="ES895" s="99"/>
      <c r="ET895" s="119"/>
      <c r="EZ895" s="99"/>
      <c r="FA895" s="119"/>
      <c r="FG895" s="99"/>
      <c r="FH895" s="119"/>
      <c r="FN895" s="99"/>
      <c r="FO895" s="119"/>
      <c r="FU895" s="99"/>
      <c r="FV895" s="119"/>
      <c r="GB895" s="99"/>
      <c r="GC895" s="119"/>
      <c r="GI895" s="99"/>
      <c r="GJ895" s="119"/>
      <c r="GP895" s="99"/>
      <c r="GQ895" s="119"/>
      <c r="GW895" s="99"/>
      <c r="GX895" s="119"/>
      <c r="HD895" s="99"/>
      <c r="HE895" s="119"/>
      <c r="HK895" s="99"/>
      <c r="HL895" s="119"/>
      <c r="HR895" s="99"/>
      <c r="HS895" s="119"/>
      <c r="HY895" s="99"/>
      <c r="HZ895" s="119"/>
      <c r="IF895" s="99"/>
      <c r="IG895" s="119"/>
      <c r="IM895" s="99"/>
      <c r="IN895" s="119"/>
      <c r="IT895" s="99"/>
      <c r="IU895" s="119"/>
    </row>
    <row r="896" spans="1:256">
      <c r="A896" s="126" t="s">
        <v>823</v>
      </c>
      <c r="B896" s="126" t="s">
        <v>1331</v>
      </c>
      <c r="C896" s="127">
        <v>363196629401</v>
      </c>
      <c r="D896" s="126" t="s">
        <v>634</v>
      </c>
      <c r="E896" s="126" t="s">
        <v>1108</v>
      </c>
      <c r="F896" s="126" t="str">
        <f t="shared" si="45"/>
        <v>363196629401Acute</v>
      </c>
      <c r="G896" s="126" t="s">
        <v>549</v>
      </c>
      <c r="H896" s="126" t="s">
        <v>1018</v>
      </c>
      <c r="I896" s="126" t="s">
        <v>818</v>
      </c>
      <c r="J896" s="108">
        <v>363.8</v>
      </c>
      <c r="K896" s="129">
        <v>1.0324</v>
      </c>
      <c r="L896" s="126" t="s">
        <v>1245</v>
      </c>
      <c r="M896" s="126" t="s">
        <v>1245</v>
      </c>
      <c r="N896" s="130">
        <f t="shared" si="44"/>
        <v>490.22</v>
      </c>
      <c r="O896" s="130">
        <f t="shared" si="46"/>
        <v>484.89</v>
      </c>
      <c r="P896" s="126"/>
      <c r="Q896" s="126"/>
      <c r="R896" s="119"/>
      <c r="S896" s="119"/>
      <c r="W896" s="99"/>
      <c r="X896" s="119"/>
      <c r="AD896" s="99"/>
      <c r="AE896" s="119"/>
      <c r="AK896" s="99"/>
      <c r="AL896" s="119"/>
      <c r="AR896" s="99"/>
      <c r="AS896" s="119"/>
      <c r="AY896" s="99"/>
      <c r="AZ896" s="119"/>
      <c r="BF896" s="99"/>
      <c r="BG896" s="119"/>
      <c r="BM896" s="99"/>
      <c r="BN896" s="119"/>
      <c r="BT896" s="99"/>
      <c r="BU896" s="119"/>
      <c r="CA896" s="99"/>
      <c r="CB896" s="119"/>
      <c r="CH896" s="99"/>
      <c r="CI896" s="119"/>
      <c r="CO896" s="99"/>
      <c r="CP896" s="119"/>
      <c r="CV896" s="99"/>
      <c r="CW896" s="119"/>
      <c r="DC896" s="99"/>
      <c r="DD896" s="119"/>
      <c r="DJ896" s="99"/>
      <c r="DK896" s="119"/>
      <c r="DQ896" s="99"/>
      <c r="DR896" s="119"/>
      <c r="DX896" s="99"/>
      <c r="DY896" s="119"/>
      <c r="EE896" s="99"/>
      <c r="EF896" s="119"/>
      <c r="EL896" s="99"/>
      <c r="EM896" s="119"/>
      <c r="ES896" s="99"/>
      <c r="ET896" s="119"/>
      <c r="EZ896" s="99"/>
      <c r="FA896" s="119"/>
      <c r="FG896" s="99"/>
      <c r="FH896" s="119"/>
      <c r="FN896" s="99"/>
      <c r="FO896" s="119"/>
      <c r="FU896" s="99"/>
      <c r="FV896" s="119"/>
      <c r="GB896" s="99"/>
      <c r="GC896" s="119"/>
      <c r="GI896" s="99"/>
      <c r="GJ896" s="119"/>
      <c r="GP896" s="99"/>
      <c r="GQ896" s="119"/>
      <c r="GW896" s="99"/>
      <c r="GX896" s="119"/>
      <c r="HD896" s="99"/>
      <c r="HE896" s="119"/>
      <c r="HK896" s="99"/>
      <c r="HL896" s="119"/>
      <c r="HR896" s="99"/>
      <c r="HS896" s="119"/>
      <c r="HY896" s="99"/>
      <c r="HZ896" s="119"/>
      <c r="IF896" s="99"/>
      <c r="IG896" s="119"/>
      <c r="IM896" s="99"/>
      <c r="IN896" s="119"/>
      <c r="IT896" s="99"/>
      <c r="IU896" s="119"/>
    </row>
    <row r="897" spans="1:255">
      <c r="A897" s="126" t="s">
        <v>823</v>
      </c>
      <c r="B897" s="126" t="s">
        <v>1331</v>
      </c>
      <c r="C897" s="127">
        <v>363196629402</v>
      </c>
      <c r="D897" s="126" t="s">
        <v>634</v>
      </c>
      <c r="E897" s="126" t="s">
        <v>1108</v>
      </c>
      <c r="F897" s="126" t="str">
        <f t="shared" si="45"/>
        <v>363196629402Acute</v>
      </c>
      <c r="G897" s="126" t="s">
        <v>549</v>
      </c>
      <c r="H897" s="126" t="s">
        <v>1018</v>
      </c>
      <c r="I897" s="126" t="s">
        <v>818</v>
      </c>
      <c r="J897" s="108">
        <v>363.8</v>
      </c>
      <c r="K897" s="129">
        <v>1.0324</v>
      </c>
      <c r="L897" s="126" t="s">
        <v>1245</v>
      </c>
      <c r="M897" s="126" t="s">
        <v>1245</v>
      </c>
      <c r="N897" s="130">
        <f t="shared" si="44"/>
        <v>490.22</v>
      </c>
      <c r="O897" s="130">
        <f t="shared" si="46"/>
        <v>484.89</v>
      </c>
      <c r="P897" s="126"/>
      <c r="Q897" s="126"/>
      <c r="R897" s="119"/>
      <c r="S897" s="119"/>
      <c r="W897" s="99"/>
      <c r="X897" s="119"/>
      <c r="AD897" s="99"/>
      <c r="AE897" s="119"/>
      <c r="AK897" s="99"/>
      <c r="AL897" s="119"/>
      <c r="AR897" s="99"/>
      <c r="AS897" s="119"/>
      <c r="AY897" s="99"/>
      <c r="AZ897" s="119"/>
      <c r="BF897" s="99"/>
      <c r="BG897" s="119"/>
      <c r="BM897" s="99"/>
      <c r="BN897" s="119"/>
      <c r="BT897" s="99"/>
      <c r="BU897" s="119"/>
      <c r="CA897" s="99"/>
      <c r="CB897" s="119"/>
      <c r="CH897" s="99"/>
      <c r="CI897" s="119"/>
      <c r="CO897" s="99"/>
      <c r="CP897" s="119"/>
      <c r="CV897" s="99"/>
      <c r="CW897" s="119"/>
      <c r="DC897" s="99"/>
      <c r="DD897" s="119"/>
      <c r="DJ897" s="99"/>
      <c r="DK897" s="119"/>
      <c r="DQ897" s="99"/>
      <c r="DR897" s="119"/>
      <c r="DX897" s="99"/>
      <c r="DY897" s="119"/>
      <c r="EE897" s="99"/>
      <c r="EF897" s="119"/>
      <c r="EL897" s="99"/>
      <c r="EM897" s="119"/>
      <c r="ES897" s="99"/>
      <c r="ET897" s="119"/>
      <c r="EZ897" s="99"/>
      <c r="FA897" s="119"/>
      <c r="FG897" s="99"/>
      <c r="FH897" s="119"/>
      <c r="FN897" s="99"/>
      <c r="FO897" s="119"/>
      <c r="FU897" s="99"/>
      <c r="FV897" s="119"/>
      <c r="GB897" s="99"/>
      <c r="GC897" s="119"/>
      <c r="GI897" s="99"/>
      <c r="GJ897" s="119"/>
      <c r="GP897" s="99"/>
      <c r="GQ897" s="119"/>
      <c r="GW897" s="99"/>
      <c r="GX897" s="119"/>
      <c r="HD897" s="99"/>
      <c r="HE897" s="119"/>
      <c r="HK897" s="99"/>
      <c r="HL897" s="119"/>
      <c r="HR897" s="99"/>
      <c r="HS897" s="119"/>
      <c r="HY897" s="99"/>
      <c r="HZ897" s="119"/>
      <c r="IF897" s="99"/>
      <c r="IG897" s="119"/>
      <c r="IM897" s="99"/>
      <c r="IN897" s="119"/>
      <c r="IT897" s="99"/>
      <c r="IU897" s="119"/>
    </row>
    <row r="898" spans="1:255">
      <c r="A898" s="126" t="s">
        <v>823</v>
      </c>
      <c r="B898" s="126" t="s">
        <v>1331</v>
      </c>
      <c r="C898" s="127">
        <v>363196629406</v>
      </c>
      <c r="D898" s="126" t="s">
        <v>634</v>
      </c>
      <c r="E898" s="126" t="s">
        <v>1108</v>
      </c>
      <c r="F898" s="126" t="str">
        <f t="shared" si="45"/>
        <v>363196629406Acute</v>
      </c>
      <c r="G898" s="126" t="s">
        <v>549</v>
      </c>
      <c r="H898" s="126" t="s">
        <v>1018</v>
      </c>
      <c r="I898" s="126" t="s">
        <v>818</v>
      </c>
      <c r="J898" s="108">
        <v>363.8</v>
      </c>
      <c r="K898" s="129">
        <v>1.0324</v>
      </c>
      <c r="L898" s="126" t="s">
        <v>1245</v>
      </c>
      <c r="M898" s="126" t="s">
        <v>1245</v>
      </c>
      <c r="N898" s="130">
        <f t="shared" ref="N898:N961" si="47">ROUND(IF(L898="YES",(((J898*60%*K898)+(J898*40%))+(((J898*60%*K898)+(J898*40%))*0.3218)),((J898*60%*K898)+(J898*40%))),2)</f>
        <v>490.22</v>
      </c>
      <c r="O898" s="130">
        <f t="shared" si="46"/>
        <v>484.89</v>
      </c>
      <c r="P898" s="126"/>
      <c r="Q898" s="126"/>
      <c r="R898" s="119"/>
      <c r="S898" s="119"/>
      <c r="W898" s="99"/>
      <c r="X898" s="119"/>
      <c r="AD898" s="99"/>
      <c r="AE898" s="119"/>
      <c r="AK898" s="99"/>
      <c r="AL898" s="119"/>
      <c r="AR898" s="99"/>
      <c r="AS898" s="119"/>
      <c r="AY898" s="99"/>
      <c r="AZ898" s="119"/>
      <c r="BF898" s="99"/>
      <c r="BG898" s="119"/>
      <c r="BM898" s="99"/>
      <c r="BN898" s="119"/>
      <c r="BT898" s="99"/>
      <c r="BU898" s="119"/>
      <c r="CA898" s="99"/>
      <c r="CB898" s="119"/>
      <c r="CH898" s="99"/>
      <c r="CI898" s="119"/>
      <c r="CO898" s="99"/>
      <c r="CP898" s="119"/>
      <c r="CV898" s="99"/>
      <c r="CW898" s="119"/>
      <c r="DC898" s="99"/>
      <c r="DD898" s="119"/>
      <c r="DJ898" s="99"/>
      <c r="DK898" s="119"/>
      <c r="DQ898" s="99"/>
      <c r="DR898" s="119"/>
      <c r="DX898" s="99"/>
      <c r="DY898" s="119"/>
      <c r="EE898" s="99"/>
      <c r="EF898" s="119"/>
      <c r="EL898" s="99"/>
      <c r="EM898" s="119"/>
      <c r="ES898" s="99"/>
      <c r="ET898" s="119"/>
      <c r="EZ898" s="99"/>
      <c r="FA898" s="119"/>
      <c r="FG898" s="99"/>
      <c r="FH898" s="119"/>
      <c r="FN898" s="99"/>
      <c r="FO898" s="119"/>
      <c r="FU898" s="99"/>
      <c r="FV898" s="119"/>
      <c r="GB898" s="99"/>
      <c r="GC898" s="119"/>
      <c r="GI898" s="99"/>
      <c r="GJ898" s="119"/>
      <c r="GP898" s="99"/>
      <c r="GQ898" s="119"/>
      <c r="GW898" s="99"/>
      <c r="GX898" s="119"/>
      <c r="HD898" s="99"/>
      <c r="HE898" s="119"/>
      <c r="HK898" s="99"/>
      <c r="HL898" s="119"/>
      <c r="HR898" s="99"/>
      <c r="HS898" s="119"/>
      <c r="HY898" s="99"/>
      <c r="HZ898" s="119"/>
      <c r="IF898" s="99"/>
      <c r="IG898" s="119"/>
      <c r="IM898" s="99"/>
      <c r="IN898" s="119"/>
      <c r="IT898" s="99"/>
      <c r="IU898" s="119"/>
    </row>
    <row r="899" spans="1:255">
      <c r="A899" s="126" t="s">
        <v>960</v>
      </c>
      <c r="B899" s="126" t="s">
        <v>1332</v>
      </c>
      <c r="C899" s="127">
        <v>362170864001</v>
      </c>
      <c r="D899" s="126" t="s">
        <v>594</v>
      </c>
      <c r="E899" s="126" t="s">
        <v>1068</v>
      </c>
      <c r="F899" s="126" t="str">
        <f t="shared" si="45"/>
        <v>362170864001Acute</v>
      </c>
      <c r="G899" s="126" t="s">
        <v>549</v>
      </c>
      <c r="H899" s="126" t="s">
        <v>1018</v>
      </c>
      <c r="I899" s="126" t="s">
        <v>833</v>
      </c>
      <c r="J899" s="108">
        <v>363.8</v>
      </c>
      <c r="K899" s="129">
        <v>1.0324</v>
      </c>
      <c r="L899" s="126" t="s">
        <v>1245</v>
      </c>
      <c r="M899" s="126" t="s">
        <v>1247</v>
      </c>
      <c r="N899" s="130">
        <f t="shared" si="47"/>
        <v>490.22</v>
      </c>
      <c r="O899" s="130">
        <f t="shared" si="46"/>
        <v>484.89</v>
      </c>
      <c r="P899" s="126"/>
      <c r="Q899" s="126"/>
      <c r="W899" s="99"/>
      <c r="X899" s="119"/>
      <c r="AD899" s="99"/>
      <c r="AE899" s="119"/>
      <c r="AK899" s="99"/>
      <c r="AL899" s="119"/>
      <c r="AR899" s="99"/>
      <c r="AS899" s="119"/>
      <c r="AY899" s="99"/>
      <c r="AZ899" s="119"/>
      <c r="BF899" s="99"/>
      <c r="BG899" s="119"/>
      <c r="BM899" s="99"/>
      <c r="BN899" s="119"/>
      <c r="BT899" s="99"/>
      <c r="BU899" s="119"/>
      <c r="CA899" s="99"/>
      <c r="CB899" s="119"/>
      <c r="CH899" s="99"/>
      <c r="CI899" s="119"/>
      <c r="CO899" s="99"/>
      <c r="CP899" s="119"/>
      <c r="CV899" s="99"/>
      <c r="CW899" s="119"/>
      <c r="DC899" s="99"/>
      <c r="DD899" s="119"/>
      <c r="DJ899" s="99"/>
      <c r="DK899" s="119"/>
      <c r="DQ899" s="99"/>
      <c r="DR899" s="119"/>
      <c r="DX899" s="99"/>
      <c r="DY899" s="119"/>
      <c r="EE899" s="99"/>
      <c r="EF899" s="119"/>
      <c r="EL899" s="99"/>
      <c r="EM899" s="119"/>
      <c r="ES899" s="99"/>
      <c r="ET899" s="119"/>
      <c r="EZ899" s="99"/>
      <c r="FA899" s="119"/>
      <c r="FG899" s="99"/>
      <c r="FH899" s="119"/>
      <c r="FN899" s="99"/>
      <c r="FO899" s="119"/>
      <c r="FU899" s="99"/>
      <c r="FV899" s="119"/>
      <c r="GB899" s="99"/>
      <c r="GC899" s="119"/>
      <c r="GI899" s="99"/>
      <c r="GJ899" s="119"/>
      <c r="GP899" s="99"/>
      <c r="GQ899" s="119"/>
      <c r="GW899" s="99"/>
      <c r="GX899" s="119"/>
      <c r="HD899" s="99"/>
      <c r="HE899" s="119"/>
      <c r="HK899" s="99"/>
      <c r="HL899" s="119"/>
      <c r="HR899" s="99"/>
      <c r="HS899" s="119"/>
      <c r="HY899" s="99"/>
      <c r="HZ899" s="119"/>
      <c r="IF899" s="99"/>
      <c r="IG899" s="119"/>
      <c r="IM899" s="99"/>
      <c r="IN899" s="119"/>
      <c r="IT899" s="99"/>
      <c r="IU899" s="119"/>
    </row>
    <row r="900" spans="1:255">
      <c r="A900" s="126" t="s">
        <v>960</v>
      </c>
      <c r="B900" s="126" t="s">
        <v>1332</v>
      </c>
      <c r="C900" s="127">
        <v>362953885004</v>
      </c>
      <c r="D900" s="126" t="s">
        <v>594</v>
      </c>
      <c r="E900" s="126" t="s">
        <v>1068</v>
      </c>
      <c r="F900" s="126" t="str">
        <f t="shared" si="45"/>
        <v>362953885004Acute</v>
      </c>
      <c r="G900" s="126" t="s">
        <v>549</v>
      </c>
      <c r="H900" s="126" t="s">
        <v>1018</v>
      </c>
      <c r="I900" s="126" t="s">
        <v>833</v>
      </c>
      <c r="J900" s="108">
        <v>363.8</v>
      </c>
      <c r="K900" s="129">
        <v>1.0324</v>
      </c>
      <c r="L900" s="126" t="s">
        <v>1245</v>
      </c>
      <c r="M900" s="126" t="s">
        <v>1247</v>
      </c>
      <c r="N900" s="130">
        <f t="shared" si="47"/>
        <v>490.22</v>
      </c>
      <c r="O900" s="130">
        <f t="shared" si="46"/>
        <v>484.89</v>
      </c>
      <c r="P900" s="126"/>
      <c r="Q900" s="126"/>
      <c r="W900" s="99"/>
    </row>
    <row r="901" spans="1:255">
      <c r="A901" s="126" t="s">
        <v>960</v>
      </c>
      <c r="B901" s="126" t="s">
        <v>1332</v>
      </c>
      <c r="C901" s="127">
        <v>362953885401</v>
      </c>
      <c r="D901" s="126" t="s">
        <v>594</v>
      </c>
      <c r="E901" s="126" t="s">
        <v>1068</v>
      </c>
      <c r="F901" s="126" t="str">
        <f t="shared" si="45"/>
        <v>362953885401Acute</v>
      </c>
      <c r="G901" s="126" t="s">
        <v>549</v>
      </c>
      <c r="H901" s="126" t="s">
        <v>1018</v>
      </c>
      <c r="I901" s="126" t="s">
        <v>833</v>
      </c>
      <c r="J901" s="108">
        <v>363.8</v>
      </c>
      <c r="K901" s="129">
        <v>1.0324</v>
      </c>
      <c r="L901" s="126" t="s">
        <v>1245</v>
      </c>
      <c r="M901" s="126" t="s">
        <v>1247</v>
      </c>
      <c r="N901" s="130">
        <f t="shared" si="47"/>
        <v>490.22</v>
      </c>
      <c r="O901" s="130">
        <f t="shared" si="46"/>
        <v>484.89</v>
      </c>
      <c r="P901" s="126"/>
      <c r="Q901" s="126"/>
      <c r="W901" s="99"/>
    </row>
    <row r="902" spans="1:255">
      <c r="A902" s="126" t="s">
        <v>960</v>
      </c>
      <c r="B902" s="126" t="s">
        <v>1332</v>
      </c>
      <c r="C902" s="127">
        <v>510217097009</v>
      </c>
      <c r="D902" s="126" t="s">
        <v>594</v>
      </c>
      <c r="E902" s="126" t="s">
        <v>1068</v>
      </c>
      <c r="F902" s="126" t="str">
        <f t="shared" si="45"/>
        <v>510217097009Acute</v>
      </c>
      <c r="G902" s="126" t="s">
        <v>549</v>
      </c>
      <c r="H902" s="126" t="s">
        <v>1018</v>
      </c>
      <c r="I902" s="126" t="s">
        <v>833</v>
      </c>
      <c r="J902" s="108">
        <v>363.8</v>
      </c>
      <c r="K902" s="129">
        <v>1.0324</v>
      </c>
      <c r="L902" s="126" t="s">
        <v>1245</v>
      </c>
      <c r="M902" s="126" t="s">
        <v>1247</v>
      </c>
      <c r="N902" s="130">
        <f t="shared" si="47"/>
        <v>490.22</v>
      </c>
      <c r="O902" s="130">
        <f t="shared" si="46"/>
        <v>484.89</v>
      </c>
      <c r="P902" s="126"/>
      <c r="Q902" s="126"/>
      <c r="W902" s="99"/>
      <c r="X902" s="119"/>
      <c r="AD902" s="99"/>
      <c r="AE902" s="119"/>
      <c r="AK902" s="99"/>
      <c r="AL902" s="119"/>
      <c r="AR902" s="99"/>
      <c r="AS902" s="119"/>
      <c r="AY902" s="99"/>
      <c r="AZ902" s="119"/>
      <c r="BF902" s="99"/>
      <c r="BG902" s="119"/>
      <c r="BM902" s="99"/>
      <c r="BN902" s="119"/>
      <c r="BT902" s="99"/>
      <c r="BU902" s="119"/>
      <c r="CA902" s="99"/>
      <c r="CB902" s="119"/>
      <c r="CH902" s="99"/>
      <c r="CI902" s="119"/>
      <c r="CO902" s="99"/>
      <c r="CP902" s="119"/>
      <c r="CV902" s="99"/>
      <c r="CW902" s="119"/>
      <c r="DC902" s="99"/>
      <c r="DD902" s="119"/>
      <c r="DJ902" s="99"/>
      <c r="DK902" s="119"/>
      <c r="DQ902" s="99"/>
      <c r="DR902" s="119"/>
      <c r="DX902" s="99"/>
      <c r="DY902" s="119"/>
      <c r="EE902" s="99"/>
      <c r="EF902" s="119"/>
      <c r="EL902" s="99"/>
      <c r="EM902" s="119"/>
      <c r="ES902" s="99"/>
      <c r="ET902" s="119"/>
      <c r="EZ902" s="99"/>
      <c r="FA902" s="119"/>
      <c r="FG902" s="99"/>
      <c r="FH902" s="119"/>
      <c r="FN902" s="99"/>
      <c r="FO902" s="119"/>
      <c r="FU902" s="99"/>
      <c r="FV902" s="119"/>
      <c r="GB902" s="99"/>
      <c r="GC902" s="119"/>
      <c r="GI902" s="99"/>
      <c r="GJ902" s="119"/>
      <c r="GP902" s="99"/>
      <c r="GQ902" s="119"/>
      <c r="GW902" s="99"/>
      <c r="GX902" s="119"/>
      <c r="HD902" s="99"/>
      <c r="HE902" s="119"/>
      <c r="HK902" s="99"/>
      <c r="HL902" s="119"/>
      <c r="HR902" s="99"/>
      <c r="HS902" s="119"/>
      <c r="HY902" s="99"/>
      <c r="HZ902" s="119"/>
      <c r="IF902" s="99"/>
      <c r="IG902" s="119"/>
      <c r="IM902" s="99"/>
      <c r="IN902" s="119"/>
      <c r="IT902" s="99"/>
      <c r="IU902" s="119"/>
    </row>
    <row r="903" spans="1:255">
      <c r="A903" s="126" t="s">
        <v>960</v>
      </c>
      <c r="B903" s="126" t="s">
        <v>1332</v>
      </c>
      <c r="C903" s="127">
        <v>510217097009</v>
      </c>
      <c r="D903" s="126" t="s">
        <v>594</v>
      </c>
      <c r="E903" s="126" t="s">
        <v>1068</v>
      </c>
      <c r="F903" s="126" t="str">
        <f t="shared" si="45"/>
        <v>510217097009Psych</v>
      </c>
      <c r="G903" s="126" t="s">
        <v>809</v>
      </c>
      <c r="H903" s="126" t="s">
        <v>1021</v>
      </c>
      <c r="I903" s="126" t="s">
        <v>833</v>
      </c>
      <c r="J903" s="108">
        <v>140.66999999999999</v>
      </c>
      <c r="K903" s="129">
        <v>1.0324</v>
      </c>
      <c r="L903" s="126" t="s">
        <v>1245</v>
      </c>
      <c r="M903" s="126" t="s">
        <v>1247</v>
      </c>
      <c r="N903" s="130">
        <f t="shared" si="47"/>
        <v>189.55</v>
      </c>
      <c r="O903" s="130">
        <f t="shared" si="46"/>
        <v>189.55</v>
      </c>
      <c r="P903" s="126"/>
      <c r="Q903" s="126"/>
      <c r="W903" s="99"/>
      <c r="X903" s="119"/>
      <c r="AD903" s="99"/>
      <c r="AE903" s="119"/>
      <c r="AK903" s="99"/>
      <c r="AL903" s="119"/>
      <c r="AR903" s="99"/>
      <c r="AS903" s="119"/>
      <c r="AY903" s="99"/>
      <c r="AZ903" s="119"/>
      <c r="BF903" s="99"/>
      <c r="BG903" s="119"/>
      <c r="BM903" s="99"/>
      <c r="BN903" s="119"/>
      <c r="BT903" s="99"/>
      <c r="BU903" s="119"/>
      <c r="CA903" s="99"/>
      <c r="CB903" s="119"/>
      <c r="CH903" s="99"/>
      <c r="CI903" s="119"/>
      <c r="CO903" s="99"/>
      <c r="CP903" s="119"/>
      <c r="CV903" s="99"/>
      <c r="CW903" s="119"/>
      <c r="DC903" s="99"/>
      <c r="DD903" s="119"/>
      <c r="DJ903" s="99"/>
      <c r="DK903" s="119"/>
      <c r="DQ903" s="99"/>
      <c r="DR903" s="119"/>
      <c r="DX903" s="99"/>
      <c r="DY903" s="119"/>
      <c r="EE903" s="99"/>
      <c r="EF903" s="119"/>
      <c r="EL903" s="99"/>
      <c r="EM903" s="119"/>
      <c r="ES903" s="99"/>
      <c r="ET903" s="119"/>
      <c r="EZ903" s="99"/>
      <c r="FA903" s="119"/>
      <c r="FG903" s="99"/>
      <c r="FH903" s="119"/>
      <c r="FN903" s="99"/>
      <c r="FO903" s="119"/>
      <c r="FU903" s="99"/>
      <c r="FV903" s="119"/>
      <c r="GB903" s="99"/>
      <c r="GC903" s="119"/>
      <c r="GI903" s="99"/>
      <c r="GJ903" s="119"/>
      <c r="GP903" s="99"/>
      <c r="GQ903" s="119"/>
      <c r="GW903" s="99"/>
      <c r="GX903" s="119"/>
      <c r="HD903" s="99"/>
      <c r="HE903" s="119"/>
      <c r="HK903" s="99"/>
      <c r="HL903" s="119"/>
      <c r="HR903" s="99"/>
      <c r="HS903" s="119"/>
      <c r="HY903" s="99"/>
      <c r="HZ903" s="119"/>
      <c r="IF903" s="99"/>
      <c r="IG903" s="119"/>
      <c r="IM903" s="99"/>
      <c r="IN903" s="119"/>
      <c r="IT903" s="99"/>
      <c r="IU903" s="119"/>
    </row>
    <row r="904" spans="1:255">
      <c r="A904" s="126" t="s">
        <v>960</v>
      </c>
      <c r="B904" s="126" t="s">
        <v>1332</v>
      </c>
      <c r="C904" s="127">
        <v>510217097009</v>
      </c>
      <c r="D904" s="126" t="s">
        <v>594</v>
      </c>
      <c r="E904" s="126" t="s">
        <v>1068</v>
      </c>
      <c r="F904" s="126" t="str">
        <f t="shared" si="45"/>
        <v>510217097009Psych</v>
      </c>
      <c r="G904" s="126" t="s">
        <v>809</v>
      </c>
      <c r="H904" s="126" t="s">
        <v>1024</v>
      </c>
      <c r="I904" s="126" t="s">
        <v>833</v>
      </c>
      <c r="J904" s="108">
        <v>140.66999999999999</v>
      </c>
      <c r="K904" s="129">
        <v>1.0324</v>
      </c>
      <c r="L904" s="126" t="s">
        <v>1245</v>
      </c>
      <c r="M904" s="126" t="s">
        <v>1247</v>
      </c>
      <c r="N904" s="130">
        <f t="shared" si="47"/>
        <v>189.55</v>
      </c>
      <c r="O904" s="130">
        <f t="shared" si="46"/>
        <v>189.55</v>
      </c>
      <c r="P904" s="126"/>
      <c r="Q904" s="126"/>
      <c r="W904" s="99"/>
      <c r="X904" s="119"/>
      <c r="AD904" s="99"/>
      <c r="AE904" s="119"/>
      <c r="AK904" s="99"/>
      <c r="AL904" s="119"/>
      <c r="AR904" s="99"/>
      <c r="AS904" s="119"/>
      <c r="AY904" s="99"/>
      <c r="AZ904" s="119"/>
      <c r="BF904" s="99"/>
      <c r="BG904" s="119"/>
      <c r="BM904" s="99"/>
      <c r="BN904" s="119"/>
      <c r="BT904" s="99"/>
      <c r="BU904" s="119"/>
      <c r="CA904" s="99"/>
      <c r="CB904" s="119"/>
      <c r="CH904" s="99"/>
      <c r="CI904" s="119"/>
      <c r="CO904" s="99"/>
      <c r="CP904" s="119"/>
      <c r="CV904" s="99"/>
      <c r="CW904" s="119"/>
      <c r="DC904" s="99"/>
      <c r="DD904" s="119"/>
      <c r="DJ904" s="99"/>
      <c r="DK904" s="119"/>
      <c r="DQ904" s="99"/>
      <c r="DR904" s="119"/>
      <c r="DX904" s="99"/>
      <c r="DY904" s="119"/>
      <c r="EE904" s="99"/>
      <c r="EF904" s="119"/>
      <c r="EL904" s="99"/>
      <c r="EM904" s="119"/>
      <c r="ES904" s="99"/>
      <c r="ET904" s="119"/>
      <c r="EZ904" s="99"/>
      <c r="FA904" s="119"/>
      <c r="FG904" s="99"/>
      <c r="FH904" s="119"/>
      <c r="FN904" s="99"/>
      <c r="FO904" s="119"/>
      <c r="FU904" s="99"/>
      <c r="FV904" s="119"/>
      <c r="GB904" s="99"/>
      <c r="GC904" s="119"/>
      <c r="GI904" s="99"/>
      <c r="GJ904" s="119"/>
      <c r="GP904" s="99"/>
      <c r="GQ904" s="119"/>
      <c r="GW904" s="99"/>
      <c r="GX904" s="119"/>
      <c r="HD904" s="99"/>
      <c r="HE904" s="119"/>
      <c r="HK904" s="99"/>
      <c r="HL904" s="119"/>
      <c r="HR904" s="99"/>
      <c r="HS904" s="119"/>
      <c r="HY904" s="99"/>
      <c r="HZ904" s="119"/>
      <c r="IF904" s="99"/>
      <c r="IG904" s="119"/>
      <c r="IM904" s="99"/>
      <c r="IN904" s="119"/>
      <c r="IT904" s="99"/>
      <c r="IU904" s="119"/>
    </row>
    <row r="905" spans="1:255">
      <c r="A905" s="126" t="s">
        <v>960</v>
      </c>
      <c r="B905" s="126" t="s">
        <v>1332</v>
      </c>
      <c r="C905" s="127">
        <v>510217097404</v>
      </c>
      <c r="D905" s="126" t="s">
        <v>594</v>
      </c>
      <c r="E905" s="126" t="s">
        <v>1068</v>
      </c>
      <c r="F905" s="126" t="str">
        <f t="shared" si="45"/>
        <v>510217097404Acute</v>
      </c>
      <c r="G905" s="126" t="s">
        <v>549</v>
      </c>
      <c r="H905" s="126" t="s">
        <v>1018</v>
      </c>
      <c r="I905" s="126" t="s">
        <v>833</v>
      </c>
      <c r="J905" s="108">
        <v>363.8</v>
      </c>
      <c r="K905" s="129">
        <v>1.0324</v>
      </c>
      <c r="L905" s="126" t="s">
        <v>1245</v>
      </c>
      <c r="M905" s="126" t="s">
        <v>1247</v>
      </c>
      <c r="N905" s="130">
        <f t="shared" si="47"/>
        <v>490.22</v>
      </c>
      <c r="O905" s="130">
        <f t="shared" si="46"/>
        <v>484.89</v>
      </c>
      <c r="P905" s="126"/>
      <c r="Q905" s="126"/>
      <c r="W905" s="99"/>
      <c r="X905" s="119"/>
      <c r="AD905" s="99"/>
      <c r="AE905" s="119"/>
      <c r="AK905" s="99"/>
      <c r="AL905" s="119"/>
      <c r="AR905" s="99"/>
      <c r="AS905" s="119"/>
      <c r="AY905" s="99"/>
      <c r="AZ905" s="119"/>
      <c r="BF905" s="99"/>
      <c r="BG905" s="119"/>
      <c r="BM905" s="99"/>
      <c r="BN905" s="119"/>
      <c r="BT905" s="99"/>
      <c r="BU905" s="119"/>
      <c r="CA905" s="99"/>
      <c r="CB905" s="119"/>
      <c r="CH905" s="99"/>
      <c r="CI905" s="119"/>
      <c r="CO905" s="99"/>
      <c r="CP905" s="119"/>
      <c r="CV905" s="99"/>
      <c r="CW905" s="119"/>
      <c r="DC905" s="99"/>
      <c r="DD905" s="119"/>
      <c r="DJ905" s="99"/>
      <c r="DK905" s="119"/>
      <c r="DQ905" s="99"/>
      <c r="DR905" s="119"/>
      <c r="DX905" s="99"/>
      <c r="DY905" s="119"/>
      <c r="EE905" s="99"/>
      <c r="EF905" s="119"/>
      <c r="EL905" s="99"/>
      <c r="EM905" s="119"/>
      <c r="ES905" s="99"/>
      <c r="ET905" s="119"/>
      <c r="EZ905" s="99"/>
      <c r="FA905" s="119"/>
      <c r="FG905" s="99"/>
      <c r="FH905" s="119"/>
      <c r="FN905" s="99"/>
      <c r="FO905" s="119"/>
      <c r="FU905" s="99"/>
      <c r="FV905" s="119"/>
      <c r="GB905" s="99"/>
      <c r="GC905" s="119"/>
      <c r="GI905" s="99"/>
      <c r="GJ905" s="119"/>
      <c r="GP905" s="99"/>
      <c r="GQ905" s="119"/>
      <c r="GW905" s="99"/>
      <c r="GX905" s="119"/>
      <c r="HD905" s="99"/>
      <c r="HE905" s="119"/>
      <c r="HK905" s="99"/>
      <c r="HL905" s="119"/>
      <c r="HR905" s="99"/>
      <c r="HS905" s="119"/>
      <c r="HY905" s="99"/>
      <c r="HZ905" s="119"/>
      <c r="IF905" s="99"/>
      <c r="IG905" s="119"/>
      <c r="IM905" s="99"/>
      <c r="IN905" s="119"/>
      <c r="IT905" s="99"/>
      <c r="IU905" s="119"/>
    </row>
    <row r="906" spans="1:255">
      <c r="A906" s="126" t="s">
        <v>960</v>
      </c>
      <c r="B906" s="126" t="s">
        <v>1332</v>
      </c>
      <c r="C906" s="127">
        <v>510217097522</v>
      </c>
      <c r="D906" s="126" t="s">
        <v>594</v>
      </c>
      <c r="E906" s="126" t="s">
        <v>1068</v>
      </c>
      <c r="F906" s="126" t="str">
        <f t="shared" si="45"/>
        <v>510217097522Acute</v>
      </c>
      <c r="G906" s="126" t="s">
        <v>549</v>
      </c>
      <c r="H906" s="126" t="s">
        <v>1018</v>
      </c>
      <c r="I906" s="126" t="s">
        <v>833</v>
      </c>
      <c r="J906" s="108">
        <v>363.8</v>
      </c>
      <c r="K906" s="129">
        <v>1.0324</v>
      </c>
      <c r="L906" s="126" t="s">
        <v>1245</v>
      </c>
      <c r="M906" s="126" t="s">
        <v>1247</v>
      </c>
      <c r="N906" s="130">
        <f t="shared" si="47"/>
        <v>490.22</v>
      </c>
      <c r="O906" s="130">
        <f t="shared" si="46"/>
        <v>484.89</v>
      </c>
      <c r="P906" s="126"/>
      <c r="Q906" s="126"/>
      <c r="W906" s="99"/>
      <c r="X906" s="119"/>
      <c r="AD906" s="99"/>
      <c r="AE906" s="119"/>
      <c r="AK906" s="99"/>
      <c r="AL906" s="119"/>
      <c r="AR906" s="99"/>
      <c r="AS906" s="119"/>
      <c r="AY906" s="99"/>
      <c r="AZ906" s="119"/>
      <c r="BF906" s="99"/>
      <c r="BG906" s="119"/>
      <c r="BM906" s="99"/>
      <c r="BN906" s="119"/>
      <c r="BT906" s="99"/>
      <c r="BU906" s="119"/>
      <c r="CA906" s="99"/>
      <c r="CB906" s="119"/>
      <c r="CH906" s="99"/>
      <c r="CI906" s="119"/>
      <c r="CO906" s="99"/>
      <c r="CP906" s="119"/>
      <c r="CV906" s="99"/>
      <c r="CW906" s="119"/>
      <c r="DC906" s="99"/>
      <c r="DD906" s="119"/>
      <c r="DJ906" s="99"/>
      <c r="DK906" s="119"/>
      <c r="DQ906" s="99"/>
      <c r="DR906" s="119"/>
      <c r="DX906" s="99"/>
      <c r="DY906" s="119"/>
      <c r="EE906" s="99"/>
      <c r="EF906" s="119"/>
      <c r="EL906" s="99"/>
      <c r="EM906" s="119"/>
      <c r="ES906" s="99"/>
      <c r="ET906" s="119"/>
      <c r="EZ906" s="99"/>
      <c r="FA906" s="119"/>
      <c r="FG906" s="99"/>
      <c r="FH906" s="119"/>
      <c r="FN906" s="99"/>
      <c r="FO906" s="119"/>
      <c r="FU906" s="99"/>
      <c r="FV906" s="119"/>
      <c r="GB906" s="99"/>
      <c r="GC906" s="119"/>
      <c r="GI906" s="99"/>
      <c r="GJ906" s="119"/>
      <c r="GP906" s="99"/>
      <c r="GQ906" s="119"/>
      <c r="GW906" s="99"/>
      <c r="GX906" s="119"/>
      <c r="HD906" s="99"/>
      <c r="HE906" s="119"/>
      <c r="HK906" s="99"/>
      <c r="HL906" s="119"/>
      <c r="HR906" s="99"/>
      <c r="HS906" s="119"/>
      <c r="HY906" s="99"/>
      <c r="HZ906" s="119"/>
      <c r="IF906" s="99"/>
      <c r="IG906" s="119"/>
      <c r="IM906" s="99"/>
      <c r="IN906" s="119"/>
      <c r="IT906" s="99"/>
      <c r="IU906" s="119"/>
    </row>
    <row r="907" spans="1:255">
      <c r="A907" s="126" t="s">
        <v>964</v>
      </c>
      <c r="B907" s="126" t="s">
        <v>1333</v>
      </c>
      <c r="C907" s="127">
        <v>362179802001</v>
      </c>
      <c r="D907" s="126" t="s">
        <v>963</v>
      </c>
      <c r="E907" s="126" t="s">
        <v>1200</v>
      </c>
      <c r="F907" s="126" t="str">
        <f t="shared" si="45"/>
        <v>362179802001Acute</v>
      </c>
      <c r="G907" s="126" t="s">
        <v>549</v>
      </c>
      <c r="H907" s="128" t="s">
        <v>1018</v>
      </c>
      <c r="I907" s="126" t="s">
        <v>882</v>
      </c>
      <c r="J907" s="108">
        <v>363.8</v>
      </c>
      <c r="K907" s="129">
        <v>1.0324</v>
      </c>
      <c r="L907" s="126" t="s">
        <v>1247</v>
      </c>
      <c r="M907" s="126" t="s">
        <v>1245</v>
      </c>
      <c r="N907" s="130">
        <f t="shared" si="47"/>
        <v>370.87</v>
      </c>
      <c r="O907" s="130">
        <f t="shared" si="46"/>
        <v>366.83</v>
      </c>
      <c r="P907" s="126"/>
      <c r="Q907" s="126"/>
      <c r="W907" s="99"/>
      <c r="X907" s="119"/>
      <c r="AD907" s="99"/>
      <c r="AE907" s="119"/>
      <c r="AK907" s="99"/>
      <c r="AL907" s="119"/>
      <c r="AR907" s="99"/>
      <c r="AS907" s="119"/>
      <c r="AY907" s="99"/>
      <c r="AZ907" s="119"/>
      <c r="BF907" s="99"/>
      <c r="BG907" s="119"/>
      <c r="BM907" s="99"/>
      <c r="BN907" s="119"/>
      <c r="BT907" s="99"/>
      <c r="BU907" s="119"/>
      <c r="CA907" s="99"/>
      <c r="CB907" s="119"/>
      <c r="CH907" s="99"/>
      <c r="CI907" s="119"/>
      <c r="CO907" s="99"/>
      <c r="CP907" s="119"/>
      <c r="CV907" s="99"/>
      <c r="CW907" s="119"/>
      <c r="DC907" s="99"/>
      <c r="DD907" s="119"/>
      <c r="DJ907" s="99"/>
      <c r="DK907" s="119"/>
      <c r="DQ907" s="99"/>
      <c r="DR907" s="119"/>
      <c r="DX907" s="99"/>
      <c r="DY907" s="119"/>
      <c r="EE907" s="99"/>
      <c r="EF907" s="119"/>
      <c r="EL907" s="99"/>
      <c r="EM907" s="119"/>
      <c r="ES907" s="99"/>
      <c r="ET907" s="119"/>
      <c r="EZ907" s="99"/>
      <c r="FA907" s="119"/>
      <c r="FG907" s="99"/>
      <c r="FH907" s="119"/>
      <c r="FN907" s="99"/>
      <c r="FO907" s="119"/>
      <c r="FU907" s="99"/>
      <c r="FV907" s="119"/>
      <c r="GB907" s="99"/>
      <c r="GC907" s="119"/>
      <c r="GI907" s="99"/>
      <c r="GJ907" s="119"/>
      <c r="GP907" s="99"/>
      <c r="GQ907" s="119"/>
      <c r="GW907" s="99"/>
      <c r="GX907" s="119"/>
      <c r="HD907" s="99"/>
      <c r="HE907" s="119"/>
      <c r="HK907" s="99"/>
      <c r="HL907" s="119"/>
      <c r="HR907" s="99"/>
      <c r="HS907" s="119"/>
      <c r="HY907" s="99"/>
      <c r="HZ907" s="119"/>
      <c r="IF907" s="99"/>
      <c r="IG907" s="119"/>
      <c r="IM907" s="99"/>
      <c r="IN907" s="119"/>
      <c r="IT907" s="99"/>
      <c r="IU907" s="119"/>
    </row>
    <row r="908" spans="1:255">
      <c r="A908" s="126" t="s">
        <v>964</v>
      </c>
      <c r="B908" s="126" t="s">
        <v>1333</v>
      </c>
      <c r="C908" s="127">
        <v>362179802001</v>
      </c>
      <c r="D908" s="126" t="s">
        <v>963</v>
      </c>
      <c r="E908" s="126" t="s">
        <v>1200</v>
      </c>
      <c r="F908" s="126" t="str">
        <f t="shared" si="45"/>
        <v>362179802001Rehab</v>
      </c>
      <c r="G908" s="126" t="s">
        <v>9</v>
      </c>
      <c r="H908" s="126" t="s">
        <v>1025</v>
      </c>
      <c r="I908" s="126" t="s">
        <v>882</v>
      </c>
      <c r="J908" s="108">
        <v>265</v>
      </c>
      <c r="K908" s="129">
        <v>1.0324</v>
      </c>
      <c r="L908" s="126" t="s">
        <v>1247</v>
      </c>
      <c r="M908" s="126" t="s">
        <v>1245</v>
      </c>
      <c r="N908" s="130">
        <f t="shared" si="47"/>
        <v>270.14999999999998</v>
      </c>
      <c r="O908" s="130">
        <f t="shared" si="46"/>
        <v>270.14999999999998</v>
      </c>
      <c r="P908" s="126"/>
      <c r="Q908" s="126"/>
      <c r="W908" s="99"/>
      <c r="X908" s="119"/>
      <c r="AD908" s="99"/>
      <c r="AE908" s="119"/>
      <c r="AK908" s="99"/>
      <c r="AL908" s="119"/>
      <c r="AR908" s="99"/>
      <c r="AS908" s="119"/>
      <c r="AY908" s="99"/>
      <c r="AZ908" s="119"/>
      <c r="BF908" s="99"/>
      <c r="BG908" s="119"/>
      <c r="BM908" s="99"/>
      <c r="BN908" s="119"/>
      <c r="BT908" s="99"/>
      <c r="BU908" s="119"/>
      <c r="CA908" s="99"/>
      <c r="CB908" s="119"/>
      <c r="CH908" s="99"/>
      <c r="CI908" s="119"/>
      <c r="CO908" s="99"/>
      <c r="CP908" s="119"/>
      <c r="CV908" s="99"/>
      <c r="CW908" s="119"/>
      <c r="DC908" s="99"/>
      <c r="DD908" s="119"/>
      <c r="DJ908" s="99"/>
      <c r="DK908" s="119"/>
      <c r="DQ908" s="99"/>
      <c r="DR908" s="119"/>
      <c r="DX908" s="99"/>
      <c r="DY908" s="119"/>
      <c r="EE908" s="99"/>
      <c r="EF908" s="119"/>
      <c r="EL908" s="99"/>
      <c r="EM908" s="119"/>
      <c r="ES908" s="99"/>
      <c r="ET908" s="119"/>
      <c r="EZ908" s="99"/>
      <c r="FA908" s="119"/>
      <c r="FG908" s="99"/>
      <c r="FH908" s="119"/>
      <c r="FN908" s="99"/>
      <c r="FO908" s="119"/>
      <c r="FU908" s="99"/>
      <c r="FV908" s="119"/>
      <c r="GB908" s="99"/>
      <c r="GC908" s="119"/>
      <c r="GI908" s="99"/>
      <c r="GJ908" s="119"/>
      <c r="GP908" s="99"/>
      <c r="GQ908" s="119"/>
      <c r="GW908" s="99"/>
      <c r="GX908" s="119"/>
      <c r="HD908" s="99"/>
      <c r="HE908" s="119"/>
      <c r="HK908" s="99"/>
      <c r="HL908" s="119"/>
      <c r="HR908" s="99"/>
      <c r="HS908" s="119"/>
      <c r="HY908" s="99"/>
      <c r="HZ908" s="119"/>
      <c r="IF908" s="99"/>
      <c r="IG908" s="119"/>
      <c r="IM908" s="99"/>
      <c r="IN908" s="119"/>
      <c r="IT908" s="99"/>
      <c r="IU908" s="119"/>
    </row>
    <row r="909" spans="1:255">
      <c r="A909" s="126" t="s">
        <v>964</v>
      </c>
      <c r="B909" s="126" t="s">
        <v>1333</v>
      </c>
      <c r="C909" s="127">
        <v>362179802002</v>
      </c>
      <c r="D909" s="126" t="s">
        <v>963</v>
      </c>
      <c r="E909" s="126" t="s">
        <v>1200</v>
      </c>
      <c r="F909" s="126" t="str">
        <f t="shared" si="45"/>
        <v>362179802002Rehab</v>
      </c>
      <c r="G909" s="126" t="s">
        <v>9</v>
      </c>
      <c r="H909" s="126" t="s">
        <v>1025</v>
      </c>
      <c r="I909" s="126" t="s">
        <v>882</v>
      </c>
      <c r="J909" s="108">
        <v>265</v>
      </c>
      <c r="K909" s="129">
        <v>1.0324</v>
      </c>
      <c r="L909" s="126" t="s">
        <v>1247</v>
      </c>
      <c r="M909" s="126" t="s">
        <v>1245</v>
      </c>
      <c r="N909" s="130">
        <f t="shared" si="47"/>
        <v>270.14999999999998</v>
      </c>
      <c r="O909" s="130">
        <f t="shared" si="46"/>
        <v>270.14999999999998</v>
      </c>
      <c r="P909" s="126"/>
      <c r="Q909" s="126"/>
      <c r="W909" s="99"/>
      <c r="X909" s="119"/>
      <c r="AD909" s="99"/>
      <c r="AE909" s="119"/>
      <c r="AK909" s="99"/>
      <c r="AL909" s="119"/>
      <c r="AR909" s="99"/>
      <c r="AS909" s="119"/>
      <c r="AY909" s="99"/>
      <c r="AZ909" s="119"/>
      <c r="BF909" s="99"/>
      <c r="BG909" s="119"/>
      <c r="BM909" s="99"/>
      <c r="BN909" s="119"/>
      <c r="BT909" s="99"/>
      <c r="BU909" s="119"/>
      <c r="CA909" s="99"/>
      <c r="CB909" s="119"/>
      <c r="CH909" s="99"/>
      <c r="CI909" s="119"/>
      <c r="CO909" s="99"/>
      <c r="CP909" s="119"/>
      <c r="CV909" s="99"/>
      <c r="CW909" s="119"/>
      <c r="DC909" s="99"/>
      <c r="DD909" s="119"/>
      <c r="DJ909" s="99"/>
      <c r="DK909" s="119"/>
      <c r="DQ909" s="99"/>
      <c r="DR909" s="119"/>
      <c r="DX909" s="99"/>
      <c r="DY909" s="119"/>
      <c r="EE909" s="99"/>
      <c r="EF909" s="119"/>
      <c r="EL909" s="99"/>
      <c r="EM909" s="119"/>
      <c r="ES909" s="99"/>
      <c r="ET909" s="119"/>
      <c r="EZ909" s="99"/>
      <c r="FA909" s="119"/>
      <c r="FG909" s="99"/>
      <c r="FH909" s="119"/>
      <c r="FN909" s="99"/>
      <c r="FO909" s="119"/>
      <c r="FU909" s="99"/>
      <c r="FV909" s="119"/>
      <c r="GB909" s="99"/>
      <c r="GC909" s="119"/>
      <c r="GI909" s="99"/>
      <c r="GJ909" s="119"/>
      <c r="GP909" s="99"/>
      <c r="GQ909" s="119"/>
      <c r="GW909" s="99"/>
      <c r="GX909" s="119"/>
      <c r="HD909" s="99"/>
      <c r="HE909" s="119"/>
      <c r="HK909" s="99"/>
      <c r="HL909" s="119"/>
      <c r="HR909" s="99"/>
      <c r="HS909" s="119"/>
      <c r="HY909" s="99"/>
      <c r="HZ909" s="119"/>
      <c r="IF909" s="99"/>
      <c r="IG909" s="119"/>
      <c r="IM909" s="99"/>
      <c r="IN909" s="119"/>
      <c r="IT909" s="99"/>
      <c r="IU909" s="119"/>
    </row>
    <row r="910" spans="1:255">
      <c r="A910" s="126" t="s">
        <v>964</v>
      </c>
      <c r="B910" s="126" t="s">
        <v>1333</v>
      </c>
      <c r="C910" s="127">
        <v>362179802005</v>
      </c>
      <c r="D910" s="126" t="s">
        <v>963</v>
      </c>
      <c r="E910" s="126" t="s">
        <v>1200</v>
      </c>
      <c r="F910" s="126" t="str">
        <f t="shared" si="45"/>
        <v>362179802005Rehab</v>
      </c>
      <c r="G910" s="126" t="s">
        <v>9</v>
      </c>
      <c r="H910" s="126" t="s">
        <v>1025</v>
      </c>
      <c r="I910" s="126" t="s">
        <v>882</v>
      </c>
      <c r="J910" s="108">
        <v>265</v>
      </c>
      <c r="K910" s="129">
        <v>1.0324</v>
      </c>
      <c r="L910" s="126" t="s">
        <v>1247</v>
      </c>
      <c r="M910" s="126" t="s">
        <v>1245</v>
      </c>
      <c r="N910" s="130">
        <f t="shared" si="47"/>
        <v>270.14999999999998</v>
      </c>
      <c r="O910" s="130">
        <f t="shared" si="46"/>
        <v>270.14999999999998</v>
      </c>
      <c r="P910" s="126"/>
      <c r="Q910" s="126"/>
      <c r="W910" s="99"/>
      <c r="X910" s="119"/>
      <c r="AD910" s="99"/>
      <c r="AE910" s="119"/>
      <c r="AK910" s="99"/>
      <c r="AL910" s="119"/>
      <c r="AR910" s="99"/>
      <c r="AS910" s="119"/>
      <c r="AY910" s="99"/>
      <c r="AZ910" s="119"/>
      <c r="BF910" s="99"/>
      <c r="BG910" s="119"/>
      <c r="BM910" s="99"/>
      <c r="BN910" s="119"/>
      <c r="BT910" s="99"/>
      <c r="BU910" s="119"/>
      <c r="CA910" s="99"/>
      <c r="CB910" s="119"/>
      <c r="CH910" s="99"/>
      <c r="CI910" s="119"/>
      <c r="CO910" s="99"/>
      <c r="CP910" s="119"/>
      <c r="CV910" s="99"/>
      <c r="CW910" s="119"/>
      <c r="DC910" s="99"/>
      <c r="DD910" s="119"/>
      <c r="DJ910" s="99"/>
      <c r="DK910" s="119"/>
      <c r="DQ910" s="99"/>
      <c r="DR910" s="119"/>
      <c r="DX910" s="99"/>
      <c r="DY910" s="119"/>
      <c r="EE910" s="99"/>
      <c r="EF910" s="119"/>
      <c r="EL910" s="99"/>
      <c r="EM910" s="119"/>
      <c r="ES910" s="99"/>
      <c r="ET910" s="119"/>
      <c r="EZ910" s="99"/>
      <c r="FA910" s="119"/>
      <c r="FG910" s="99"/>
      <c r="FH910" s="119"/>
      <c r="FN910" s="99"/>
      <c r="FO910" s="119"/>
      <c r="FU910" s="99"/>
      <c r="FV910" s="119"/>
      <c r="GB910" s="99"/>
      <c r="GC910" s="119"/>
      <c r="GI910" s="99"/>
      <c r="GJ910" s="119"/>
      <c r="GP910" s="99"/>
      <c r="GQ910" s="119"/>
      <c r="GW910" s="99"/>
      <c r="GX910" s="119"/>
      <c r="HD910" s="99"/>
      <c r="HE910" s="119"/>
      <c r="HK910" s="99"/>
      <c r="HL910" s="119"/>
      <c r="HR910" s="99"/>
      <c r="HS910" s="119"/>
      <c r="HY910" s="99"/>
      <c r="HZ910" s="119"/>
      <c r="IF910" s="99"/>
      <c r="IG910" s="119"/>
      <c r="IM910" s="99"/>
      <c r="IN910" s="119"/>
      <c r="IT910" s="99"/>
      <c r="IU910" s="119"/>
    </row>
    <row r="911" spans="1:255">
      <c r="A911" s="126" t="s">
        <v>964</v>
      </c>
      <c r="B911" s="126" t="s">
        <v>1333</v>
      </c>
      <c r="C911" s="127">
        <v>362179802601</v>
      </c>
      <c r="D911" s="126" t="s">
        <v>963</v>
      </c>
      <c r="E911" s="126" t="s">
        <v>1200</v>
      </c>
      <c r="F911" s="126" t="str">
        <f t="shared" si="45"/>
        <v>362179802601Rehab</v>
      </c>
      <c r="G911" s="126" t="s">
        <v>9</v>
      </c>
      <c r="H911" s="126" t="s">
        <v>1025</v>
      </c>
      <c r="I911" s="126" t="s">
        <v>882</v>
      </c>
      <c r="J911" s="108">
        <v>265</v>
      </c>
      <c r="K911" s="129">
        <v>1.0324</v>
      </c>
      <c r="L911" s="126" t="s">
        <v>1247</v>
      </c>
      <c r="M911" s="126" t="s">
        <v>1245</v>
      </c>
      <c r="N911" s="130">
        <f t="shared" si="47"/>
        <v>270.14999999999998</v>
      </c>
      <c r="O911" s="130">
        <f t="shared" si="46"/>
        <v>270.14999999999998</v>
      </c>
      <c r="P911" s="126"/>
      <c r="Q911" s="126"/>
      <c r="W911" s="99"/>
      <c r="X911" s="119"/>
      <c r="AD911" s="99"/>
      <c r="AE911" s="119"/>
      <c r="AK911" s="99"/>
      <c r="AL911" s="119"/>
      <c r="AR911" s="99"/>
      <c r="AS911" s="119"/>
      <c r="AY911" s="99"/>
      <c r="AZ911" s="119"/>
      <c r="BF911" s="99"/>
      <c r="BG911" s="119"/>
      <c r="BM911" s="99"/>
      <c r="BN911" s="119"/>
      <c r="BT911" s="99"/>
      <c r="BU911" s="119"/>
      <c r="CA911" s="99"/>
      <c r="CB911" s="119"/>
      <c r="CH911" s="99"/>
      <c r="CI911" s="119"/>
      <c r="CO911" s="99"/>
      <c r="CP911" s="119"/>
      <c r="CV911" s="99"/>
      <c r="CW911" s="119"/>
      <c r="DC911" s="99"/>
      <c r="DD911" s="119"/>
      <c r="DJ911" s="99"/>
      <c r="DK911" s="119"/>
      <c r="DQ911" s="99"/>
      <c r="DR911" s="119"/>
      <c r="DX911" s="99"/>
      <c r="DY911" s="119"/>
      <c r="EE911" s="99"/>
      <c r="EF911" s="119"/>
      <c r="EL911" s="99"/>
      <c r="EM911" s="119"/>
      <c r="ES911" s="99"/>
      <c r="ET911" s="119"/>
      <c r="EZ911" s="99"/>
      <c r="FA911" s="119"/>
      <c r="FG911" s="99"/>
      <c r="FH911" s="119"/>
      <c r="FN911" s="99"/>
      <c r="FO911" s="119"/>
      <c r="FU911" s="99"/>
      <c r="FV911" s="119"/>
      <c r="GB911" s="99"/>
      <c r="GC911" s="119"/>
      <c r="GI911" s="99"/>
      <c r="GJ911" s="119"/>
      <c r="GP911" s="99"/>
      <c r="GQ911" s="119"/>
      <c r="GW911" s="99"/>
      <c r="GX911" s="119"/>
      <c r="HD911" s="99"/>
      <c r="HE911" s="119"/>
      <c r="HK911" s="99"/>
      <c r="HL911" s="119"/>
      <c r="HR911" s="99"/>
      <c r="HS911" s="119"/>
      <c r="HY911" s="99"/>
      <c r="HZ911" s="119"/>
      <c r="IF911" s="99"/>
      <c r="IG911" s="119"/>
      <c r="IM911" s="99"/>
      <c r="IN911" s="119"/>
      <c r="IT911" s="99"/>
      <c r="IU911" s="119"/>
    </row>
    <row r="912" spans="1:255">
      <c r="A912" s="126" t="s">
        <v>938</v>
      </c>
      <c r="B912" s="126" t="s">
        <v>1334</v>
      </c>
      <c r="C912" s="127">
        <v>362644178001</v>
      </c>
      <c r="D912" s="126" t="s">
        <v>661</v>
      </c>
      <c r="E912" s="126" t="s">
        <v>1138</v>
      </c>
      <c r="F912" s="126" t="str">
        <f t="shared" si="45"/>
        <v>362644178001Acute</v>
      </c>
      <c r="G912" s="126" t="s">
        <v>549</v>
      </c>
      <c r="H912" s="126" t="s">
        <v>1018</v>
      </c>
      <c r="I912" s="126" t="s">
        <v>936</v>
      </c>
      <c r="J912" s="108">
        <v>363.8</v>
      </c>
      <c r="K912" s="129">
        <v>1.0324</v>
      </c>
      <c r="L912" s="126" t="s">
        <v>1247</v>
      </c>
      <c r="M912" s="126" t="s">
        <v>1245</v>
      </c>
      <c r="N912" s="130">
        <f t="shared" si="47"/>
        <v>370.87</v>
      </c>
      <c r="O912" s="130">
        <f t="shared" si="46"/>
        <v>366.83</v>
      </c>
      <c r="P912" s="126"/>
      <c r="Q912" s="126"/>
      <c r="W912" s="99"/>
      <c r="X912" s="119"/>
      <c r="AD912" s="99"/>
      <c r="AE912" s="119"/>
      <c r="AK912" s="99"/>
      <c r="AL912" s="119"/>
      <c r="AR912" s="99"/>
      <c r="AS912" s="119"/>
      <c r="AY912" s="99"/>
      <c r="AZ912" s="119"/>
      <c r="BF912" s="99"/>
      <c r="BG912" s="119"/>
      <c r="BM912" s="99"/>
      <c r="BN912" s="119"/>
      <c r="BT912" s="99"/>
      <c r="BU912" s="119"/>
      <c r="CA912" s="99"/>
      <c r="CB912" s="119"/>
      <c r="CH912" s="99"/>
      <c r="CI912" s="119"/>
      <c r="CO912" s="99"/>
      <c r="CP912" s="119"/>
      <c r="CV912" s="99"/>
      <c r="CW912" s="119"/>
      <c r="DC912" s="99"/>
      <c r="DD912" s="119"/>
      <c r="DJ912" s="99"/>
      <c r="DK912" s="119"/>
      <c r="DQ912" s="99"/>
      <c r="DR912" s="119"/>
      <c r="DX912" s="99"/>
      <c r="DY912" s="119"/>
      <c r="EE912" s="99"/>
      <c r="EF912" s="119"/>
      <c r="EL912" s="99"/>
      <c r="EM912" s="119"/>
      <c r="ES912" s="99"/>
      <c r="ET912" s="119"/>
      <c r="EZ912" s="99"/>
      <c r="FA912" s="119"/>
      <c r="FG912" s="99"/>
      <c r="FH912" s="119"/>
      <c r="FN912" s="99"/>
      <c r="FO912" s="119"/>
      <c r="FU912" s="99"/>
      <c r="FV912" s="119"/>
      <c r="GB912" s="99"/>
      <c r="GC912" s="119"/>
      <c r="GI912" s="99"/>
      <c r="GJ912" s="119"/>
      <c r="GP912" s="99"/>
      <c r="GQ912" s="119"/>
      <c r="GW912" s="99"/>
      <c r="GX912" s="119"/>
      <c r="HD912" s="99"/>
      <c r="HE912" s="119"/>
      <c r="HK912" s="99"/>
      <c r="HL912" s="119"/>
      <c r="HR912" s="99"/>
      <c r="HS912" s="119"/>
      <c r="HY912" s="99"/>
      <c r="HZ912" s="119"/>
      <c r="IF912" s="99"/>
      <c r="IG912" s="119"/>
      <c r="IM912" s="99"/>
      <c r="IN912" s="119"/>
      <c r="IT912" s="99"/>
      <c r="IU912" s="119"/>
    </row>
    <row r="913" spans="1:256">
      <c r="A913" s="126" t="s">
        <v>938</v>
      </c>
      <c r="B913" s="126" t="s">
        <v>1334</v>
      </c>
      <c r="C913" s="127">
        <v>362644178003</v>
      </c>
      <c r="D913" s="126" t="s">
        <v>661</v>
      </c>
      <c r="E913" s="126" t="s">
        <v>1138</v>
      </c>
      <c r="F913" s="126" t="str">
        <f t="shared" si="45"/>
        <v>362644178003Acute</v>
      </c>
      <c r="G913" s="126" t="s">
        <v>549</v>
      </c>
      <c r="H913" s="126" t="s">
        <v>1018</v>
      </c>
      <c r="I913" s="126" t="s">
        <v>936</v>
      </c>
      <c r="J913" s="108">
        <v>363.8</v>
      </c>
      <c r="K913" s="129">
        <v>1.0324</v>
      </c>
      <c r="L913" s="126" t="s">
        <v>1247</v>
      </c>
      <c r="M913" s="126" t="s">
        <v>1245</v>
      </c>
      <c r="N913" s="130">
        <f t="shared" si="47"/>
        <v>370.87</v>
      </c>
      <c r="O913" s="130">
        <f t="shared" si="46"/>
        <v>366.83</v>
      </c>
      <c r="P913" s="126"/>
      <c r="Q913" s="126"/>
      <c r="W913" s="99"/>
      <c r="X913" s="119"/>
      <c r="AD913" s="99"/>
      <c r="AE913" s="119"/>
      <c r="AK913" s="99"/>
      <c r="AL913" s="119"/>
      <c r="AR913" s="99"/>
      <c r="AS913" s="119"/>
      <c r="AY913" s="99"/>
      <c r="AZ913" s="119"/>
      <c r="BF913" s="99"/>
      <c r="BG913" s="119"/>
      <c r="BM913" s="99"/>
      <c r="BN913" s="119"/>
      <c r="BT913" s="99"/>
      <c r="BU913" s="119"/>
      <c r="CA913" s="99"/>
      <c r="CB913" s="119"/>
      <c r="CH913" s="99"/>
      <c r="CI913" s="119"/>
      <c r="CO913" s="99"/>
      <c r="CP913" s="119"/>
      <c r="CV913" s="99"/>
      <c r="CW913" s="119"/>
      <c r="DC913" s="99"/>
      <c r="DD913" s="119"/>
      <c r="DJ913" s="99"/>
      <c r="DK913" s="119"/>
      <c r="DQ913" s="99"/>
      <c r="DR913" s="119"/>
      <c r="DX913" s="99"/>
      <c r="DY913" s="119"/>
      <c r="EE913" s="99"/>
      <c r="EF913" s="119"/>
      <c r="EL913" s="99"/>
      <c r="EM913" s="119"/>
      <c r="ES913" s="99"/>
      <c r="ET913" s="119"/>
      <c r="EZ913" s="99"/>
      <c r="FA913" s="119"/>
      <c r="FG913" s="99"/>
      <c r="FH913" s="119"/>
      <c r="FN913" s="99"/>
      <c r="FO913" s="119"/>
      <c r="FU913" s="99"/>
      <c r="FV913" s="119"/>
      <c r="GB913" s="99"/>
      <c r="GC913" s="119"/>
      <c r="GI913" s="99"/>
      <c r="GJ913" s="119"/>
      <c r="GP913" s="99"/>
      <c r="GQ913" s="119"/>
      <c r="GW913" s="99"/>
      <c r="GX913" s="119"/>
      <c r="HD913" s="99"/>
      <c r="HE913" s="119"/>
      <c r="HK913" s="99"/>
      <c r="HL913" s="119"/>
      <c r="HR913" s="99"/>
      <c r="HS913" s="119"/>
      <c r="HY913" s="99"/>
      <c r="HZ913" s="119"/>
      <c r="IF913" s="99"/>
      <c r="IG913" s="119"/>
      <c r="IM913" s="99"/>
      <c r="IN913" s="119"/>
      <c r="IT913" s="99"/>
      <c r="IU913" s="119"/>
    </row>
    <row r="914" spans="1:256">
      <c r="A914" s="126" t="s">
        <v>938</v>
      </c>
      <c r="B914" s="126" t="s">
        <v>1334</v>
      </c>
      <c r="C914" s="127">
        <v>362644178401</v>
      </c>
      <c r="D914" s="126" t="s">
        <v>661</v>
      </c>
      <c r="E914" s="126" t="s">
        <v>1138</v>
      </c>
      <c r="F914" s="126" t="str">
        <f t="shared" si="45"/>
        <v>362644178401Acute</v>
      </c>
      <c r="G914" s="126" t="s">
        <v>549</v>
      </c>
      <c r="H914" s="126" t="s">
        <v>1018</v>
      </c>
      <c r="I914" s="126" t="s">
        <v>936</v>
      </c>
      <c r="J914" s="108">
        <v>363.8</v>
      </c>
      <c r="K914" s="129">
        <v>1.0324</v>
      </c>
      <c r="L914" s="126" t="s">
        <v>1247</v>
      </c>
      <c r="M914" s="126" t="s">
        <v>1245</v>
      </c>
      <c r="N914" s="130">
        <f t="shared" si="47"/>
        <v>370.87</v>
      </c>
      <c r="O914" s="130">
        <f t="shared" si="46"/>
        <v>366.83</v>
      </c>
      <c r="P914" s="126"/>
      <c r="Q914" s="126"/>
      <c r="W914" s="99"/>
      <c r="X914" s="119"/>
      <c r="AD914" s="99"/>
      <c r="AE914" s="119"/>
      <c r="AK914" s="99"/>
      <c r="AL914" s="119"/>
      <c r="AR914" s="99"/>
      <c r="AS914" s="119"/>
      <c r="AY914" s="99"/>
      <c r="AZ914" s="119"/>
      <c r="BF914" s="99"/>
      <c r="BG914" s="119"/>
      <c r="BM914" s="99"/>
      <c r="BN914" s="119"/>
      <c r="BT914" s="99"/>
      <c r="BU914" s="119"/>
      <c r="CA914" s="99"/>
      <c r="CB914" s="119"/>
      <c r="CH914" s="99"/>
      <c r="CI914" s="119"/>
      <c r="CO914" s="99"/>
      <c r="CP914" s="119"/>
      <c r="CV914" s="99"/>
      <c r="CW914" s="119"/>
      <c r="DC914" s="99"/>
      <c r="DD914" s="119"/>
      <c r="DJ914" s="99"/>
      <c r="DK914" s="119"/>
      <c r="DQ914" s="99"/>
      <c r="DR914" s="119"/>
      <c r="DX914" s="99"/>
      <c r="DY914" s="119"/>
      <c r="EE914" s="99"/>
      <c r="EF914" s="119"/>
      <c r="EL914" s="99"/>
      <c r="EM914" s="119"/>
      <c r="ES914" s="99"/>
      <c r="ET914" s="119"/>
      <c r="EZ914" s="99"/>
      <c r="FA914" s="119"/>
      <c r="FG914" s="99"/>
      <c r="FH914" s="119"/>
      <c r="FN914" s="99"/>
      <c r="FO914" s="119"/>
      <c r="FU914" s="99"/>
      <c r="FV914" s="119"/>
      <c r="GB914" s="99"/>
      <c r="GC914" s="119"/>
      <c r="GI914" s="99"/>
      <c r="GJ914" s="119"/>
      <c r="GP914" s="99"/>
      <c r="GQ914" s="119"/>
      <c r="GW914" s="99"/>
      <c r="GX914" s="119"/>
      <c r="HD914" s="99"/>
      <c r="HE914" s="119"/>
      <c r="HK914" s="99"/>
      <c r="HL914" s="119"/>
      <c r="HR914" s="99"/>
      <c r="HS914" s="119"/>
      <c r="HY914" s="99"/>
      <c r="HZ914" s="119"/>
      <c r="IF914" s="99"/>
      <c r="IG914" s="119"/>
      <c r="IM914" s="99"/>
      <c r="IN914" s="119"/>
      <c r="IT914" s="99"/>
      <c r="IU914" s="119"/>
    </row>
    <row r="915" spans="1:256">
      <c r="A915" s="126" t="s">
        <v>938</v>
      </c>
      <c r="B915" s="126" t="s">
        <v>1334</v>
      </c>
      <c r="C915" s="127">
        <v>362644178403</v>
      </c>
      <c r="D915" s="126" t="s">
        <v>661</v>
      </c>
      <c r="E915" s="126" t="s">
        <v>1138</v>
      </c>
      <c r="F915" s="126" t="str">
        <f t="shared" si="45"/>
        <v>362644178403Acute</v>
      </c>
      <c r="G915" s="126" t="s">
        <v>549</v>
      </c>
      <c r="H915" s="126" t="s">
        <v>1018</v>
      </c>
      <c r="I915" s="126" t="s">
        <v>936</v>
      </c>
      <c r="J915" s="108">
        <v>363.8</v>
      </c>
      <c r="K915" s="129">
        <v>1.0324</v>
      </c>
      <c r="L915" s="126" t="s">
        <v>1247</v>
      </c>
      <c r="M915" s="126" t="s">
        <v>1245</v>
      </c>
      <c r="N915" s="130">
        <f t="shared" si="47"/>
        <v>370.87</v>
      </c>
      <c r="O915" s="130">
        <f t="shared" si="46"/>
        <v>366.83</v>
      </c>
      <c r="P915" s="126"/>
      <c r="Q915" s="126"/>
      <c r="W915" s="99"/>
      <c r="X915" s="119"/>
      <c r="AD915" s="99"/>
      <c r="AE915" s="119"/>
      <c r="AK915" s="99"/>
      <c r="AL915" s="119"/>
      <c r="AR915" s="99"/>
      <c r="AS915" s="119"/>
      <c r="AY915" s="99"/>
      <c r="AZ915" s="119"/>
      <c r="BF915" s="99"/>
      <c r="BG915" s="119"/>
      <c r="BM915" s="99"/>
      <c r="BN915" s="119"/>
      <c r="BT915" s="99"/>
      <c r="BU915" s="119"/>
      <c r="CA915" s="99"/>
      <c r="CB915" s="119"/>
      <c r="CH915" s="99"/>
      <c r="CI915" s="119"/>
      <c r="CO915" s="99"/>
      <c r="CP915" s="119"/>
      <c r="CV915" s="99"/>
      <c r="CW915" s="119"/>
      <c r="DC915" s="99"/>
      <c r="DD915" s="119"/>
      <c r="DJ915" s="99"/>
      <c r="DK915" s="119"/>
      <c r="DQ915" s="99"/>
      <c r="DR915" s="119"/>
      <c r="DX915" s="99"/>
      <c r="DY915" s="119"/>
      <c r="EE915" s="99"/>
      <c r="EF915" s="119"/>
      <c r="EL915" s="99"/>
      <c r="EM915" s="119"/>
      <c r="ES915" s="99"/>
      <c r="ET915" s="119"/>
      <c r="EZ915" s="99"/>
      <c r="FA915" s="119"/>
      <c r="FG915" s="99"/>
      <c r="FH915" s="119"/>
      <c r="FN915" s="99"/>
      <c r="FO915" s="119"/>
      <c r="FU915" s="99"/>
      <c r="FV915" s="119"/>
      <c r="GB915" s="99"/>
      <c r="GC915" s="119"/>
      <c r="GI915" s="99"/>
      <c r="GJ915" s="119"/>
      <c r="GP915" s="99"/>
      <c r="GQ915" s="119"/>
      <c r="GW915" s="99"/>
      <c r="GX915" s="119"/>
      <c r="HD915" s="99"/>
      <c r="HE915" s="119"/>
      <c r="HK915" s="99"/>
      <c r="HL915" s="119"/>
      <c r="HR915" s="99"/>
      <c r="HS915" s="119"/>
      <c r="HY915" s="99"/>
      <c r="HZ915" s="119"/>
      <c r="IF915" s="99"/>
      <c r="IG915" s="119"/>
      <c r="IM915" s="99"/>
      <c r="IN915" s="119"/>
      <c r="IT915" s="99"/>
      <c r="IU915" s="119"/>
    </row>
    <row r="916" spans="1:256">
      <c r="A916" s="126" t="s">
        <v>938</v>
      </c>
      <c r="B916" s="126" t="s">
        <v>2182</v>
      </c>
      <c r="C916" s="127">
        <v>472313900001</v>
      </c>
      <c r="D916" s="126">
        <v>140251</v>
      </c>
      <c r="E916" s="126" t="s">
        <v>2183</v>
      </c>
      <c r="F916" s="126" t="str">
        <f t="shared" si="45"/>
        <v>472313900001Acute</v>
      </c>
      <c r="G916" s="126" t="s">
        <v>549</v>
      </c>
      <c r="H916" s="126" t="s">
        <v>1018</v>
      </c>
      <c r="I916" s="126" t="s">
        <v>2184</v>
      </c>
      <c r="J916" s="108">
        <v>363.8</v>
      </c>
      <c r="K916" s="129">
        <v>1.0324</v>
      </c>
      <c r="L916" s="126" t="s">
        <v>1247</v>
      </c>
      <c r="M916" s="126" t="s">
        <v>1245</v>
      </c>
      <c r="N916" s="130">
        <f t="shared" si="47"/>
        <v>370.87</v>
      </c>
      <c r="O916" s="130">
        <f>ROUND(IF(G916="CAH",N916,IF(K916=1,N916,IF(H916="024",N916*0.98912,N916))),2)</f>
        <v>366.83</v>
      </c>
      <c r="P916" s="126"/>
      <c r="Q916" s="126"/>
      <c r="W916" s="99"/>
      <c r="X916" s="119"/>
      <c r="AD916" s="99"/>
      <c r="AE916" s="119"/>
      <c r="AK916" s="99"/>
      <c r="AL916" s="119"/>
      <c r="AR916" s="99"/>
      <c r="AS916" s="119"/>
      <c r="AY916" s="99"/>
      <c r="AZ916" s="119"/>
      <c r="BF916" s="99"/>
      <c r="BG916" s="119"/>
      <c r="BM916" s="99"/>
      <c r="BN916" s="119"/>
      <c r="BT916" s="99"/>
      <c r="BU916" s="119"/>
      <c r="CA916" s="99"/>
      <c r="CB916" s="119"/>
      <c r="CH916" s="99"/>
      <c r="CI916" s="119"/>
      <c r="CO916" s="99"/>
      <c r="CP916" s="119"/>
      <c r="CV916" s="99"/>
      <c r="CW916" s="119"/>
      <c r="DC916" s="99"/>
      <c r="DD916" s="119"/>
      <c r="DJ916" s="99"/>
      <c r="DK916" s="119"/>
      <c r="DQ916" s="99"/>
      <c r="DR916" s="119"/>
      <c r="DX916" s="99"/>
      <c r="DY916" s="119"/>
      <c r="EE916" s="99"/>
      <c r="EF916" s="119"/>
      <c r="EL916" s="99"/>
      <c r="EM916" s="119"/>
      <c r="ES916" s="99"/>
      <c r="ET916" s="119"/>
      <c r="EZ916" s="99"/>
      <c r="FA916" s="119"/>
      <c r="FG916" s="99"/>
      <c r="FH916" s="119"/>
      <c r="FN916" s="99"/>
      <c r="FO916" s="119"/>
      <c r="FU916" s="99"/>
      <c r="FV916" s="119"/>
      <c r="GB916" s="99"/>
      <c r="GC916" s="119"/>
      <c r="GI916" s="99"/>
      <c r="GJ916" s="119"/>
      <c r="GP916" s="99"/>
      <c r="GQ916" s="119"/>
      <c r="GW916" s="99"/>
      <c r="GX916" s="119"/>
      <c r="HD916" s="99"/>
      <c r="HE916" s="119"/>
      <c r="HK916" s="99"/>
      <c r="HL916" s="119"/>
      <c r="HR916" s="99"/>
      <c r="HS916" s="119"/>
      <c r="HY916" s="99"/>
      <c r="HZ916" s="119"/>
      <c r="IF916" s="99"/>
      <c r="IG916" s="119"/>
      <c r="IM916" s="99"/>
      <c r="IN916" s="119"/>
      <c r="IT916" s="99"/>
      <c r="IU916" s="119"/>
    </row>
    <row r="917" spans="1:256" s="174" customFormat="1">
      <c r="A917" s="168" t="s">
        <v>19</v>
      </c>
      <c r="B917" s="168" t="s">
        <v>1335</v>
      </c>
      <c r="C917" s="169">
        <v>376020801001</v>
      </c>
      <c r="D917" s="168" t="s">
        <v>713</v>
      </c>
      <c r="E917" s="168" t="s">
        <v>1186</v>
      </c>
      <c r="F917" s="168" t="str">
        <f t="shared" si="45"/>
        <v>376020801001CAH</v>
      </c>
      <c r="G917" s="168" t="s">
        <v>1155</v>
      </c>
      <c r="H917" s="168" t="s">
        <v>1018</v>
      </c>
      <c r="I917" s="168" t="s">
        <v>833</v>
      </c>
      <c r="J917" s="170">
        <v>702.1</v>
      </c>
      <c r="K917" s="171">
        <v>1</v>
      </c>
      <c r="L917" s="168" t="s">
        <v>1247</v>
      </c>
      <c r="M917" s="168" t="s">
        <v>1247</v>
      </c>
      <c r="N917" s="172">
        <f t="shared" si="47"/>
        <v>702.1</v>
      </c>
      <c r="O917" s="172">
        <f t="shared" si="46"/>
        <v>702.1</v>
      </c>
      <c r="P917" s="168"/>
      <c r="Q917" s="168"/>
      <c r="W917" s="175"/>
      <c r="X917" s="173"/>
      <c r="AD917" s="175"/>
      <c r="AE917" s="173"/>
      <c r="AK917" s="175"/>
      <c r="AL917" s="173"/>
      <c r="AR917" s="175"/>
      <c r="AS917" s="173"/>
      <c r="AY917" s="175"/>
      <c r="AZ917" s="173"/>
      <c r="BF917" s="175"/>
      <c r="BG917" s="173"/>
      <c r="BM917" s="175"/>
      <c r="BN917" s="173"/>
      <c r="BT917" s="175"/>
      <c r="BU917" s="173"/>
      <c r="CA917" s="175"/>
      <c r="CB917" s="173"/>
      <c r="CH917" s="175"/>
      <c r="CI917" s="173"/>
      <c r="CO917" s="175"/>
      <c r="CP917" s="173"/>
      <c r="CV917" s="175"/>
      <c r="CW917" s="173"/>
      <c r="DC917" s="175"/>
      <c r="DD917" s="173"/>
      <c r="DJ917" s="175"/>
      <c r="DK917" s="173"/>
      <c r="DQ917" s="175"/>
      <c r="DR917" s="173"/>
      <c r="DX917" s="175"/>
      <c r="DY917" s="173"/>
      <c r="EE917" s="175"/>
      <c r="EF917" s="173"/>
      <c r="EL917" s="175"/>
      <c r="EM917" s="173"/>
      <c r="ES917" s="175"/>
      <c r="ET917" s="173"/>
      <c r="EZ917" s="175"/>
      <c r="FA917" s="173"/>
      <c r="FG917" s="175"/>
      <c r="FH917" s="173"/>
      <c r="FN917" s="175"/>
      <c r="FO917" s="173"/>
      <c r="FU917" s="175"/>
      <c r="FV917" s="173"/>
      <c r="GB917" s="175"/>
      <c r="GC917" s="173"/>
      <c r="GI917" s="175"/>
      <c r="GJ917" s="173"/>
      <c r="GP917" s="175"/>
      <c r="GQ917" s="173"/>
      <c r="GW917" s="175"/>
      <c r="GX917" s="173"/>
      <c r="HD917" s="175"/>
      <c r="HE917" s="173"/>
      <c r="HK917" s="175"/>
      <c r="HL917" s="173"/>
      <c r="HR917" s="175"/>
      <c r="HS917" s="173"/>
      <c r="HY917" s="175"/>
      <c r="HZ917" s="173"/>
      <c r="IF917" s="175"/>
      <c r="IG917" s="173"/>
      <c r="IM917" s="175"/>
      <c r="IN917" s="173"/>
      <c r="IT917" s="175"/>
      <c r="IU917" s="173"/>
    </row>
    <row r="918" spans="1:256">
      <c r="A918" s="126" t="s">
        <v>19</v>
      </c>
      <c r="B918" s="126" t="s">
        <v>1335</v>
      </c>
      <c r="C918" s="127">
        <v>376020801401</v>
      </c>
      <c r="D918" s="126" t="s">
        <v>713</v>
      </c>
      <c r="E918" s="126" t="s">
        <v>1186</v>
      </c>
      <c r="F918" s="126" t="str">
        <f t="shared" si="45"/>
        <v>376020801401CAH</v>
      </c>
      <c r="G918" s="126" t="s">
        <v>1155</v>
      </c>
      <c r="H918" s="126" t="s">
        <v>1018</v>
      </c>
      <c r="I918" s="126" t="s">
        <v>833</v>
      </c>
      <c r="J918" s="108">
        <v>702.1</v>
      </c>
      <c r="K918" s="129">
        <v>1</v>
      </c>
      <c r="L918" s="126" t="s">
        <v>1247</v>
      </c>
      <c r="M918" s="126" t="s">
        <v>1247</v>
      </c>
      <c r="N918" s="130">
        <f t="shared" si="47"/>
        <v>702.1</v>
      </c>
      <c r="O918" s="130">
        <f t="shared" si="46"/>
        <v>702.1</v>
      </c>
      <c r="P918" s="126"/>
      <c r="Q918" s="126"/>
      <c r="W918" s="99"/>
      <c r="X918" s="119"/>
      <c r="AD918" s="99"/>
      <c r="AE918" s="119"/>
      <c r="AK918" s="99"/>
      <c r="AL918" s="119"/>
      <c r="AR918" s="99"/>
      <c r="AS918" s="119"/>
      <c r="AY918" s="99"/>
      <c r="AZ918" s="119"/>
      <c r="BF918" s="99"/>
      <c r="BG918" s="119"/>
      <c r="BM918" s="99"/>
      <c r="BN918" s="119"/>
      <c r="BT918" s="99"/>
      <c r="BU918" s="119"/>
      <c r="CA918" s="99"/>
      <c r="CB918" s="119"/>
      <c r="CH918" s="99"/>
      <c r="CI918" s="119"/>
      <c r="CO918" s="99"/>
      <c r="CP918" s="119"/>
      <c r="CV918" s="99"/>
      <c r="CW918" s="119"/>
      <c r="DC918" s="99"/>
      <c r="DD918" s="119"/>
      <c r="DJ918" s="99"/>
      <c r="DK918" s="119"/>
      <c r="DQ918" s="99"/>
      <c r="DR918" s="119"/>
      <c r="DX918" s="99"/>
      <c r="DY918" s="119"/>
      <c r="EE918" s="99"/>
      <c r="EF918" s="119"/>
      <c r="EL918" s="99"/>
      <c r="EM918" s="119"/>
      <c r="ES918" s="99"/>
      <c r="ET918" s="119"/>
      <c r="EZ918" s="99"/>
      <c r="FA918" s="119"/>
      <c r="FG918" s="99"/>
      <c r="FH918" s="119"/>
      <c r="FN918" s="99"/>
      <c r="FO918" s="119"/>
      <c r="FU918" s="99"/>
      <c r="FV918" s="119"/>
      <c r="GB918" s="99"/>
      <c r="GC918" s="119"/>
      <c r="GI918" s="99"/>
      <c r="GJ918" s="119"/>
      <c r="GP918" s="99"/>
      <c r="GQ918" s="119"/>
      <c r="GW918" s="99"/>
      <c r="GX918" s="119"/>
      <c r="HD918" s="99"/>
      <c r="HE918" s="119"/>
      <c r="HK918" s="99"/>
      <c r="HL918" s="119"/>
      <c r="HR918" s="99"/>
      <c r="HS918" s="119"/>
      <c r="HY918" s="99"/>
      <c r="HZ918" s="119"/>
      <c r="IF918" s="99"/>
      <c r="IG918" s="119"/>
      <c r="IM918" s="99"/>
      <c r="IN918" s="119"/>
      <c r="IT918" s="99"/>
      <c r="IU918" s="119"/>
    </row>
    <row r="919" spans="1:256">
      <c r="A919" s="126" t="s">
        <v>20</v>
      </c>
      <c r="B919" s="126" t="s">
        <v>1336</v>
      </c>
      <c r="C919" s="127">
        <v>362256036001</v>
      </c>
      <c r="D919" s="126" t="s">
        <v>947</v>
      </c>
      <c r="E919" s="126" t="s">
        <v>1201</v>
      </c>
      <c r="F919" s="126" t="str">
        <f t="shared" si="45"/>
        <v>362256036001Rehab</v>
      </c>
      <c r="G919" s="126" t="s">
        <v>9</v>
      </c>
      <c r="H919" s="126" t="s">
        <v>1025</v>
      </c>
      <c r="I919" s="126" t="s">
        <v>833</v>
      </c>
      <c r="J919" s="108">
        <v>265</v>
      </c>
      <c r="K919" s="129">
        <v>1.0324</v>
      </c>
      <c r="L919" s="126" t="s">
        <v>1247</v>
      </c>
      <c r="M919" s="126" t="s">
        <v>1245</v>
      </c>
      <c r="N919" s="130">
        <f t="shared" si="47"/>
        <v>270.14999999999998</v>
      </c>
      <c r="O919" s="130">
        <f t="shared" si="46"/>
        <v>270.14999999999998</v>
      </c>
      <c r="P919" s="126"/>
      <c r="Q919" s="126"/>
      <c r="W919" s="99"/>
      <c r="X919" s="119"/>
      <c r="AD919" s="99"/>
      <c r="AE919" s="119"/>
      <c r="AK919" s="99"/>
      <c r="AL919" s="119"/>
      <c r="AR919" s="99"/>
      <c r="AS919" s="119"/>
      <c r="AY919" s="99"/>
      <c r="AZ919" s="119"/>
      <c r="BF919" s="99"/>
      <c r="BG919" s="119"/>
      <c r="BM919" s="99"/>
      <c r="BN919" s="119"/>
      <c r="BT919" s="99"/>
      <c r="BU919" s="119"/>
      <c r="CA919" s="99"/>
      <c r="CB919" s="119"/>
      <c r="CH919" s="99"/>
      <c r="CI919" s="119"/>
      <c r="CO919" s="99"/>
      <c r="CP919" s="119"/>
      <c r="CV919" s="99"/>
      <c r="CW919" s="119"/>
      <c r="DC919" s="99"/>
      <c r="DD919" s="119"/>
      <c r="DJ919" s="99"/>
      <c r="DK919" s="119"/>
      <c r="DQ919" s="99"/>
      <c r="DR919" s="119"/>
      <c r="DX919" s="99"/>
      <c r="DY919" s="119"/>
      <c r="EE919" s="99"/>
      <c r="EF919" s="119"/>
      <c r="EL919" s="99"/>
      <c r="EM919" s="119"/>
      <c r="ES919" s="99"/>
      <c r="ET919" s="119"/>
      <c r="EZ919" s="99"/>
      <c r="FA919" s="119"/>
      <c r="FG919" s="99"/>
      <c r="FH919" s="119"/>
      <c r="FN919" s="99"/>
      <c r="FO919" s="119"/>
      <c r="FU919" s="99"/>
      <c r="FV919" s="119"/>
      <c r="GB919" s="99"/>
      <c r="GC919" s="119"/>
      <c r="GI919" s="99"/>
      <c r="GJ919" s="119"/>
      <c r="GP919" s="99"/>
      <c r="GQ919" s="119"/>
      <c r="GW919" s="99"/>
      <c r="GX919" s="119"/>
      <c r="HD919" s="99"/>
      <c r="HE919" s="119"/>
      <c r="HK919" s="99"/>
      <c r="HL919" s="119"/>
      <c r="HR919" s="99"/>
      <c r="HS919" s="119"/>
      <c r="HY919" s="99"/>
      <c r="HZ919" s="119"/>
      <c r="IF919" s="99"/>
      <c r="IG919" s="119"/>
      <c r="IM919" s="99"/>
      <c r="IN919" s="119"/>
      <c r="IT919" s="99"/>
      <c r="IU919" s="119"/>
    </row>
    <row r="920" spans="1:256">
      <c r="A920" s="126" t="s">
        <v>20</v>
      </c>
      <c r="B920" s="126" t="s">
        <v>1336</v>
      </c>
      <c r="C920" s="127">
        <v>362256036002</v>
      </c>
      <c r="D920" s="126" t="s">
        <v>947</v>
      </c>
      <c r="E920" s="126" t="s">
        <v>1201</v>
      </c>
      <c r="F920" s="126" t="str">
        <f t="shared" si="45"/>
        <v>362256036002Rehab</v>
      </c>
      <c r="G920" s="126" t="s">
        <v>9</v>
      </c>
      <c r="H920" s="126" t="s">
        <v>1025</v>
      </c>
      <c r="I920" s="126" t="s">
        <v>833</v>
      </c>
      <c r="J920" s="108">
        <v>265</v>
      </c>
      <c r="K920" s="129">
        <v>1.0324</v>
      </c>
      <c r="L920" s="126" t="s">
        <v>1247</v>
      </c>
      <c r="M920" s="126" t="s">
        <v>1245</v>
      </c>
      <c r="N920" s="130">
        <f t="shared" si="47"/>
        <v>270.14999999999998</v>
      </c>
      <c r="O920" s="130">
        <f t="shared" si="46"/>
        <v>270.14999999999998</v>
      </c>
      <c r="P920" s="126"/>
      <c r="Q920" s="126"/>
      <c r="W920" s="99"/>
      <c r="X920" s="119"/>
      <c r="AD920" s="99"/>
      <c r="AE920" s="119"/>
      <c r="AK920" s="99"/>
      <c r="AL920" s="119"/>
      <c r="AR920" s="99"/>
      <c r="AS920" s="119"/>
      <c r="AY920" s="99"/>
      <c r="AZ920" s="119"/>
      <c r="BF920" s="99"/>
      <c r="BG920" s="119"/>
      <c r="BM920" s="99"/>
      <c r="BN920" s="119"/>
      <c r="BT920" s="99"/>
      <c r="BU920" s="119"/>
      <c r="CA920" s="99"/>
      <c r="CB920" s="119"/>
      <c r="CH920" s="99"/>
      <c r="CI920" s="119"/>
      <c r="CO920" s="99"/>
      <c r="CP920" s="119"/>
      <c r="CV920" s="99"/>
      <c r="CW920" s="119"/>
      <c r="DC920" s="99"/>
      <c r="DD920" s="119"/>
      <c r="DJ920" s="99"/>
      <c r="DK920" s="119"/>
      <c r="DQ920" s="99"/>
      <c r="DR920" s="119"/>
      <c r="DX920" s="99"/>
      <c r="DY920" s="119"/>
      <c r="EE920" s="99"/>
      <c r="EF920" s="119"/>
      <c r="EL920" s="99"/>
      <c r="EM920" s="119"/>
      <c r="ES920" s="99"/>
      <c r="ET920" s="119"/>
      <c r="EZ920" s="99"/>
      <c r="FA920" s="119"/>
      <c r="FG920" s="99"/>
      <c r="FH920" s="119"/>
      <c r="FN920" s="99"/>
      <c r="FO920" s="119"/>
      <c r="FU920" s="99"/>
      <c r="FV920" s="119"/>
      <c r="GB920" s="99"/>
      <c r="GC920" s="119"/>
      <c r="GI920" s="99"/>
      <c r="GJ920" s="119"/>
      <c r="GP920" s="99"/>
      <c r="GQ920" s="119"/>
      <c r="GW920" s="99"/>
      <c r="GX920" s="119"/>
      <c r="HD920" s="99"/>
      <c r="HE920" s="119"/>
      <c r="HK920" s="99"/>
      <c r="HL920" s="119"/>
      <c r="HR920" s="99"/>
      <c r="HS920" s="119"/>
      <c r="HY920" s="99"/>
      <c r="HZ920" s="119"/>
      <c r="IF920" s="99"/>
      <c r="IG920" s="119"/>
      <c r="IM920" s="99"/>
      <c r="IN920" s="119"/>
      <c r="IT920" s="99"/>
      <c r="IU920" s="119"/>
    </row>
    <row r="921" spans="1:256">
      <c r="A921" s="126" t="s">
        <v>20</v>
      </c>
      <c r="B921" s="126" t="s">
        <v>1336</v>
      </c>
      <c r="C921" s="127">
        <v>362256036401</v>
      </c>
      <c r="D921" s="126" t="s">
        <v>947</v>
      </c>
      <c r="E921" s="126" t="s">
        <v>1201</v>
      </c>
      <c r="F921" s="126" t="str">
        <f t="shared" si="45"/>
        <v>362256036401Rehab</v>
      </c>
      <c r="G921" s="126" t="s">
        <v>9</v>
      </c>
      <c r="H921" s="126" t="s">
        <v>1025</v>
      </c>
      <c r="I921" s="126" t="s">
        <v>833</v>
      </c>
      <c r="J921" s="108">
        <v>265</v>
      </c>
      <c r="K921" s="129">
        <v>1.0324</v>
      </c>
      <c r="L921" s="126" t="s">
        <v>1247</v>
      </c>
      <c r="M921" s="126" t="s">
        <v>1245</v>
      </c>
      <c r="N921" s="130">
        <f t="shared" si="47"/>
        <v>270.14999999999998</v>
      </c>
      <c r="O921" s="130">
        <f t="shared" si="46"/>
        <v>270.14999999999998</v>
      </c>
      <c r="P921" s="126"/>
      <c r="Q921" s="126"/>
      <c r="W921" s="99"/>
      <c r="X921" s="119"/>
      <c r="AD921" s="99"/>
      <c r="AE921" s="119"/>
      <c r="AK921" s="99"/>
      <c r="AL921" s="119"/>
      <c r="AR921" s="99"/>
      <c r="AS921" s="119"/>
      <c r="AY921" s="99"/>
      <c r="AZ921" s="119"/>
      <c r="BF921" s="99"/>
      <c r="BG921" s="119"/>
      <c r="BM921" s="99"/>
      <c r="BN921" s="119"/>
      <c r="BT921" s="99"/>
      <c r="BU921" s="119"/>
      <c r="CA921" s="99"/>
      <c r="CB921" s="119"/>
      <c r="CH921" s="99"/>
      <c r="CI921" s="119"/>
      <c r="CO921" s="99"/>
      <c r="CP921" s="119"/>
      <c r="CV921" s="99"/>
      <c r="CW921" s="119"/>
      <c r="DC921" s="99"/>
      <c r="DD921" s="119"/>
      <c r="DJ921" s="99"/>
      <c r="DK921" s="119"/>
      <c r="DQ921" s="99"/>
      <c r="DR921" s="119"/>
      <c r="DX921" s="99"/>
      <c r="DY921" s="119"/>
      <c r="EE921" s="99"/>
      <c r="EF921" s="119"/>
      <c r="EL921" s="99"/>
      <c r="EM921" s="119"/>
      <c r="ES921" s="99"/>
      <c r="ET921" s="119"/>
      <c r="EZ921" s="99"/>
      <c r="FA921" s="119"/>
      <c r="FG921" s="99"/>
      <c r="FH921" s="119"/>
      <c r="FN921" s="99"/>
      <c r="FO921" s="119"/>
      <c r="FU921" s="99"/>
      <c r="FV921" s="119"/>
      <c r="GB921" s="99"/>
      <c r="GC921" s="119"/>
      <c r="GI921" s="99"/>
      <c r="GJ921" s="119"/>
      <c r="GP921" s="99"/>
      <c r="GQ921" s="119"/>
      <c r="GW921" s="99"/>
      <c r="GX921" s="119"/>
      <c r="HD921" s="99"/>
      <c r="HE921" s="119"/>
      <c r="HK921" s="99"/>
      <c r="HL921" s="119"/>
      <c r="HR921" s="99"/>
      <c r="HS921" s="119"/>
      <c r="HY921" s="99"/>
      <c r="HZ921" s="119"/>
      <c r="IF921" s="99"/>
      <c r="IG921" s="119"/>
      <c r="IM921" s="99"/>
      <c r="IN921" s="119"/>
      <c r="IT921" s="99"/>
      <c r="IU921" s="119"/>
    </row>
    <row r="922" spans="1:256">
      <c r="A922" s="126" t="s">
        <v>1337</v>
      </c>
      <c r="B922" s="126" t="s">
        <v>1338</v>
      </c>
      <c r="C922" s="127">
        <v>376000511001</v>
      </c>
      <c r="D922" s="128" t="s">
        <v>1786</v>
      </c>
      <c r="E922" s="126" t="s">
        <v>1785</v>
      </c>
      <c r="F922" s="126" t="str">
        <f t="shared" si="45"/>
        <v>376000511001Acute</v>
      </c>
      <c r="G922" s="126" t="s">
        <v>549</v>
      </c>
      <c r="H922" s="126" t="s">
        <v>1018</v>
      </c>
      <c r="I922" s="126" t="s">
        <v>833</v>
      </c>
      <c r="J922" s="108">
        <v>363.8</v>
      </c>
      <c r="K922" s="129">
        <v>1.0324</v>
      </c>
      <c r="L922" s="126" t="s">
        <v>1245</v>
      </c>
      <c r="M922" s="126" t="s">
        <v>1247</v>
      </c>
      <c r="N922" s="130">
        <f t="shared" si="47"/>
        <v>490.22</v>
      </c>
      <c r="O922" s="130">
        <f t="shared" si="46"/>
        <v>484.89</v>
      </c>
      <c r="P922" s="126"/>
      <c r="Q922" s="126"/>
      <c r="W922" s="99"/>
      <c r="X922" s="119"/>
      <c r="AD922" s="99"/>
      <c r="AE922" s="119"/>
      <c r="AK922" s="99"/>
      <c r="AL922" s="119"/>
      <c r="AR922" s="99"/>
      <c r="AS922" s="119"/>
      <c r="AY922" s="99"/>
      <c r="AZ922" s="119"/>
      <c r="BF922" s="99"/>
      <c r="BG922" s="119"/>
      <c r="BM922" s="99"/>
      <c r="BN922" s="119"/>
      <c r="BT922" s="99"/>
      <c r="BU922" s="119"/>
      <c r="CA922" s="99"/>
      <c r="CB922" s="119"/>
      <c r="CH922" s="99"/>
      <c r="CI922" s="119"/>
      <c r="CO922" s="99"/>
      <c r="CP922" s="119"/>
      <c r="CV922" s="99"/>
      <c r="CW922" s="119"/>
      <c r="DC922" s="99"/>
      <c r="DD922" s="119"/>
      <c r="DJ922" s="99"/>
      <c r="DK922" s="119"/>
      <c r="DQ922" s="99"/>
      <c r="DR922" s="119"/>
      <c r="DX922" s="99"/>
      <c r="DY922" s="119"/>
      <c r="EE922" s="99"/>
      <c r="EF922" s="119"/>
      <c r="EL922" s="99"/>
      <c r="EM922" s="119"/>
      <c r="ES922" s="99"/>
      <c r="ET922" s="119"/>
      <c r="EZ922" s="99"/>
      <c r="FA922" s="119"/>
      <c r="FG922" s="99"/>
      <c r="FH922" s="119"/>
      <c r="FN922" s="99"/>
      <c r="FO922" s="119"/>
      <c r="FU922" s="99"/>
      <c r="FV922" s="119"/>
      <c r="GB922" s="99"/>
      <c r="GC922" s="119"/>
      <c r="GI922" s="99"/>
      <c r="GJ922" s="119"/>
      <c r="GP922" s="99"/>
      <c r="GQ922" s="119"/>
      <c r="GW922" s="99"/>
      <c r="GX922" s="119"/>
      <c r="HD922" s="99"/>
      <c r="HE922" s="119"/>
      <c r="HK922" s="99"/>
      <c r="HL922" s="119"/>
      <c r="HR922" s="99"/>
      <c r="HS922" s="119"/>
      <c r="HY922" s="99"/>
      <c r="HZ922" s="119"/>
      <c r="IF922" s="99"/>
      <c r="IG922" s="119"/>
      <c r="IM922" s="99"/>
      <c r="IN922" s="119"/>
      <c r="IT922" s="99"/>
      <c r="IU922" s="119"/>
    </row>
    <row r="923" spans="1:256">
      <c r="A923" s="126" t="s">
        <v>1337</v>
      </c>
      <c r="B923" s="126" t="s">
        <v>1338</v>
      </c>
      <c r="C923" s="127">
        <v>376000511011</v>
      </c>
      <c r="D923" s="128" t="s">
        <v>1786</v>
      </c>
      <c r="E923" s="126" t="s">
        <v>1785</v>
      </c>
      <c r="F923" s="126" t="str">
        <f t="shared" si="45"/>
        <v>376000511011Acute</v>
      </c>
      <c r="G923" s="126" t="s">
        <v>549</v>
      </c>
      <c r="H923" s="126" t="s">
        <v>1018</v>
      </c>
      <c r="I923" s="126" t="s">
        <v>833</v>
      </c>
      <c r="J923" s="108">
        <v>363.8</v>
      </c>
      <c r="K923" s="129">
        <v>1.0324</v>
      </c>
      <c r="L923" s="126" t="s">
        <v>1245</v>
      </c>
      <c r="M923" s="126" t="s">
        <v>1247</v>
      </c>
      <c r="N923" s="130">
        <f t="shared" si="47"/>
        <v>490.22</v>
      </c>
      <c r="O923" s="130">
        <f t="shared" si="46"/>
        <v>484.89</v>
      </c>
      <c r="P923" s="126"/>
      <c r="Q923" s="126"/>
      <c r="W923" s="99"/>
      <c r="X923" s="119"/>
      <c r="AD923" s="99"/>
      <c r="AE923" s="119"/>
      <c r="AK923" s="99"/>
      <c r="AL923" s="119"/>
      <c r="AR923" s="99"/>
      <c r="AS923" s="119"/>
      <c r="AY923" s="99"/>
      <c r="AZ923" s="119"/>
      <c r="BF923" s="99"/>
      <c r="BG923" s="119"/>
      <c r="BM923" s="99"/>
      <c r="BN923" s="119"/>
      <c r="BT923" s="99"/>
      <c r="BU923" s="119"/>
      <c r="CA923" s="99"/>
      <c r="CB923" s="119"/>
      <c r="CH923" s="99"/>
      <c r="CI923" s="119"/>
      <c r="CO923" s="99"/>
      <c r="CP923" s="119"/>
      <c r="CV923" s="99"/>
      <c r="CW923" s="119"/>
      <c r="DC923" s="99"/>
      <c r="DD923" s="119"/>
      <c r="DJ923" s="99"/>
      <c r="DK923" s="119"/>
      <c r="DQ923" s="99"/>
      <c r="DR923" s="119"/>
      <c r="DX923" s="99"/>
      <c r="DY923" s="119"/>
      <c r="EE923" s="99"/>
      <c r="EF923" s="119"/>
      <c r="EL923" s="99"/>
      <c r="EM923" s="119"/>
      <c r="ES923" s="99"/>
      <c r="ET923" s="119"/>
      <c r="EZ923" s="99"/>
      <c r="FA923" s="119"/>
      <c r="FG923" s="99"/>
      <c r="FH923" s="119"/>
      <c r="FN923" s="99"/>
      <c r="FO923" s="119"/>
      <c r="FU923" s="99"/>
      <c r="FV923" s="119"/>
      <c r="GB923" s="99"/>
      <c r="GC923" s="119"/>
      <c r="GI923" s="99"/>
      <c r="GJ923" s="119"/>
      <c r="GP923" s="99"/>
      <c r="GQ923" s="119"/>
      <c r="GW923" s="99"/>
      <c r="GX923" s="119"/>
      <c r="HD923" s="99"/>
      <c r="HE923" s="119"/>
      <c r="HK923" s="99"/>
      <c r="HL923" s="119"/>
      <c r="HR923" s="99"/>
      <c r="HS923" s="119"/>
      <c r="HY923" s="99"/>
      <c r="HZ923" s="119"/>
      <c r="IF923" s="99"/>
      <c r="IG923" s="119"/>
      <c r="IM923" s="99"/>
      <c r="IN923" s="119"/>
      <c r="IT923" s="99"/>
      <c r="IU923" s="119"/>
    </row>
    <row r="924" spans="1:256">
      <c r="A924" s="126" t="s">
        <v>1337</v>
      </c>
      <c r="B924" s="126" t="s">
        <v>1338</v>
      </c>
      <c r="C924" s="127">
        <v>376000511011</v>
      </c>
      <c r="D924" s="126" t="s">
        <v>1786</v>
      </c>
      <c r="E924" s="126" t="s">
        <v>1785</v>
      </c>
      <c r="F924" s="126" t="str">
        <f t="shared" si="45"/>
        <v>376000511011Psych</v>
      </c>
      <c r="G924" s="126" t="s">
        <v>809</v>
      </c>
      <c r="H924" s="126" t="s">
        <v>1021</v>
      </c>
      <c r="I924" s="126" t="s">
        <v>833</v>
      </c>
      <c r="J924" s="108">
        <v>140.66999999999999</v>
      </c>
      <c r="K924" s="129">
        <v>1.0324</v>
      </c>
      <c r="L924" s="126" t="s">
        <v>1245</v>
      </c>
      <c r="M924" s="126" t="s">
        <v>1247</v>
      </c>
      <c r="N924" s="130">
        <f t="shared" si="47"/>
        <v>189.55</v>
      </c>
      <c r="O924" s="130">
        <f t="shared" si="46"/>
        <v>189.55</v>
      </c>
      <c r="P924" s="126"/>
      <c r="Q924" s="126"/>
      <c r="W924" s="99"/>
      <c r="X924" s="119"/>
      <c r="AD924" s="99"/>
      <c r="AE924" s="119"/>
      <c r="AK924" s="99"/>
      <c r="AL924" s="119"/>
      <c r="AR924" s="99"/>
      <c r="AS924" s="119"/>
      <c r="AY924" s="99"/>
      <c r="AZ924" s="119"/>
      <c r="BF924" s="99"/>
      <c r="BG924" s="119"/>
      <c r="BM924" s="99"/>
      <c r="BN924" s="119"/>
      <c r="BT924" s="99"/>
      <c r="BU924" s="119"/>
      <c r="CA924" s="99"/>
      <c r="CB924" s="119"/>
      <c r="CH924" s="99"/>
      <c r="CI924" s="119"/>
      <c r="CO924" s="99"/>
      <c r="CP924" s="119"/>
      <c r="CV924" s="99"/>
      <c r="CW924" s="119"/>
      <c r="DC924" s="99"/>
      <c r="DD924" s="119"/>
      <c r="DJ924" s="99"/>
      <c r="DK924" s="119"/>
      <c r="DQ924" s="99"/>
      <c r="DR924" s="119"/>
      <c r="DX924" s="99"/>
      <c r="DY924" s="119"/>
      <c r="EE924" s="99"/>
      <c r="EF924" s="119"/>
      <c r="EL924" s="99"/>
      <c r="EM924" s="119"/>
      <c r="ES924" s="99"/>
      <c r="ET924" s="119"/>
      <c r="EZ924" s="99"/>
      <c r="FA924" s="119"/>
      <c r="FG924" s="99"/>
      <c r="FH924" s="119"/>
      <c r="FN924" s="99"/>
      <c r="FO924" s="119"/>
      <c r="FU924" s="99"/>
      <c r="FV924" s="119"/>
      <c r="GB924" s="99"/>
      <c r="GC924" s="119"/>
      <c r="GI924" s="99"/>
      <c r="GJ924" s="119"/>
      <c r="GP924" s="99"/>
      <c r="GQ924" s="119"/>
      <c r="GW924" s="99"/>
      <c r="GX924" s="119"/>
      <c r="HD924" s="99"/>
      <c r="HE924" s="119"/>
      <c r="HK924" s="99"/>
      <c r="HL924" s="119"/>
      <c r="HR924" s="99"/>
      <c r="HS924" s="119"/>
      <c r="HY924" s="99"/>
      <c r="HZ924" s="119"/>
      <c r="IF924" s="99"/>
      <c r="IG924" s="119"/>
      <c r="IM924" s="99"/>
      <c r="IN924" s="119"/>
      <c r="IT924" s="99"/>
      <c r="IU924" s="119"/>
    </row>
    <row r="925" spans="1:256">
      <c r="A925" s="126" t="s">
        <v>1337</v>
      </c>
      <c r="B925" s="126" t="s">
        <v>1338</v>
      </c>
      <c r="C925" s="127">
        <v>376000511011</v>
      </c>
      <c r="D925" s="126" t="s">
        <v>1786</v>
      </c>
      <c r="E925" s="126" t="s">
        <v>1785</v>
      </c>
      <c r="F925" s="126" t="str">
        <f t="shared" si="45"/>
        <v>376000511011Psych</v>
      </c>
      <c r="G925" s="126" t="s">
        <v>809</v>
      </c>
      <c r="H925" s="126" t="s">
        <v>1024</v>
      </c>
      <c r="I925" s="126" t="s">
        <v>833</v>
      </c>
      <c r="J925" s="108">
        <v>140.66999999999999</v>
      </c>
      <c r="K925" s="129">
        <v>1.0324</v>
      </c>
      <c r="L925" s="126" t="s">
        <v>1245</v>
      </c>
      <c r="M925" s="126" t="s">
        <v>1247</v>
      </c>
      <c r="N925" s="130">
        <f t="shared" si="47"/>
        <v>189.55</v>
      </c>
      <c r="O925" s="130">
        <f t="shared" si="46"/>
        <v>189.55</v>
      </c>
      <c r="P925" s="126"/>
      <c r="Q925" s="126"/>
      <c r="W925" s="99"/>
      <c r="X925" s="119"/>
      <c r="AD925" s="99"/>
      <c r="AE925" s="119"/>
      <c r="AK925" s="99"/>
      <c r="AL925" s="119"/>
      <c r="AR925" s="99"/>
      <c r="AS925" s="119"/>
      <c r="AY925" s="99"/>
      <c r="AZ925" s="119"/>
      <c r="BF925" s="99"/>
      <c r="BG925" s="119"/>
      <c r="BM925" s="99"/>
      <c r="BN925" s="119"/>
      <c r="BT925" s="99"/>
      <c r="BU925" s="119"/>
      <c r="CA925" s="99"/>
      <c r="CB925" s="119"/>
      <c r="CH925" s="99"/>
      <c r="CI925" s="119"/>
      <c r="CO925" s="99"/>
      <c r="CP925" s="119"/>
      <c r="CV925" s="99"/>
      <c r="CW925" s="119"/>
      <c r="DC925" s="99"/>
      <c r="DD925" s="119"/>
      <c r="DJ925" s="99"/>
      <c r="DK925" s="119"/>
      <c r="DQ925" s="99"/>
      <c r="DR925" s="119"/>
      <c r="DX925" s="99"/>
      <c r="DY925" s="119"/>
      <c r="EE925" s="99"/>
      <c r="EF925" s="119"/>
      <c r="EL925" s="99"/>
      <c r="EM925" s="119"/>
      <c r="ES925" s="99"/>
      <c r="ET925" s="119"/>
      <c r="EZ925" s="99"/>
      <c r="FA925" s="119"/>
      <c r="FG925" s="99"/>
      <c r="FH925" s="119"/>
      <c r="FN925" s="99"/>
      <c r="FO925" s="119"/>
      <c r="FU925" s="99"/>
      <c r="FV925" s="119"/>
      <c r="GB925" s="99"/>
      <c r="GC925" s="119"/>
      <c r="GI925" s="99"/>
      <c r="GJ925" s="119"/>
      <c r="GP925" s="99"/>
      <c r="GQ925" s="119"/>
      <c r="GW925" s="99"/>
      <c r="GX925" s="119"/>
      <c r="HD925" s="99"/>
      <c r="HE925" s="119"/>
      <c r="HK925" s="99"/>
      <c r="HL925" s="119"/>
      <c r="HR925" s="99"/>
      <c r="HS925" s="119"/>
      <c r="HY925" s="99"/>
      <c r="HZ925" s="119"/>
      <c r="IF925" s="99"/>
      <c r="IG925" s="119"/>
      <c r="IM925" s="99"/>
      <c r="IN925" s="119"/>
      <c r="IT925" s="99"/>
      <c r="IU925" s="119"/>
    </row>
    <row r="926" spans="1:256">
      <c r="A926" s="126" t="s">
        <v>1337</v>
      </c>
      <c r="B926" s="126" t="s">
        <v>1338</v>
      </c>
      <c r="C926" s="127">
        <v>376000511011</v>
      </c>
      <c r="D926" s="126" t="s">
        <v>1786</v>
      </c>
      <c r="E926" s="126" t="s">
        <v>1785</v>
      </c>
      <c r="F926" s="126" t="str">
        <f t="shared" si="45"/>
        <v>376000511011Rehab</v>
      </c>
      <c r="G926" s="126" t="s">
        <v>9</v>
      </c>
      <c r="H926" s="126" t="s">
        <v>1025</v>
      </c>
      <c r="I926" s="126" t="s">
        <v>833</v>
      </c>
      <c r="J926" s="108">
        <v>265</v>
      </c>
      <c r="K926" s="129">
        <v>1.0324</v>
      </c>
      <c r="L926" s="126" t="s">
        <v>1245</v>
      </c>
      <c r="M926" s="126" t="s">
        <v>1247</v>
      </c>
      <c r="N926" s="130">
        <f t="shared" si="47"/>
        <v>357.09</v>
      </c>
      <c r="O926" s="130">
        <f t="shared" si="46"/>
        <v>357.09</v>
      </c>
      <c r="P926" s="126"/>
      <c r="Q926" s="126"/>
      <c r="W926" s="99"/>
      <c r="X926" s="119"/>
      <c r="AD926" s="99"/>
      <c r="AE926" s="119"/>
      <c r="AK926" s="99"/>
      <c r="AL926" s="119"/>
      <c r="AR926" s="99"/>
      <c r="AS926" s="119"/>
      <c r="AY926" s="99"/>
      <c r="AZ926" s="119"/>
      <c r="BF926" s="99"/>
      <c r="BG926" s="119"/>
      <c r="BM926" s="99"/>
      <c r="BN926" s="119"/>
      <c r="BT926" s="99"/>
      <c r="BU926" s="119"/>
      <c r="CA926" s="99"/>
      <c r="CB926" s="119"/>
      <c r="CH926" s="99"/>
      <c r="CI926" s="119"/>
      <c r="CO926" s="99"/>
      <c r="CP926" s="119"/>
      <c r="CV926" s="99"/>
      <c r="CW926" s="119"/>
      <c r="DC926" s="99"/>
      <c r="DD926" s="119"/>
      <c r="DJ926" s="99"/>
      <c r="DK926" s="119"/>
      <c r="DQ926" s="99"/>
      <c r="DR926" s="119"/>
      <c r="DX926" s="99"/>
      <c r="DY926" s="119"/>
      <c r="EE926" s="99"/>
      <c r="EF926" s="119"/>
      <c r="EL926" s="99"/>
      <c r="EM926" s="119"/>
      <c r="ES926" s="99"/>
      <c r="ET926" s="119"/>
      <c r="EZ926" s="99"/>
      <c r="FA926" s="119"/>
      <c r="FG926" s="99"/>
      <c r="FH926" s="119"/>
      <c r="FN926" s="99"/>
      <c r="FO926" s="119"/>
      <c r="FU926" s="99"/>
      <c r="FV926" s="119"/>
      <c r="GB926" s="99"/>
      <c r="GC926" s="119"/>
      <c r="GI926" s="99"/>
      <c r="GJ926" s="119"/>
      <c r="GP926" s="99"/>
      <c r="GQ926" s="119"/>
      <c r="GW926" s="99"/>
      <c r="GX926" s="119"/>
      <c r="HD926" s="99"/>
      <c r="HE926" s="119"/>
      <c r="HK926" s="99"/>
      <c r="HL926" s="119"/>
      <c r="HR926" s="99"/>
      <c r="HS926" s="119"/>
      <c r="HY926" s="99"/>
      <c r="HZ926" s="119"/>
      <c r="IF926" s="99"/>
      <c r="IG926" s="119"/>
      <c r="IM926" s="99"/>
      <c r="IN926" s="119"/>
      <c r="IT926" s="99"/>
      <c r="IU926" s="119"/>
    </row>
    <row r="927" spans="1:256">
      <c r="A927" s="126" t="s">
        <v>1337</v>
      </c>
      <c r="B927" s="126" t="s">
        <v>1338</v>
      </c>
      <c r="C927" s="127">
        <v>376000511091</v>
      </c>
      <c r="D927" s="128" t="s">
        <v>1786</v>
      </c>
      <c r="E927" s="126" t="s">
        <v>1785</v>
      </c>
      <c r="F927" s="126" t="str">
        <f t="shared" si="45"/>
        <v>376000511091Acute</v>
      </c>
      <c r="G927" s="126" t="s">
        <v>549</v>
      </c>
      <c r="H927" s="126" t="s">
        <v>1018</v>
      </c>
      <c r="I927" s="126" t="s">
        <v>833</v>
      </c>
      <c r="J927" s="108">
        <v>363.8</v>
      </c>
      <c r="K927" s="129">
        <v>1.0324</v>
      </c>
      <c r="L927" s="126" t="s">
        <v>1245</v>
      </c>
      <c r="M927" s="126" t="s">
        <v>1247</v>
      </c>
      <c r="N927" s="130">
        <f t="shared" si="47"/>
        <v>490.22</v>
      </c>
      <c r="O927" s="130">
        <f t="shared" si="46"/>
        <v>484.89</v>
      </c>
      <c r="P927" s="126"/>
      <c r="Q927" s="126"/>
      <c r="T927" s="119"/>
      <c r="U927" s="119"/>
      <c r="V927" s="119"/>
      <c r="W927" s="119"/>
      <c r="X927" s="119"/>
      <c r="Y927" s="119"/>
      <c r="Z927" s="119"/>
      <c r="AA927" s="119"/>
      <c r="AB927" s="119"/>
      <c r="AC927" s="119"/>
      <c r="AD927" s="119"/>
      <c r="AE927" s="119"/>
      <c r="AF927" s="119"/>
      <c r="AG927" s="119"/>
      <c r="AH927" s="119"/>
      <c r="AI927" s="119"/>
      <c r="AJ927" s="119"/>
      <c r="AK927" s="119"/>
      <c r="AL927" s="119"/>
      <c r="AM927" s="119"/>
      <c r="AN927" s="119"/>
      <c r="AO927" s="119"/>
      <c r="AP927" s="119"/>
      <c r="AQ927" s="119"/>
      <c r="AR927" s="119"/>
      <c r="AS927" s="119"/>
      <c r="AT927" s="119"/>
      <c r="AU927" s="119"/>
      <c r="AV927" s="119"/>
      <c r="AW927" s="119"/>
      <c r="AX927" s="119"/>
      <c r="AY927" s="119"/>
      <c r="AZ927" s="119"/>
      <c r="BA927" s="119"/>
      <c r="BB927" s="119"/>
      <c r="BC927" s="119"/>
      <c r="BD927" s="119"/>
      <c r="BE927" s="119"/>
      <c r="BF927" s="119"/>
      <c r="BG927" s="119"/>
      <c r="BH927" s="119"/>
      <c r="BI927" s="119"/>
      <c r="BJ927" s="119"/>
      <c r="BK927" s="119"/>
      <c r="BL927" s="119"/>
      <c r="BM927" s="119"/>
      <c r="BN927" s="119"/>
      <c r="BO927" s="119"/>
      <c r="BP927" s="119"/>
      <c r="BQ927" s="119"/>
      <c r="BR927" s="119"/>
      <c r="BS927" s="119"/>
      <c r="BT927" s="119"/>
      <c r="BU927" s="119"/>
      <c r="BV927" s="119"/>
      <c r="BW927" s="119"/>
      <c r="BX927" s="119"/>
      <c r="BY927" s="119"/>
      <c r="BZ927" s="119"/>
      <c r="CA927" s="119"/>
      <c r="CB927" s="119"/>
      <c r="CC927" s="119"/>
      <c r="CD927" s="119"/>
      <c r="CE927" s="119"/>
      <c r="CF927" s="119"/>
      <c r="CG927" s="119"/>
      <c r="CH927" s="119"/>
      <c r="CI927" s="119"/>
      <c r="CJ927" s="119"/>
      <c r="CK927" s="119"/>
      <c r="CL927" s="119"/>
      <c r="CM927" s="119"/>
      <c r="CN927" s="119"/>
      <c r="CO927" s="119"/>
      <c r="CP927" s="119"/>
      <c r="CQ927" s="119"/>
      <c r="CR927" s="119"/>
      <c r="CS927" s="119"/>
      <c r="CT927" s="119"/>
      <c r="CU927" s="119"/>
      <c r="CV927" s="119"/>
      <c r="CW927" s="119"/>
      <c r="CX927" s="119"/>
      <c r="CY927" s="119"/>
      <c r="CZ927" s="119"/>
      <c r="DA927" s="119"/>
      <c r="DB927" s="119"/>
      <c r="DC927" s="119"/>
      <c r="DD927" s="119"/>
      <c r="DE927" s="119"/>
      <c r="DF927" s="119"/>
      <c r="DG927" s="119"/>
      <c r="DH927" s="119"/>
      <c r="DI927" s="119"/>
      <c r="DJ927" s="119"/>
      <c r="DK927" s="119"/>
      <c r="DL927" s="119"/>
      <c r="DM927" s="119"/>
      <c r="DN927" s="119"/>
      <c r="DO927" s="119"/>
      <c r="DP927" s="119"/>
      <c r="DQ927" s="119"/>
      <c r="DR927" s="119"/>
      <c r="DS927" s="119"/>
      <c r="DT927" s="119"/>
      <c r="DU927" s="119"/>
      <c r="DV927" s="119"/>
      <c r="DW927" s="119"/>
      <c r="DX927" s="119"/>
      <c r="DY927" s="119"/>
      <c r="DZ927" s="119"/>
      <c r="EA927" s="119"/>
      <c r="EB927" s="119"/>
      <c r="EC927" s="119"/>
      <c r="ED927" s="119"/>
      <c r="EE927" s="119"/>
      <c r="EF927" s="119"/>
      <c r="EG927" s="119"/>
      <c r="EH927" s="119"/>
      <c r="EI927" s="119"/>
      <c r="EJ927" s="119"/>
      <c r="EK927" s="119"/>
      <c r="EL927" s="119"/>
      <c r="EM927" s="119"/>
      <c r="EN927" s="119"/>
      <c r="EO927" s="119"/>
      <c r="EP927" s="119"/>
      <c r="EQ927" s="119"/>
      <c r="ER927" s="119"/>
      <c r="ES927" s="119"/>
      <c r="ET927" s="119"/>
      <c r="EU927" s="119"/>
      <c r="EV927" s="119"/>
      <c r="EW927" s="119"/>
      <c r="EX927" s="119"/>
      <c r="EY927" s="119"/>
      <c r="EZ927" s="119"/>
      <c r="FA927" s="119"/>
      <c r="FB927" s="119"/>
      <c r="FC927" s="119"/>
      <c r="FD927" s="119"/>
      <c r="FE927" s="119"/>
      <c r="FF927" s="119"/>
      <c r="FG927" s="119"/>
      <c r="FH927" s="119"/>
      <c r="FI927" s="119"/>
      <c r="FJ927" s="119"/>
      <c r="FK927" s="119"/>
      <c r="FL927" s="119"/>
      <c r="FM927" s="119"/>
      <c r="FN927" s="119"/>
      <c r="FO927" s="119"/>
      <c r="FP927" s="119"/>
      <c r="FQ927" s="119"/>
      <c r="FR927" s="119"/>
      <c r="FS927" s="119"/>
      <c r="FT927" s="119"/>
      <c r="FU927" s="119"/>
      <c r="FV927" s="119"/>
      <c r="FW927" s="119"/>
      <c r="FX927" s="119"/>
      <c r="FY927" s="119"/>
      <c r="FZ927" s="119"/>
      <c r="GA927" s="119"/>
      <c r="GB927" s="119"/>
      <c r="GC927" s="119"/>
      <c r="GD927" s="119"/>
      <c r="GE927" s="119"/>
      <c r="GF927" s="119"/>
      <c r="GG927" s="119"/>
      <c r="GH927" s="119"/>
      <c r="GI927" s="119"/>
      <c r="GJ927" s="119"/>
      <c r="GK927" s="119"/>
      <c r="GL927" s="119"/>
      <c r="GM927" s="119"/>
      <c r="GN927" s="119"/>
      <c r="GO927" s="119"/>
      <c r="GP927" s="119"/>
      <c r="GQ927" s="119"/>
      <c r="GR927" s="119"/>
      <c r="GS927" s="119"/>
      <c r="GT927" s="119"/>
      <c r="GU927" s="119"/>
      <c r="GV927" s="119"/>
      <c r="GW927" s="119"/>
      <c r="GX927" s="119"/>
      <c r="GY927" s="119"/>
      <c r="GZ927" s="119"/>
      <c r="HA927" s="119"/>
      <c r="HB927" s="119"/>
      <c r="HC927" s="119"/>
      <c r="HD927" s="119"/>
      <c r="HE927" s="119"/>
      <c r="HF927" s="119"/>
      <c r="HG927" s="119"/>
      <c r="HH927" s="119"/>
      <c r="HI927" s="119"/>
      <c r="HJ927" s="119"/>
      <c r="HK927" s="119"/>
      <c r="HL927" s="119"/>
      <c r="HM927" s="119"/>
      <c r="HN927" s="119"/>
      <c r="HO927" s="119"/>
      <c r="HP927" s="119"/>
      <c r="HQ927" s="119"/>
      <c r="HR927" s="119"/>
      <c r="HS927" s="119"/>
      <c r="HT927" s="119"/>
      <c r="HU927" s="119"/>
      <c r="HV927" s="119"/>
      <c r="HW927" s="119"/>
      <c r="HX927" s="119"/>
      <c r="HY927" s="119"/>
      <c r="HZ927" s="119"/>
      <c r="IA927" s="119"/>
      <c r="IB927" s="119"/>
      <c r="IC927" s="119"/>
      <c r="ID927" s="119"/>
      <c r="IE927" s="119"/>
      <c r="IF927" s="119"/>
      <c r="IG927" s="119"/>
      <c r="IH927" s="119"/>
      <c r="II927" s="119"/>
      <c r="IJ927" s="119"/>
      <c r="IK927" s="119"/>
      <c r="IL927" s="119"/>
      <c r="IM927" s="119"/>
      <c r="IN927" s="119"/>
      <c r="IO927" s="119"/>
      <c r="IP927" s="119"/>
      <c r="IQ927" s="119"/>
      <c r="IR927" s="119"/>
      <c r="IS927" s="119"/>
      <c r="IT927" s="119"/>
      <c r="IU927" s="119"/>
      <c r="IV927" s="119"/>
    </row>
    <row r="928" spans="1:256">
      <c r="A928" s="126" t="s">
        <v>1337</v>
      </c>
      <c r="B928" s="126" t="s">
        <v>1338</v>
      </c>
      <c r="C928" s="127">
        <v>376000511301</v>
      </c>
      <c r="D928" s="128" t="s">
        <v>1786</v>
      </c>
      <c r="E928" s="126" t="s">
        <v>1785</v>
      </c>
      <c r="F928" s="126" t="str">
        <f t="shared" si="45"/>
        <v>376000511301Acute</v>
      </c>
      <c r="G928" s="126" t="s">
        <v>549</v>
      </c>
      <c r="H928" s="126" t="s">
        <v>1018</v>
      </c>
      <c r="I928" s="126" t="s">
        <v>833</v>
      </c>
      <c r="J928" s="108">
        <v>363.8</v>
      </c>
      <c r="K928" s="129">
        <v>1.0324</v>
      </c>
      <c r="L928" s="126" t="s">
        <v>1245</v>
      </c>
      <c r="M928" s="126" t="s">
        <v>1247</v>
      </c>
      <c r="N928" s="130">
        <f t="shared" si="47"/>
        <v>490.22</v>
      </c>
      <c r="O928" s="130">
        <f t="shared" si="46"/>
        <v>484.89</v>
      </c>
      <c r="P928" s="126"/>
      <c r="Q928" s="126"/>
      <c r="T928" s="119"/>
      <c r="U928" s="119"/>
      <c r="V928" s="119"/>
      <c r="W928" s="119"/>
      <c r="X928" s="119"/>
      <c r="Y928" s="119"/>
      <c r="Z928" s="119"/>
      <c r="AA928" s="119"/>
      <c r="AB928" s="119"/>
      <c r="AC928" s="119"/>
      <c r="AD928" s="119"/>
      <c r="AE928" s="119"/>
      <c r="AF928" s="119"/>
      <c r="AG928" s="119"/>
      <c r="AH928" s="119"/>
      <c r="AI928" s="119"/>
      <c r="AJ928" s="119"/>
      <c r="AK928" s="119"/>
      <c r="AL928" s="119"/>
      <c r="AM928" s="119"/>
      <c r="AN928" s="119"/>
      <c r="AO928" s="119"/>
      <c r="AP928" s="119"/>
      <c r="AQ928" s="119"/>
      <c r="AR928" s="119"/>
      <c r="AS928" s="119"/>
      <c r="AT928" s="119"/>
      <c r="AU928" s="119"/>
      <c r="AV928" s="119"/>
      <c r="AW928" s="119"/>
      <c r="AX928" s="119"/>
      <c r="AY928" s="119"/>
      <c r="AZ928" s="119"/>
      <c r="BA928" s="119"/>
      <c r="BB928" s="119"/>
      <c r="BC928" s="119"/>
      <c r="BD928" s="119"/>
      <c r="BE928" s="119"/>
      <c r="BF928" s="119"/>
      <c r="BG928" s="119"/>
      <c r="BH928" s="119"/>
      <c r="BI928" s="119"/>
      <c r="BJ928" s="119"/>
      <c r="BK928" s="119"/>
      <c r="BL928" s="119"/>
      <c r="BM928" s="119"/>
      <c r="BN928" s="119"/>
      <c r="BO928" s="119"/>
      <c r="BP928" s="119"/>
      <c r="BQ928" s="119"/>
      <c r="BR928" s="119"/>
      <c r="BS928" s="119"/>
      <c r="BT928" s="119"/>
      <c r="BU928" s="119"/>
      <c r="BV928" s="119"/>
      <c r="BW928" s="119"/>
      <c r="BX928" s="119"/>
      <c r="BY928" s="119"/>
      <c r="BZ928" s="119"/>
      <c r="CA928" s="119"/>
      <c r="CB928" s="119"/>
      <c r="CC928" s="119"/>
      <c r="CD928" s="119"/>
      <c r="CE928" s="119"/>
      <c r="CF928" s="119"/>
      <c r="CG928" s="119"/>
      <c r="CH928" s="119"/>
      <c r="CI928" s="119"/>
      <c r="CJ928" s="119"/>
      <c r="CK928" s="119"/>
      <c r="CL928" s="119"/>
      <c r="CM928" s="119"/>
      <c r="CN928" s="119"/>
      <c r="CO928" s="119"/>
      <c r="CP928" s="119"/>
      <c r="CQ928" s="119"/>
      <c r="CR928" s="119"/>
      <c r="CS928" s="119"/>
      <c r="CT928" s="119"/>
      <c r="CU928" s="119"/>
      <c r="CV928" s="119"/>
      <c r="CW928" s="119"/>
      <c r="CX928" s="119"/>
      <c r="CY928" s="119"/>
      <c r="CZ928" s="119"/>
      <c r="DA928" s="119"/>
      <c r="DB928" s="119"/>
      <c r="DC928" s="119"/>
      <c r="DD928" s="119"/>
      <c r="DE928" s="119"/>
      <c r="DF928" s="119"/>
      <c r="DG928" s="119"/>
      <c r="DH928" s="119"/>
      <c r="DI928" s="119"/>
      <c r="DJ928" s="119"/>
      <c r="DK928" s="119"/>
      <c r="DL928" s="119"/>
      <c r="DM928" s="119"/>
      <c r="DN928" s="119"/>
      <c r="DO928" s="119"/>
      <c r="DP928" s="119"/>
      <c r="DQ928" s="119"/>
      <c r="DR928" s="119"/>
      <c r="DS928" s="119"/>
      <c r="DT928" s="119"/>
      <c r="DU928" s="119"/>
      <c r="DV928" s="119"/>
      <c r="DW928" s="119"/>
      <c r="DX928" s="119"/>
      <c r="DY928" s="119"/>
      <c r="DZ928" s="119"/>
      <c r="EA928" s="119"/>
      <c r="EB928" s="119"/>
      <c r="EC928" s="119"/>
      <c r="ED928" s="119"/>
      <c r="EE928" s="119"/>
      <c r="EF928" s="119"/>
      <c r="EG928" s="119"/>
      <c r="EH928" s="119"/>
      <c r="EI928" s="119"/>
      <c r="EJ928" s="119"/>
      <c r="EK928" s="119"/>
      <c r="EL928" s="119"/>
      <c r="EM928" s="119"/>
      <c r="EN928" s="119"/>
      <c r="EO928" s="119"/>
      <c r="EP928" s="119"/>
      <c r="EQ928" s="119"/>
      <c r="ER928" s="119"/>
      <c r="ES928" s="119"/>
      <c r="ET928" s="119"/>
      <c r="EU928" s="119"/>
      <c r="EV928" s="119"/>
      <c r="EW928" s="119"/>
      <c r="EX928" s="119"/>
      <c r="EY928" s="119"/>
      <c r="EZ928" s="119"/>
      <c r="FA928" s="119"/>
      <c r="FB928" s="119"/>
      <c r="FC928" s="119"/>
      <c r="FD928" s="119"/>
      <c r="FE928" s="119"/>
      <c r="FF928" s="119"/>
      <c r="FG928" s="119"/>
      <c r="FH928" s="119"/>
      <c r="FI928" s="119"/>
      <c r="FJ928" s="119"/>
      <c r="FK928" s="119"/>
      <c r="FL928" s="119"/>
      <c r="FM928" s="119"/>
      <c r="FN928" s="119"/>
      <c r="FO928" s="119"/>
      <c r="FP928" s="119"/>
      <c r="FQ928" s="119"/>
      <c r="FR928" s="119"/>
      <c r="FS928" s="119"/>
      <c r="FT928" s="119"/>
      <c r="FU928" s="119"/>
      <c r="FV928" s="119"/>
      <c r="FW928" s="119"/>
      <c r="FX928" s="119"/>
      <c r="FY928" s="119"/>
      <c r="FZ928" s="119"/>
      <c r="GA928" s="119"/>
      <c r="GB928" s="119"/>
      <c r="GC928" s="119"/>
      <c r="GD928" s="119"/>
      <c r="GE928" s="119"/>
      <c r="GF928" s="119"/>
      <c r="GG928" s="119"/>
      <c r="GH928" s="119"/>
      <c r="GI928" s="119"/>
      <c r="GJ928" s="119"/>
      <c r="GK928" s="119"/>
      <c r="GL928" s="119"/>
      <c r="GM928" s="119"/>
      <c r="GN928" s="119"/>
      <c r="GO928" s="119"/>
      <c r="GP928" s="119"/>
      <c r="GQ928" s="119"/>
      <c r="GR928" s="119"/>
      <c r="GS928" s="119"/>
      <c r="GT928" s="119"/>
      <c r="GU928" s="119"/>
      <c r="GV928" s="119"/>
      <c r="GW928" s="119"/>
      <c r="GX928" s="119"/>
      <c r="GY928" s="119"/>
      <c r="GZ928" s="119"/>
      <c r="HA928" s="119"/>
      <c r="HB928" s="119"/>
      <c r="HC928" s="119"/>
      <c r="HD928" s="119"/>
      <c r="HE928" s="119"/>
      <c r="HF928" s="119"/>
      <c r="HG928" s="119"/>
      <c r="HH928" s="119"/>
      <c r="HI928" s="119"/>
      <c r="HJ928" s="119"/>
      <c r="HK928" s="119"/>
      <c r="HL928" s="119"/>
      <c r="HM928" s="119"/>
      <c r="HN928" s="119"/>
      <c r="HO928" s="119"/>
      <c r="HP928" s="119"/>
      <c r="HQ928" s="119"/>
      <c r="HR928" s="119"/>
      <c r="HS928" s="119"/>
      <c r="HT928" s="119"/>
      <c r="HU928" s="119"/>
      <c r="HV928" s="119"/>
      <c r="HW928" s="119"/>
      <c r="HX928" s="119"/>
      <c r="HY928" s="119"/>
      <c r="HZ928" s="119"/>
      <c r="IA928" s="119"/>
      <c r="IB928" s="119"/>
      <c r="IC928" s="119"/>
      <c r="ID928" s="119"/>
      <c r="IE928" s="119"/>
      <c r="IF928" s="119"/>
      <c r="IG928" s="119"/>
      <c r="IH928" s="119"/>
      <c r="II928" s="119"/>
      <c r="IJ928" s="119"/>
      <c r="IK928" s="119"/>
      <c r="IL928" s="119"/>
      <c r="IM928" s="119"/>
      <c r="IN928" s="119"/>
      <c r="IO928" s="119"/>
      <c r="IP928" s="119"/>
      <c r="IQ928" s="119"/>
      <c r="IR928" s="119"/>
      <c r="IS928" s="119"/>
      <c r="IT928" s="119"/>
      <c r="IU928" s="119"/>
      <c r="IV928" s="119"/>
    </row>
    <row r="929" spans="1:256">
      <c r="A929" s="126" t="s">
        <v>1337</v>
      </c>
      <c r="B929" s="126" t="s">
        <v>1338</v>
      </c>
      <c r="C929" s="127">
        <v>376000511401</v>
      </c>
      <c r="D929" s="128" t="s">
        <v>1786</v>
      </c>
      <c r="E929" s="126" t="s">
        <v>1785</v>
      </c>
      <c r="F929" s="126" t="str">
        <f t="shared" si="45"/>
        <v>376000511401Acute</v>
      </c>
      <c r="G929" s="126" t="s">
        <v>549</v>
      </c>
      <c r="H929" s="126" t="s">
        <v>1018</v>
      </c>
      <c r="I929" s="126" t="s">
        <v>833</v>
      </c>
      <c r="J929" s="108">
        <v>363.8</v>
      </c>
      <c r="K929" s="129">
        <v>1.0324</v>
      </c>
      <c r="L929" s="126" t="s">
        <v>1245</v>
      </c>
      <c r="M929" s="126" t="s">
        <v>1247</v>
      </c>
      <c r="N929" s="130">
        <f t="shared" si="47"/>
        <v>490.22</v>
      </c>
      <c r="O929" s="130">
        <f t="shared" si="46"/>
        <v>484.89</v>
      </c>
      <c r="P929" s="126"/>
      <c r="Q929" s="126"/>
      <c r="T929" s="119"/>
      <c r="U929" s="119"/>
      <c r="V929" s="119"/>
      <c r="W929" s="119"/>
      <c r="X929" s="119"/>
      <c r="Y929" s="119"/>
      <c r="Z929" s="119"/>
      <c r="AA929" s="119"/>
      <c r="AB929" s="119"/>
      <c r="AC929" s="119"/>
      <c r="AD929" s="119"/>
      <c r="AE929" s="119"/>
      <c r="AF929" s="119"/>
      <c r="AG929" s="119"/>
      <c r="AH929" s="119"/>
      <c r="AI929" s="119"/>
      <c r="AJ929" s="119"/>
      <c r="AK929" s="119"/>
      <c r="AL929" s="119"/>
      <c r="AM929" s="119"/>
      <c r="AN929" s="119"/>
      <c r="AO929" s="119"/>
      <c r="AP929" s="119"/>
      <c r="AQ929" s="119"/>
      <c r="AR929" s="119"/>
      <c r="AS929" s="119"/>
      <c r="AT929" s="119"/>
      <c r="AU929" s="119"/>
      <c r="AV929" s="119"/>
      <c r="AW929" s="119"/>
      <c r="AX929" s="119"/>
      <c r="AY929" s="119"/>
      <c r="AZ929" s="119"/>
      <c r="BA929" s="119"/>
      <c r="BB929" s="119"/>
      <c r="BC929" s="119"/>
      <c r="BD929" s="119"/>
      <c r="BE929" s="119"/>
      <c r="BF929" s="119"/>
      <c r="BG929" s="119"/>
      <c r="BH929" s="119"/>
      <c r="BI929" s="119"/>
      <c r="BJ929" s="119"/>
      <c r="BK929" s="119"/>
      <c r="BL929" s="119"/>
      <c r="BM929" s="119"/>
      <c r="BN929" s="119"/>
      <c r="BO929" s="119"/>
      <c r="BP929" s="119"/>
      <c r="BQ929" s="119"/>
      <c r="BR929" s="119"/>
      <c r="BS929" s="119"/>
      <c r="BT929" s="119"/>
      <c r="BU929" s="119"/>
      <c r="BV929" s="119"/>
      <c r="BW929" s="119"/>
      <c r="BX929" s="119"/>
      <c r="BY929" s="119"/>
      <c r="BZ929" s="119"/>
      <c r="CA929" s="119"/>
      <c r="CB929" s="119"/>
      <c r="CC929" s="119"/>
      <c r="CD929" s="119"/>
      <c r="CE929" s="119"/>
      <c r="CF929" s="119"/>
      <c r="CG929" s="119"/>
      <c r="CH929" s="119"/>
      <c r="CI929" s="119"/>
      <c r="CJ929" s="119"/>
      <c r="CK929" s="119"/>
      <c r="CL929" s="119"/>
      <c r="CM929" s="119"/>
      <c r="CN929" s="119"/>
      <c r="CO929" s="119"/>
      <c r="CP929" s="119"/>
      <c r="CQ929" s="119"/>
      <c r="CR929" s="119"/>
      <c r="CS929" s="119"/>
      <c r="CT929" s="119"/>
      <c r="CU929" s="119"/>
      <c r="CV929" s="119"/>
      <c r="CW929" s="119"/>
      <c r="CX929" s="119"/>
      <c r="CY929" s="119"/>
      <c r="CZ929" s="119"/>
      <c r="DA929" s="119"/>
      <c r="DB929" s="119"/>
      <c r="DC929" s="119"/>
      <c r="DD929" s="119"/>
      <c r="DE929" s="119"/>
      <c r="DF929" s="119"/>
      <c r="DG929" s="119"/>
      <c r="DH929" s="119"/>
      <c r="DI929" s="119"/>
      <c r="DJ929" s="119"/>
      <c r="DK929" s="119"/>
      <c r="DL929" s="119"/>
      <c r="DM929" s="119"/>
      <c r="DN929" s="119"/>
      <c r="DO929" s="119"/>
      <c r="DP929" s="119"/>
      <c r="DQ929" s="119"/>
      <c r="DR929" s="119"/>
      <c r="DS929" s="119"/>
      <c r="DT929" s="119"/>
      <c r="DU929" s="119"/>
      <c r="DV929" s="119"/>
      <c r="DW929" s="119"/>
      <c r="DX929" s="119"/>
      <c r="DY929" s="119"/>
      <c r="DZ929" s="119"/>
      <c r="EA929" s="119"/>
      <c r="EB929" s="119"/>
      <c r="EC929" s="119"/>
      <c r="ED929" s="119"/>
      <c r="EE929" s="119"/>
      <c r="EF929" s="119"/>
      <c r="EG929" s="119"/>
      <c r="EH929" s="119"/>
      <c r="EI929" s="119"/>
      <c r="EJ929" s="119"/>
      <c r="EK929" s="119"/>
      <c r="EL929" s="119"/>
      <c r="EM929" s="119"/>
      <c r="EN929" s="119"/>
      <c r="EO929" s="119"/>
      <c r="EP929" s="119"/>
      <c r="EQ929" s="119"/>
      <c r="ER929" s="119"/>
      <c r="ES929" s="119"/>
      <c r="ET929" s="119"/>
      <c r="EU929" s="119"/>
      <c r="EV929" s="119"/>
      <c r="EW929" s="119"/>
      <c r="EX929" s="119"/>
      <c r="EY929" s="119"/>
      <c r="EZ929" s="119"/>
      <c r="FA929" s="119"/>
      <c r="FB929" s="119"/>
      <c r="FC929" s="119"/>
      <c r="FD929" s="119"/>
      <c r="FE929" s="119"/>
      <c r="FF929" s="119"/>
      <c r="FG929" s="119"/>
      <c r="FH929" s="119"/>
      <c r="FI929" s="119"/>
      <c r="FJ929" s="119"/>
      <c r="FK929" s="119"/>
      <c r="FL929" s="119"/>
      <c r="FM929" s="119"/>
      <c r="FN929" s="119"/>
      <c r="FO929" s="119"/>
      <c r="FP929" s="119"/>
      <c r="FQ929" s="119"/>
      <c r="FR929" s="119"/>
      <c r="FS929" s="119"/>
      <c r="FT929" s="119"/>
      <c r="FU929" s="119"/>
      <c r="FV929" s="119"/>
      <c r="FW929" s="119"/>
      <c r="FX929" s="119"/>
      <c r="FY929" s="119"/>
      <c r="FZ929" s="119"/>
      <c r="GA929" s="119"/>
      <c r="GB929" s="119"/>
      <c r="GC929" s="119"/>
      <c r="GD929" s="119"/>
      <c r="GE929" s="119"/>
      <c r="GF929" s="119"/>
      <c r="GG929" s="119"/>
      <c r="GH929" s="119"/>
      <c r="GI929" s="119"/>
      <c r="GJ929" s="119"/>
      <c r="GK929" s="119"/>
      <c r="GL929" s="119"/>
      <c r="GM929" s="119"/>
      <c r="GN929" s="119"/>
      <c r="GO929" s="119"/>
      <c r="GP929" s="119"/>
      <c r="GQ929" s="119"/>
      <c r="GR929" s="119"/>
      <c r="GS929" s="119"/>
      <c r="GT929" s="119"/>
      <c r="GU929" s="119"/>
      <c r="GV929" s="119"/>
      <c r="GW929" s="119"/>
      <c r="GX929" s="119"/>
      <c r="GY929" s="119"/>
      <c r="GZ929" s="119"/>
      <c r="HA929" s="119"/>
      <c r="HB929" s="119"/>
      <c r="HC929" s="119"/>
      <c r="HD929" s="119"/>
      <c r="HE929" s="119"/>
      <c r="HF929" s="119"/>
      <c r="HG929" s="119"/>
      <c r="HH929" s="119"/>
      <c r="HI929" s="119"/>
      <c r="HJ929" s="119"/>
      <c r="HK929" s="119"/>
      <c r="HL929" s="119"/>
      <c r="HM929" s="119"/>
      <c r="HN929" s="119"/>
      <c r="HO929" s="119"/>
      <c r="HP929" s="119"/>
      <c r="HQ929" s="119"/>
      <c r="HR929" s="119"/>
      <c r="HS929" s="119"/>
      <c r="HT929" s="119"/>
      <c r="HU929" s="119"/>
      <c r="HV929" s="119"/>
      <c r="HW929" s="119"/>
      <c r="HX929" s="119"/>
      <c r="HY929" s="119"/>
      <c r="HZ929" s="119"/>
      <c r="IA929" s="119"/>
      <c r="IB929" s="119"/>
      <c r="IC929" s="119"/>
      <c r="ID929" s="119"/>
      <c r="IE929" s="119"/>
      <c r="IF929" s="119"/>
      <c r="IG929" s="119"/>
      <c r="IH929" s="119"/>
      <c r="II929" s="119"/>
      <c r="IJ929" s="119"/>
      <c r="IK929" s="119"/>
      <c r="IL929" s="119"/>
      <c r="IM929" s="119"/>
      <c r="IN929" s="119"/>
      <c r="IO929" s="119"/>
      <c r="IP929" s="119"/>
      <c r="IQ929" s="119"/>
      <c r="IR929" s="119"/>
      <c r="IS929" s="119"/>
      <c r="IT929" s="119"/>
      <c r="IU929" s="119"/>
      <c r="IV929" s="119"/>
    </row>
    <row r="930" spans="1:256">
      <c r="A930" s="126" t="s">
        <v>1337</v>
      </c>
      <c r="B930" s="126" t="s">
        <v>1338</v>
      </c>
      <c r="C930" s="127">
        <v>376000511521</v>
      </c>
      <c r="D930" s="128" t="s">
        <v>1786</v>
      </c>
      <c r="E930" s="126" t="s">
        <v>1785</v>
      </c>
      <c r="F930" s="126" t="str">
        <f t="shared" si="45"/>
        <v>376000511521Acute</v>
      </c>
      <c r="G930" s="126" t="s">
        <v>549</v>
      </c>
      <c r="H930" s="126" t="s">
        <v>1018</v>
      </c>
      <c r="I930" s="126" t="s">
        <v>833</v>
      </c>
      <c r="J930" s="108">
        <v>363.8</v>
      </c>
      <c r="K930" s="129">
        <v>1.0324</v>
      </c>
      <c r="L930" s="126" t="s">
        <v>1245</v>
      </c>
      <c r="M930" s="126" t="s">
        <v>1247</v>
      </c>
      <c r="N930" s="130">
        <f t="shared" si="47"/>
        <v>490.22</v>
      </c>
      <c r="O930" s="130">
        <f t="shared" si="46"/>
        <v>484.89</v>
      </c>
      <c r="P930" s="126"/>
      <c r="Q930" s="126"/>
      <c r="T930" s="119"/>
      <c r="U930" s="119"/>
      <c r="V930" s="119"/>
      <c r="W930" s="119"/>
      <c r="X930" s="119"/>
      <c r="Y930" s="119"/>
      <c r="Z930" s="119"/>
      <c r="AA930" s="119"/>
      <c r="AB930" s="119"/>
      <c r="AC930" s="119"/>
      <c r="AD930" s="119"/>
      <c r="AE930" s="119"/>
      <c r="AF930" s="119"/>
      <c r="AG930" s="119"/>
      <c r="AH930" s="119"/>
      <c r="AI930" s="119"/>
      <c r="AJ930" s="119"/>
      <c r="AK930" s="119"/>
      <c r="AL930" s="119"/>
      <c r="AM930" s="119"/>
      <c r="AN930" s="119"/>
      <c r="AO930" s="119"/>
      <c r="AP930" s="119"/>
      <c r="AQ930" s="119"/>
      <c r="AR930" s="119"/>
      <c r="AS930" s="119"/>
      <c r="AT930" s="119"/>
      <c r="AU930" s="119"/>
      <c r="AV930" s="119"/>
      <c r="AW930" s="119"/>
      <c r="AX930" s="119"/>
      <c r="AY930" s="119"/>
      <c r="AZ930" s="119"/>
      <c r="BA930" s="119"/>
      <c r="BB930" s="119"/>
      <c r="BC930" s="119"/>
      <c r="BD930" s="119"/>
      <c r="BE930" s="119"/>
      <c r="BF930" s="119"/>
      <c r="BG930" s="119"/>
      <c r="BH930" s="119"/>
      <c r="BI930" s="119"/>
      <c r="BJ930" s="119"/>
      <c r="BK930" s="119"/>
      <c r="BL930" s="119"/>
      <c r="BM930" s="119"/>
      <c r="BN930" s="119"/>
      <c r="BO930" s="119"/>
      <c r="BP930" s="119"/>
      <c r="BQ930" s="119"/>
      <c r="BR930" s="119"/>
      <c r="BS930" s="119"/>
      <c r="BT930" s="119"/>
      <c r="BU930" s="119"/>
      <c r="BV930" s="119"/>
      <c r="BW930" s="119"/>
      <c r="BX930" s="119"/>
      <c r="BY930" s="119"/>
      <c r="BZ930" s="119"/>
      <c r="CA930" s="119"/>
      <c r="CB930" s="119"/>
      <c r="CC930" s="119"/>
      <c r="CD930" s="119"/>
      <c r="CE930" s="119"/>
      <c r="CF930" s="119"/>
      <c r="CG930" s="119"/>
      <c r="CH930" s="119"/>
      <c r="CI930" s="119"/>
      <c r="CJ930" s="119"/>
      <c r="CK930" s="119"/>
      <c r="CL930" s="119"/>
      <c r="CM930" s="119"/>
      <c r="CN930" s="119"/>
      <c r="CO930" s="119"/>
      <c r="CP930" s="119"/>
      <c r="CQ930" s="119"/>
      <c r="CR930" s="119"/>
      <c r="CS930" s="119"/>
      <c r="CT930" s="119"/>
      <c r="CU930" s="119"/>
      <c r="CV930" s="119"/>
      <c r="CW930" s="119"/>
      <c r="CX930" s="119"/>
      <c r="CY930" s="119"/>
      <c r="CZ930" s="119"/>
      <c r="DA930" s="119"/>
      <c r="DB930" s="119"/>
      <c r="DC930" s="119"/>
      <c r="DD930" s="119"/>
      <c r="DE930" s="119"/>
      <c r="DF930" s="119"/>
      <c r="DG930" s="119"/>
      <c r="DH930" s="119"/>
      <c r="DI930" s="119"/>
      <c r="DJ930" s="119"/>
      <c r="DK930" s="119"/>
      <c r="DL930" s="119"/>
      <c r="DM930" s="119"/>
      <c r="DN930" s="119"/>
      <c r="DO930" s="119"/>
      <c r="DP930" s="119"/>
      <c r="DQ930" s="119"/>
      <c r="DR930" s="119"/>
      <c r="DS930" s="119"/>
      <c r="DT930" s="119"/>
      <c r="DU930" s="119"/>
      <c r="DV930" s="119"/>
      <c r="DW930" s="119"/>
      <c r="DX930" s="119"/>
      <c r="DY930" s="119"/>
      <c r="DZ930" s="119"/>
      <c r="EA930" s="119"/>
      <c r="EB930" s="119"/>
      <c r="EC930" s="119"/>
      <c r="ED930" s="119"/>
      <c r="EE930" s="119"/>
      <c r="EF930" s="119"/>
      <c r="EG930" s="119"/>
      <c r="EH930" s="119"/>
      <c r="EI930" s="119"/>
      <c r="EJ930" s="119"/>
      <c r="EK930" s="119"/>
      <c r="EL930" s="119"/>
      <c r="EM930" s="119"/>
      <c r="EN930" s="119"/>
      <c r="EO930" s="119"/>
      <c r="EP930" s="119"/>
      <c r="EQ930" s="119"/>
      <c r="ER930" s="119"/>
      <c r="ES930" s="119"/>
      <c r="ET930" s="119"/>
      <c r="EU930" s="119"/>
      <c r="EV930" s="119"/>
      <c r="EW930" s="119"/>
      <c r="EX930" s="119"/>
      <c r="EY930" s="119"/>
      <c r="EZ930" s="119"/>
      <c r="FA930" s="119"/>
      <c r="FB930" s="119"/>
      <c r="FC930" s="119"/>
      <c r="FD930" s="119"/>
      <c r="FE930" s="119"/>
      <c r="FF930" s="119"/>
      <c r="FG930" s="119"/>
      <c r="FH930" s="119"/>
      <c r="FI930" s="119"/>
      <c r="FJ930" s="119"/>
      <c r="FK930" s="119"/>
      <c r="FL930" s="119"/>
      <c r="FM930" s="119"/>
      <c r="FN930" s="119"/>
      <c r="FO930" s="119"/>
      <c r="FP930" s="119"/>
      <c r="FQ930" s="119"/>
      <c r="FR930" s="119"/>
      <c r="FS930" s="119"/>
      <c r="FT930" s="119"/>
      <c r="FU930" s="119"/>
      <c r="FV930" s="119"/>
      <c r="FW930" s="119"/>
      <c r="FX930" s="119"/>
      <c r="FY930" s="119"/>
      <c r="FZ930" s="119"/>
      <c r="GA930" s="119"/>
      <c r="GB930" s="119"/>
      <c r="GC930" s="119"/>
      <c r="GD930" s="119"/>
      <c r="GE930" s="119"/>
      <c r="GF930" s="119"/>
      <c r="GG930" s="119"/>
      <c r="GH930" s="119"/>
      <c r="GI930" s="119"/>
      <c r="GJ930" s="119"/>
      <c r="GK930" s="119"/>
      <c r="GL930" s="119"/>
      <c r="GM930" s="119"/>
      <c r="GN930" s="119"/>
      <c r="GO930" s="119"/>
      <c r="GP930" s="119"/>
      <c r="GQ930" s="119"/>
      <c r="GR930" s="119"/>
      <c r="GS930" s="119"/>
      <c r="GT930" s="119"/>
      <c r="GU930" s="119"/>
      <c r="GV930" s="119"/>
      <c r="GW930" s="119"/>
      <c r="GX930" s="119"/>
      <c r="GY930" s="119"/>
      <c r="GZ930" s="119"/>
      <c r="HA930" s="119"/>
      <c r="HB930" s="119"/>
      <c r="HC930" s="119"/>
      <c r="HD930" s="119"/>
      <c r="HE930" s="119"/>
      <c r="HF930" s="119"/>
      <c r="HG930" s="119"/>
      <c r="HH930" s="119"/>
      <c r="HI930" s="119"/>
      <c r="HJ930" s="119"/>
      <c r="HK930" s="119"/>
      <c r="HL930" s="119"/>
      <c r="HM930" s="119"/>
      <c r="HN930" s="119"/>
      <c r="HO930" s="119"/>
      <c r="HP930" s="119"/>
      <c r="HQ930" s="119"/>
      <c r="HR930" s="119"/>
      <c r="HS930" s="119"/>
      <c r="HT930" s="119"/>
      <c r="HU930" s="119"/>
      <c r="HV930" s="119"/>
      <c r="HW930" s="119"/>
      <c r="HX930" s="119"/>
      <c r="HY930" s="119"/>
      <c r="HZ930" s="119"/>
      <c r="IA930" s="119"/>
      <c r="IB930" s="119"/>
      <c r="IC930" s="119"/>
      <c r="ID930" s="119"/>
      <c r="IE930" s="119"/>
      <c r="IF930" s="119"/>
      <c r="IG930" s="119"/>
      <c r="IH930" s="119"/>
      <c r="II930" s="119"/>
      <c r="IJ930" s="119"/>
      <c r="IK930" s="119"/>
      <c r="IL930" s="119"/>
      <c r="IM930" s="119"/>
      <c r="IN930" s="119"/>
      <c r="IO930" s="119"/>
      <c r="IP930" s="119"/>
      <c r="IQ930" s="119"/>
      <c r="IR930" s="119"/>
      <c r="IS930" s="119"/>
      <c r="IT930" s="119"/>
      <c r="IU930" s="119"/>
      <c r="IV930" s="119"/>
    </row>
    <row r="931" spans="1:256">
      <c r="A931" s="126" t="s">
        <v>1337</v>
      </c>
      <c r="B931" s="126" t="s">
        <v>1338</v>
      </c>
      <c r="C931" s="127">
        <v>376000511522</v>
      </c>
      <c r="D931" s="128" t="s">
        <v>1786</v>
      </c>
      <c r="E931" s="126" t="s">
        <v>1785</v>
      </c>
      <c r="F931" s="126" t="str">
        <f t="shared" si="45"/>
        <v>376000511522Acute</v>
      </c>
      <c r="G931" s="126" t="s">
        <v>549</v>
      </c>
      <c r="H931" s="126" t="s">
        <v>1018</v>
      </c>
      <c r="I931" s="126" t="s">
        <v>833</v>
      </c>
      <c r="J931" s="108">
        <v>363.8</v>
      </c>
      <c r="K931" s="129">
        <v>1.0324</v>
      </c>
      <c r="L931" s="126" t="s">
        <v>1245</v>
      </c>
      <c r="M931" s="126" t="s">
        <v>1247</v>
      </c>
      <c r="N931" s="130">
        <f t="shared" si="47"/>
        <v>490.22</v>
      </c>
      <c r="O931" s="130">
        <f t="shared" si="46"/>
        <v>484.89</v>
      </c>
      <c r="P931" s="126"/>
      <c r="Q931" s="126"/>
      <c r="T931" s="119"/>
      <c r="U931" s="119"/>
      <c r="V931" s="119"/>
      <c r="W931" s="119"/>
      <c r="X931" s="119"/>
      <c r="Y931" s="119"/>
      <c r="Z931" s="119"/>
      <c r="AA931" s="119"/>
      <c r="AB931" s="119"/>
      <c r="AC931" s="119"/>
      <c r="AD931" s="119"/>
      <c r="AE931" s="119"/>
      <c r="AF931" s="119"/>
      <c r="AG931" s="119"/>
      <c r="AH931" s="119"/>
      <c r="AI931" s="119"/>
      <c r="AJ931" s="119"/>
      <c r="AK931" s="119"/>
      <c r="AL931" s="119"/>
      <c r="AM931" s="119"/>
      <c r="AN931" s="119"/>
      <c r="AO931" s="119"/>
      <c r="AP931" s="119"/>
      <c r="AQ931" s="119"/>
      <c r="AR931" s="119"/>
      <c r="AS931" s="119"/>
      <c r="AT931" s="119"/>
      <c r="AU931" s="119"/>
      <c r="AV931" s="119"/>
      <c r="AW931" s="119"/>
      <c r="AX931" s="119"/>
      <c r="AY931" s="119"/>
      <c r="AZ931" s="119"/>
      <c r="BA931" s="119"/>
      <c r="BB931" s="119"/>
      <c r="BC931" s="119"/>
      <c r="BD931" s="119"/>
      <c r="BE931" s="119"/>
      <c r="BF931" s="119"/>
      <c r="BG931" s="119"/>
      <c r="BH931" s="119"/>
      <c r="BI931" s="119"/>
      <c r="BJ931" s="119"/>
      <c r="BK931" s="119"/>
      <c r="BL931" s="119"/>
      <c r="BM931" s="119"/>
      <c r="BN931" s="119"/>
      <c r="BO931" s="119"/>
      <c r="BP931" s="119"/>
      <c r="BQ931" s="119"/>
      <c r="BR931" s="119"/>
      <c r="BS931" s="119"/>
      <c r="BT931" s="119"/>
      <c r="BU931" s="119"/>
      <c r="BV931" s="119"/>
      <c r="BW931" s="119"/>
      <c r="BX931" s="119"/>
      <c r="BY931" s="119"/>
      <c r="BZ931" s="119"/>
      <c r="CA931" s="119"/>
      <c r="CB931" s="119"/>
      <c r="CC931" s="119"/>
      <c r="CD931" s="119"/>
      <c r="CE931" s="119"/>
      <c r="CF931" s="119"/>
      <c r="CG931" s="119"/>
      <c r="CH931" s="119"/>
      <c r="CI931" s="119"/>
      <c r="CJ931" s="119"/>
      <c r="CK931" s="119"/>
      <c r="CL931" s="119"/>
      <c r="CM931" s="119"/>
      <c r="CN931" s="119"/>
      <c r="CO931" s="119"/>
      <c r="CP931" s="119"/>
      <c r="CQ931" s="119"/>
      <c r="CR931" s="119"/>
      <c r="CS931" s="119"/>
      <c r="CT931" s="119"/>
      <c r="CU931" s="119"/>
      <c r="CV931" s="119"/>
      <c r="CW931" s="119"/>
      <c r="CX931" s="119"/>
      <c r="CY931" s="119"/>
      <c r="CZ931" s="119"/>
      <c r="DA931" s="119"/>
      <c r="DB931" s="119"/>
      <c r="DC931" s="119"/>
      <c r="DD931" s="119"/>
      <c r="DE931" s="119"/>
      <c r="DF931" s="119"/>
      <c r="DG931" s="119"/>
      <c r="DH931" s="119"/>
      <c r="DI931" s="119"/>
      <c r="DJ931" s="119"/>
      <c r="DK931" s="119"/>
      <c r="DL931" s="119"/>
      <c r="DM931" s="119"/>
      <c r="DN931" s="119"/>
      <c r="DO931" s="119"/>
      <c r="DP931" s="119"/>
      <c r="DQ931" s="119"/>
      <c r="DR931" s="119"/>
      <c r="DS931" s="119"/>
      <c r="DT931" s="119"/>
      <c r="DU931" s="119"/>
      <c r="DV931" s="119"/>
      <c r="DW931" s="119"/>
      <c r="DX931" s="119"/>
      <c r="DY931" s="119"/>
      <c r="DZ931" s="119"/>
      <c r="EA931" s="119"/>
      <c r="EB931" s="119"/>
      <c r="EC931" s="119"/>
      <c r="ED931" s="119"/>
      <c r="EE931" s="119"/>
      <c r="EF931" s="119"/>
      <c r="EG931" s="119"/>
      <c r="EH931" s="119"/>
      <c r="EI931" s="119"/>
      <c r="EJ931" s="119"/>
      <c r="EK931" s="119"/>
      <c r="EL931" s="119"/>
      <c r="EM931" s="119"/>
      <c r="EN931" s="119"/>
      <c r="EO931" s="119"/>
      <c r="EP931" s="119"/>
      <c r="EQ931" s="119"/>
      <c r="ER931" s="119"/>
      <c r="ES931" s="119"/>
      <c r="ET931" s="119"/>
      <c r="EU931" s="119"/>
      <c r="EV931" s="119"/>
      <c r="EW931" s="119"/>
      <c r="EX931" s="119"/>
      <c r="EY931" s="119"/>
      <c r="EZ931" s="119"/>
      <c r="FA931" s="119"/>
      <c r="FB931" s="119"/>
      <c r="FC931" s="119"/>
      <c r="FD931" s="119"/>
      <c r="FE931" s="119"/>
      <c r="FF931" s="119"/>
      <c r="FG931" s="119"/>
      <c r="FH931" s="119"/>
      <c r="FI931" s="119"/>
      <c r="FJ931" s="119"/>
      <c r="FK931" s="119"/>
      <c r="FL931" s="119"/>
      <c r="FM931" s="119"/>
      <c r="FN931" s="119"/>
      <c r="FO931" s="119"/>
      <c r="FP931" s="119"/>
      <c r="FQ931" s="119"/>
      <c r="FR931" s="119"/>
      <c r="FS931" s="119"/>
      <c r="FT931" s="119"/>
      <c r="FU931" s="119"/>
      <c r="FV931" s="119"/>
      <c r="FW931" s="119"/>
      <c r="FX931" s="119"/>
      <c r="FY931" s="119"/>
      <c r="FZ931" s="119"/>
      <c r="GA931" s="119"/>
      <c r="GB931" s="119"/>
      <c r="GC931" s="119"/>
      <c r="GD931" s="119"/>
      <c r="GE931" s="119"/>
      <c r="GF931" s="119"/>
      <c r="GG931" s="119"/>
      <c r="GH931" s="119"/>
      <c r="GI931" s="119"/>
      <c r="GJ931" s="119"/>
      <c r="GK931" s="119"/>
      <c r="GL931" s="119"/>
      <c r="GM931" s="119"/>
      <c r="GN931" s="119"/>
      <c r="GO931" s="119"/>
      <c r="GP931" s="119"/>
      <c r="GQ931" s="119"/>
      <c r="GR931" s="119"/>
      <c r="GS931" s="119"/>
      <c r="GT931" s="119"/>
      <c r="GU931" s="119"/>
      <c r="GV931" s="119"/>
      <c r="GW931" s="119"/>
      <c r="GX931" s="119"/>
      <c r="GY931" s="119"/>
      <c r="GZ931" s="119"/>
      <c r="HA931" s="119"/>
      <c r="HB931" s="119"/>
      <c r="HC931" s="119"/>
      <c r="HD931" s="119"/>
      <c r="HE931" s="119"/>
      <c r="HF931" s="119"/>
      <c r="HG931" s="119"/>
      <c r="HH931" s="119"/>
      <c r="HI931" s="119"/>
      <c r="HJ931" s="119"/>
      <c r="HK931" s="119"/>
      <c r="HL931" s="119"/>
      <c r="HM931" s="119"/>
      <c r="HN931" s="119"/>
      <c r="HO931" s="119"/>
      <c r="HP931" s="119"/>
      <c r="HQ931" s="119"/>
      <c r="HR931" s="119"/>
      <c r="HS931" s="119"/>
      <c r="HT931" s="119"/>
      <c r="HU931" s="119"/>
      <c r="HV931" s="119"/>
      <c r="HW931" s="119"/>
      <c r="HX931" s="119"/>
      <c r="HY931" s="119"/>
      <c r="HZ931" s="119"/>
      <c r="IA931" s="119"/>
      <c r="IB931" s="119"/>
      <c r="IC931" s="119"/>
      <c r="ID931" s="119"/>
      <c r="IE931" s="119"/>
      <c r="IF931" s="119"/>
      <c r="IG931" s="119"/>
      <c r="IH931" s="119"/>
      <c r="II931" s="119"/>
      <c r="IJ931" s="119"/>
      <c r="IK931" s="119"/>
      <c r="IL931" s="119"/>
      <c r="IM931" s="119"/>
      <c r="IN931" s="119"/>
      <c r="IO931" s="119"/>
      <c r="IP931" s="119"/>
      <c r="IQ931" s="119"/>
      <c r="IR931" s="119"/>
      <c r="IS931" s="119"/>
      <c r="IT931" s="119"/>
      <c r="IU931" s="119"/>
      <c r="IV931" s="119"/>
    </row>
    <row r="932" spans="1:256">
      <c r="A932" s="126" t="s">
        <v>1337</v>
      </c>
      <c r="B932" s="126" t="s">
        <v>1338</v>
      </c>
      <c r="C932" s="127">
        <v>376000511523</v>
      </c>
      <c r="D932" s="128" t="s">
        <v>1786</v>
      </c>
      <c r="E932" s="126" t="s">
        <v>1785</v>
      </c>
      <c r="F932" s="126" t="str">
        <f t="shared" si="45"/>
        <v>376000511523Acute</v>
      </c>
      <c r="G932" s="126" t="s">
        <v>549</v>
      </c>
      <c r="H932" s="126" t="s">
        <v>1018</v>
      </c>
      <c r="I932" s="126" t="s">
        <v>833</v>
      </c>
      <c r="J932" s="108">
        <v>363.8</v>
      </c>
      <c r="K932" s="129">
        <v>1.0324</v>
      </c>
      <c r="L932" s="126" t="s">
        <v>1245</v>
      </c>
      <c r="M932" s="126" t="s">
        <v>1247</v>
      </c>
      <c r="N932" s="130">
        <f t="shared" si="47"/>
        <v>490.22</v>
      </c>
      <c r="O932" s="130">
        <f t="shared" si="46"/>
        <v>484.89</v>
      </c>
      <c r="P932" s="126"/>
      <c r="Q932" s="126"/>
      <c r="T932" s="119"/>
      <c r="U932" s="119"/>
      <c r="V932" s="119"/>
      <c r="W932" s="119"/>
      <c r="X932" s="119"/>
      <c r="Y932" s="119"/>
      <c r="Z932" s="119"/>
      <c r="AA932" s="119"/>
      <c r="AB932" s="119"/>
      <c r="AC932" s="119"/>
      <c r="AD932" s="119"/>
      <c r="AE932" s="119"/>
      <c r="AF932" s="119"/>
      <c r="AG932" s="119"/>
      <c r="AH932" s="119"/>
      <c r="AI932" s="119"/>
      <c r="AJ932" s="119"/>
      <c r="AK932" s="119"/>
      <c r="AL932" s="119"/>
      <c r="AM932" s="119"/>
      <c r="AN932" s="119"/>
      <c r="AO932" s="119"/>
      <c r="AP932" s="119"/>
      <c r="AQ932" s="119"/>
      <c r="AR932" s="119"/>
      <c r="AS932" s="119"/>
      <c r="AT932" s="119"/>
      <c r="AU932" s="119"/>
      <c r="AV932" s="119"/>
      <c r="AW932" s="119"/>
      <c r="AX932" s="119"/>
      <c r="AY932" s="119"/>
      <c r="AZ932" s="119"/>
      <c r="BA932" s="119"/>
      <c r="BB932" s="119"/>
      <c r="BC932" s="119"/>
      <c r="BD932" s="119"/>
      <c r="BE932" s="119"/>
      <c r="BF932" s="119"/>
      <c r="BG932" s="119"/>
      <c r="BH932" s="119"/>
      <c r="BI932" s="119"/>
      <c r="BJ932" s="119"/>
      <c r="BK932" s="119"/>
      <c r="BL932" s="119"/>
      <c r="BM932" s="119"/>
      <c r="BN932" s="119"/>
      <c r="BO932" s="119"/>
      <c r="BP932" s="119"/>
      <c r="BQ932" s="119"/>
      <c r="BR932" s="119"/>
      <c r="BS932" s="119"/>
      <c r="BT932" s="119"/>
      <c r="BU932" s="119"/>
      <c r="BV932" s="119"/>
      <c r="BW932" s="119"/>
      <c r="BX932" s="119"/>
      <c r="BY932" s="119"/>
      <c r="BZ932" s="119"/>
      <c r="CA932" s="119"/>
      <c r="CB932" s="119"/>
      <c r="CC932" s="119"/>
      <c r="CD932" s="119"/>
      <c r="CE932" s="119"/>
      <c r="CF932" s="119"/>
      <c r="CG932" s="119"/>
      <c r="CH932" s="119"/>
      <c r="CI932" s="119"/>
      <c r="CJ932" s="119"/>
      <c r="CK932" s="119"/>
      <c r="CL932" s="119"/>
      <c r="CM932" s="119"/>
      <c r="CN932" s="119"/>
      <c r="CO932" s="119"/>
      <c r="CP932" s="119"/>
      <c r="CQ932" s="119"/>
      <c r="CR932" s="119"/>
      <c r="CS932" s="119"/>
      <c r="CT932" s="119"/>
      <c r="CU932" s="119"/>
      <c r="CV932" s="119"/>
      <c r="CW932" s="119"/>
      <c r="CX932" s="119"/>
      <c r="CY932" s="119"/>
      <c r="CZ932" s="119"/>
      <c r="DA932" s="119"/>
      <c r="DB932" s="119"/>
      <c r="DC932" s="119"/>
      <c r="DD932" s="119"/>
      <c r="DE932" s="119"/>
      <c r="DF932" s="119"/>
      <c r="DG932" s="119"/>
      <c r="DH932" s="119"/>
      <c r="DI932" s="119"/>
      <c r="DJ932" s="119"/>
      <c r="DK932" s="119"/>
      <c r="DL932" s="119"/>
      <c r="DM932" s="119"/>
      <c r="DN932" s="119"/>
      <c r="DO932" s="119"/>
      <c r="DP932" s="119"/>
      <c r="DQ932" s="119"/>
      <c r="DR932" s="119"/>
      <c r="DS932" s="119"/>
      <c r="DT932" s="119"/>
      <c r="DU932" s="119"/>
      <c r="DV932" s="119"/>
      <c r="DW932" s="119"/>
      <c r="DX932" s="119"/>
      <c r="DY932" s="119"/>
      <c r="DZ932" s="119"/>
      <c r="EA932" s="119"/>
      <c r="EB932" s="119"/>
      <c r="EC932" s="119"/>
      <c r="ED932" s="119"/>
      <c r="EE932" s="119"/>
      <c r="EF932" s="119"/>
      <c r="EG932" s="119"/>
      <c r="EH932" s="119"/>
      <c r="EI932" s="119"/>
      <c r="EJ932" s="119"/>
      <c r="EK932" s="119"/>
      <c r="EL932" s="119"/>
      <c r="EM932" s="119"/>
      <c r="EN932" s="119"/>
      <c r="EO932" s="119"/>
      <c r="EP932" s="119"/>
      <c r="EQ932" s="119"/>
      <c r="ER932" s="119"/>
      <c r="ES932" s="119"/>
      <c r="ET932" s="119"/>
      <c r="EU932" s="119"/>
      <c r="EV932" s="119"/>
      <c r="EW932" s="119"/>
      <c r="EX932" s="119"/>
      <c r="EY932" s="119"/>
      <c r="EZ932" s="119"/>
      <c r="FA932" s="119"/>
      <c r="FB932" s="119"/>
      <c r="FC932" s="119"/>
      <c r="FD932" s="119"/>
      <c r="FE932" s="119"/>
      <c r="FF932" s="119"/>
      <c r="FG932" s="119"/>
      <c r="FH932" s="119"/>
      <c r="FI932" s="119"/>
      <c r="FJ932" s="119"/>
      <c r="FK932" s="119"/>
      <c r="FL932" s="119"/>
      <c r="FM932" s="119"/>
      <c r="FN932" s="119"/>
      <c r="FO932" s="119"/>
      <c r="FP932" s="119"/>
      <c r="FQ932" s="119"/>
      <c r="FR932" s="119"/>
      <c r="FS932" s="119"/>
      <c r="FT932" s="119"/>
      <c r="FU932" s="119"/>
      <c r="FV932" s="119"/>
      <c r="FW932" s="119"/>
      <c r="FX932" s="119"/>
      <c r="FY932" s="119"/>
      <c r="FZ932" s="119"/>
      <c r="GA932" s="119"/>
      <c r="GB932" s="119"/>
      <c r="GC932" s="119"/>
      <c r="GD932" s="119"/>
      <c r="GE932" s="119"/>
      <c r="GF932" s="119"/>
      <c r="GG932" s="119"/>
      <c r="GH932" s="119"/>
      <c r="GI932" s="119"/>
      <c r="GJ932" s="119"/>
      <c r="GK932" s="119"/>
      <c r="GL932" s="119"/>
      <c r="GM932" s="119"/>
      <c r="GN932" s="119"/>
      <c r="GO932" s="119"/>
      <c r="GP932" s="119"/>
      <c r="GQ932" s="119"/>
      <c r="GR932" s="119"/>
      <c r="GS932" s="119"/>
      <c r="GT932" s="119"/>
      <c r="GU932" s="119"/>
      <c r="GV932" s="119"/>
      <c r="GW932" s="119"/>
      <c r="GX932" s="119"/>
      <c r="GY932" s="119"/>
      <c r="GZ932" s="119"/>
      <c r="HA932" s="119"/>
      <c r="HB932" s="119"/>
      <c r="HC932" s="119"/>
      <c r="HD932" s="119"/>
      <c r="HE932" s="119"/>
      <c r="HF932" s="119"/>
      <c r="HG932" s="119"/>
      <c r="HH932" s="119"/>
      <c r="HI932" s="119"/>
      <c r="HJ932" s="119"/>
      <c r="HK932" s="119"/>
      <c r="HL932" s="119"/>
      <c r="HM932" s="119"/>
      <c r="HN932" s="119"/>
      <c r="HO932" s="119"/>
      <c r="HP932" s="119"/>
      <c r="HQ932" s="119"/>
      <c r="HR932" s="119"/>
      <c r="HS932" s="119"/>
      <c r="HT932" s="119"/>
      <c r="HU932" s="119"/>
      <c r="HV932" s="119"/>
      <c r="HW932" s="119"/>
      <c r="HX932" s="119"/>
      <c r="HY932" s="119"/>
      <c r="HZ932" s="119"/>
      <c r="IA932" s="119"/>
      <c r="IB932" s="119"/>
      <c r="IC932" s="119"/>
      <c r="ID932" s="119"/>
      <c r="IE932" s="119"/>
      <c r="IF932" s="119"/>
      <c r="IG932" s="119"/>
      <c r="IH932" s="119"/>
      <c r="II932" s="119"/>
      <c r="IJ932" s="119"/>
      <c r="IK932" s="119"/>
      <c r="IL932" s="119"/>
      <c r="IM932" s="119"/>
      <c r="IN932" s="119"/>
      <c r="IO932" s="119"/>
      <c r="IP932" s="119"/>
      <c r="IQ932" s="119"/>
      <c r="IR932" s="119"/>
      <c r="IS932" s="119"/>
      <c r="IT932" s="119"/>
      <c r="IU932" s="119"/>
      <c r="IV932" s="119"/>
    </row>
    <row r="933" spans="1:256">
      <c r="A933" s="126" t="s">
        <v>1337</v>
      </c>
      <c r="B933" s="126" t="s">
        <v>1338</v>
      </c>
      <c r="C933" s="127">
        <v>376000511601</v>
      </c>
      <c r="D933" s="128" t="s">
        <v>1786</v>
      </c>
      <c r="E933" s="126" t="s">
        <v>1785</v>
      </c>
      <c r="F933" s="126" t="str">
        <f t="shared" si="45"/>
        <v>376000511601Acute</v>
      </c>
      <c r="G933" s="126" t="s">
        <v>549</v>
      </c>
      <c r="H933" s="126" t="s">
        <v>1018</v>
      </c>
      <c r="I933" s="126" t="s">
        <v>833</v>
      </c>
      <c r="J933" s="108">
        <v>363.8</v>
      </c>
      <c r="K933" s="129">
        <v>1.0324</v>
      </c>
      <c r="L933" s="126" t="s">
        <v>1245</v>
      </c>
      <c r="M933" s="126" t="s">
        <v>1247</v>
      </c>
      <c r="N933" s="130">
        <f t="shared" si="47"/>
        <v>490.22</v>
      </c>
      <c r="O933" s="130">
        <f t="shared" si="46"/>
        <v>484.89</v>
      </c>
      <c r="P933" s="126"/>
      <c r="Q933" s="126"/>
      <c r="T933" s="119"/>
      <c r="U933" s="119"/>
      <c r="V933" s="119"/>
      <c r="W933" s="119"/>
      <c r="X933" s="119"/>
      <c r="Y933" s="119"/>
      <c r="Z933" s="119"/>
      <c r="AA933" s="119"/>
      <c r="AB933" s="119"/>
      <c r="AC933" s="119"/>
      <c r="AD933" s="119"/>
      <c r="AE933" s="119"/>
      <c r="AF933" s="119"/>
      <c r="AG933" s="119"/>
      <c r="AH933" s="119"/>
      <c r="AI933" s="119"/>
      <c r="AJ933" s="119"/>
      <c r="AK933" s="119"/>
      <c r="AL933" s="119"/>
      <c r="AM933" s="119"/>
      <c r="AN933" s="119"/>
      <c r="AO933" s="119"/>
      <c r="AP933" s="119"/>
      <c r="AQ933" s="119"/>
      <c r="AR933" s="119"/>
      <c r="AS933" s="119"/>
      <c r="AT933" s="119"/>
      <c r="AU933" s="119"/>
      <c r="AV933" s="119"/>
      <c r="AW933" s="119"/>
      <c r="AX933" s="119"/>
      <c r="AY933" s="119"/>
      <c r="AZ933" s="119"/>
      <c r="BA933" s="119"/>
      <c r="BB933" s="119"/>
      <c r="BC933" s="119"/>
      <c r="BD933" s="119"/>
      <c r="BE933" s="119"/>
      <c r="BF933" s="119"/>
      <c r="BG933" s="119"/>
      <c r="BH933" s="119"/>
      <c r="BI933" s="119"/>
      <c r="BJ933" s="119"/>
      <c r="BK933" s="119"/>
      <c r="BL933" s="119"/>
      <c r="BM933" s="119"/>
      <c r="BN933" s="119"/>
      <c r="BO933" s="119"/>
      <c r="BP933" s="119"/>
      <c r="BQ933" s="119"/>
      <c r="BR933" s="119"/>
      <c r="BS933" s="119"/>
      <c r="BT933" s="119"/>
      <c r="BU933" s="119"/>
      <c r="BV933" s="119"/>
      <c r="BW933" s="119"/>
      <c r="BX933" s="119"/>
      <c r="BY933" s="119"/>
      <c r="BZ933" s="119"/>
      <c r="CA933" s="119"/>
      <c r="CB933" s="119"/>
      <c r="CC933" s="119"/>
      <c r="CD933" s="119"/>
      <c r="CE933" s="119"/>
      <c r="CF933" s="119"/>
      <c r="CG933" s="119"/>
      <c r="CH933" s="119"/>
      <c r="CI933" s="119"/>
      <c r="CJ933" s="119"/>
      <c r="CK933" s="119"/>
      <c r="CL933" s="119"/>
      <c r="CM933" s="119"/>
      <c r="CN933" s="119"/>
      <c r="CO933" s="119"/>
      <c r="CP933" s="119"/>
      <c r="CQ933" s="119"/>
      <c r="CR933" s="119"/>
      <c r="CS933" s="119"/>
      <c r="CT933" s="119"/>
      <c r="CU933" s="119"/>
      <c r="CV933" s="119"/>
      <c r="CW933" s="119"/>
      <c r="CX933" s="119"/>
      <c r="CY933" s="119"/>
      <c r="CZ933" s="119"/>
      <c r="DA933" s="119"/>
      <c r="DB933" s="119"/>
      <c r="DC933" s="119"/>
      <c r="DD933" s="119"/>
      <c r="DE933" s="119"/>
      <c r="DF933" s="119"/>
      <c r="DG933" s="119"/>
      <c r="DH933" s="119"/>
      <c r="DI933" s="119"/>
      <c r="DJ933" s="119"/>
      <c r="DK933" s="119"/>
      <c r="DL933" s="119"/>
      <c r="DM933" s="119"/>
      <c r="DN933" s="119"/>
      <c r="DO933" s="119"/>
      <c r="DP933" s="119"/>
      <c r="DQ933" s="119"/>
      <c r="DR933" s="119"/>
      <c r="DS933" s="119"/>
      <c r="DT933" s="119"/>
      <c r="DU933" s="119"/>
      <c r="DV933" s="119"/>
      <c r="DW933" s="119"/>
      <c r="DX933" s="119"/>
      <c r="DY933" s="119"/>
      <c r="DZ933" s="119"/>
      <c r="EA933" s="119"/>
      <c r="EB933" s="119"/>
      <c r="EC933" s="119"/>
      <c r="ED933" s="119"/>
      <c r="EE933" s="119"/>
      <c r="EF933" s="119"/>
      <c r="EG933" s="119"/>
      <c r="EH933" s="119"/>
      <c r="EI933" s="119"/>
      <c r="EJ933" s="119"/>
      <c r="EK933" s="119"/>
      <c r="EL933" s="119"/>
      <c r="EM933" s="119"/>
      <c r="EN933" s="119"/>
      <c r="EO933" s="119"/>
      <c r="EP933" s="119"/>
      <c r="EQ933" s="119"/>
      <c r="ER933" s="119"/>
      <c r="ES933" s="119"/>
      <c r="ET933" s="119"/>
      <c r="EU933" s="119"/>
      <c r="EV933" s="119"/>
      <c r="EW933" s="119"/>
      <c r="EX933" s="119"/>
      <c r="EY933" s="119"/>
      <c r="EZ933" s="119"/>
      <c r="FA933" s="119"/>
      <c r="FB933" s="119"/>
      <c r="FC933" s="119"/>
      <c r="FD933" s="119"/>
      <c r="FE933" s="119"/>
      <c r="FF933" s="119"/>
      <c r="FG933" s="119"/>
      <c r="FH933" s="119"/>
      <c r="FI933" s="119"/>
      <c r="FJ933" s="119"/>
      <c r="FK933" s="119"/>
      <c r="FL933" s="119"/>
      <c r="FM933" s="119"/>
      <c r="FN933" s="119"/>
      <c r="FO933" s="119"/>
      <c r="FP933" s="119"/>
      <c r="FQ933" s="119"/>
      <c r="FR933" s="119"/>
      <c r="FS933" s="119"/>
      <c r="FT933" s="119"/>
      <c r="FU933" s="119"/>
      <c r="FV933" s="119"/>
      <c r="FW933" s="119"/>
      <c r="FX933" s="119"/>
      <c r="FY933" s="119"/>
      <c r="FZ933" s="119"/>
      <c r="GA933" s="119"/>
      <c r="GB933" s="119"/>
      <c r="GC933" s="119"/>
      <c r="GD933" s="119"/>
      <c r="GE933" s="119"/>
      <c r="GF933" s="119"/>
      <c r="GG933" s="119"/>
      <c r="GH933" s="119"/>
      <c r="GI933" s="119"/>
      <c r="GJ933" s="119"/>
      <c r="GK933" s="119"/>
      <c r="GL933" s="119"/>
      <c r="GM933" s="119"/>
      <c r="GN933" s="119"/>
      <c r="GO933" s="119"/>
      <c r="GP933" s="119"/>
      <c r="GQ933" s="119"/>
      <c r="GR933" s="119"/>
      <c r="GS933" s="119"/>
      <c r="GT933" s="119"/>
      <c r="GU933" s="119"/>
      <c r="GV933" s="119"/>
      <c r="GW933" s="119"/>
      <c r="GX933" s="119"/>
      <c r="GY933" s="119"/>
      <c r="GZ933" s="119"/>
      <c r="HA933" s="119"/>
      <c r="HB933" s="119"/>
      <c r="HC933" s="119"/>
      <c r="HD933" s="119"/>
      <c r="HE933" s="119"/>
      <c r="HF933" s="119"/>
      <c r="HG933" s="119"/>
      <c r="HH933" s="119"/>
      <c r="HI933" s="119"/>
      <c r="HJ933" s="119"/>
      <c r="HK933" s="119"/>
      <c r="HL933" s="119"/>
      <c r="HM933" s="119"/>
      <c r="HN933" s="119"/>
      <c r="HO933" s="119"/>
      <c r="HP933" s="119"/>
      <c r="HQ933" s="119"/>
      <c r="HR933" s="119"/>
      <c r="HS933" s="119"/>
      <c r="HT933" s="119"/>
      <c r="HU933" s="119"/>
      <c r="HV933" s="119"/>
      <c r="HW933" s="119"/>
      <c r="HX933" s="119"/>
      <c r="HY933" s="119"/>
      <c r="HZ933" s="119"/>
      <c r="IA933" s="119"/>
      <c r="IB933" s="119"/>
      <c r="IC933" s="119"/>
      <c r="ID933" s="119"/>
      <c r="IE933" s="119"/>
      <c r="IF933" s="119"/>
      <c r="IG933" s="119"/>
      <c r="IH933" s="119"/>
      <c r="II933" s="119"/>
      <c r="IJ933" s="119"/>
      <c r="IK933" s="119"/>
      <c r="IL933" s="119"/>
      <c r="IM933" s="119"/>
      <c r="IN933" s="119"/>
      <c r="IO933" s="119"/>
      <c r="IP933" s="119"/>
      <c r="IQ933" s="119"/>
      <c r="IR933" s="119"/>
      <c r="IS933" s="119"/>
      <c r="IT933" s="119"/>
      <c r="IU933" s="119"/>
      <c r="IV933" s="119"/>
    </row>
    <row r="934" spans="1:256">
      <c r="A934" s="126" t="s">
        <v>864</v>
      </c>
      <c r="B934" s="126" t="s">
        <v>1787</v>
      </c>
      <c r="C934" s="127">
        <v>362167869011</v>
      </c>
      <c r="D934" s="126" t="s">
        <v>627</v>
      </c>
      <c r="E934" s="126" t="s">
        <v>1771</v>
      </c>
      <c r="F934" s="126" t="str">
        <f t="shared" si="45"/>
        <v>362167869011Acute</v>
      </c>
      <c r="G934" s="126" t="s">
        <v>549</v>
      </c>
      <c r="H934" s="126" t="s">
        <v>1018</v>
      </c>
      <c r="I934" s="126" t="s">
        <v>1772</v>
      </c>
      <c r="J934" s="108">
        <v>363.8</v>
      </c>
      <c r="K934" s="129">
        <v>1.0324</v>
      </c>
      <c r="L934" s="126" t="s">
        <v>1245</v>
      </c>
      <c r="M934" s="126" t="s">
        <v>1245</v>
      </c>
      <c r="N934" s="130">
        <f t="shared" si="47"/>
        <v>490.22</v>
      </c>
      <c r="O934" s="130">
        <f t="shared" si="46"/>
        <v>484.89</v>
      </c>
      <c r="P934" s="126"/>
      <c r="Q934" s="126"/>
      <c r="T934" s="119"/>
      <c r="U934" s="119"/>
      <c r="V934" s="119"/>
      <c r="W934" s="119"/>
      <c r="X934" s="119"/>
      <c r="Y934" s="119"/>
      <c r="Z934" s="119"/>
      <c r="AA934" s="119"/>
      <c r="AB934" s="119"/>
      <c r="AC934" s="119"/>
      <c r="AD934" s="119"/>
      <c r="AE934" s="119"/>
      <c r="AF934" s="119"/>
      <c r="AG934" s="119"/>
      <c r="AH934" s="119"/>
      <c r="AI934" s="119"/>
      <c r="AJ934" s="119"/>
      <c r="AK934" s="119"/>
      <c r="AL934" s="119"/>
      <c r="AM934" s="119"/>
      <c r="AN934" s="119"/>
      <c r="AO934" s="119"/>
      <c r="AP934" s="119"/>
      <c r="AQ934" s="119"/>
      <c r="AR934" s="119"/>
      <c r="AS934" s="119"/>
      <c r="AT934" s="119"/>
      <c r="AU934" s="119"/>
      <c r="AV934" s="119"/>
      <c r="AW934" s="119"/>
      <c r="AX934" s="119"/>
      <c r="AY934" s="119"/>
      <c r="AZ934" s="119"/>
      <c r="BA934" s="119"/>
      <c r="BB934" s="119"/>
      <c r="BC934" s="119"/>
      <c r="BD934" s="119"/>
      <c r="BE934" s="119"/>
      <c r="BF934" s="119"/>
      <c r="BG934" s="119"/>
      <c r="BH934" s="119"/>
      <c r="BI934" s="119"/>
      <c r="BJ934" s="119"/>
      <c r="BK934" s="119"/>
      <c r="BL934" s="119"/>
      <c r="BM934" s="119"/>
      <c r="BN934" s="119"/>
      <c r="BO934" s="119"/>
      <c r="BP934" s="119"/>
      <c r="BQ934" s="119"/>
      <c r="BR934" s="119"/>
      <c r="BS934" s="119"/>
      <c r="BT934" s="119"/>
      <c r="BU934" s="119"/>
      <c r="BV934" s="119"/>
      <c r="BW934" s="119"/>
      <c r="BX934" s="119"/>
      <c r="BY934" s="119"/>
      <c r="BZ934" s="119"/>
      <c r="CA934" s="119"/>
      <c r="CB934" s="119"/>
      <c r="CC934" s="119"/>
      <c r="CD934" s="119"/>
      <c r="CE934" s="119"/>
      <c r="CF934" s="119"/>
      <c r="CG934" s="119"/>
      <c r="CH934" s="119"/>
      <c r="CI934" s="119"/>
      <c r="CJ934" s="119"/>
      <c r="CK934" s="119"/>
      <c r="CL934" s="119"/>
      <c r="CM934" s="119"/>
      <c r="CN934" s="119"/>
      <c r="CO934" s="119"/>
      <c r="CP934" s="119"/>
      <c r="CQ934" s="119"/>
      <c r="CR934" s="119"/>
      <c r="CS934" s="119"/>
      <c r="CT934" s="119"/>
      <c r="CU934" s="119"/>
      <c r="CV934" s="119"/>
      <c r="CW934" s="119"/>
      <c r="CX934" s="119"/>
      <c r="CY934" s="119"/>
      <c r="CZ934" s="119"/>
      <c r="DA934" s="119"/>
      <c r="DB934" s="119"/>
      <c r="DC934" s="119"/>
      <c r="DD934" s="119"/>
      <c r="DE934" s="119"/>
      <c r="DF934" s="119"/>
      <c r="DG934" s="119"/>
      <c r="DH934" s="119"/>
      <c r="DI934" s="119"/>
      <c r="DJ934" s="119"/>
      <c r="DK934" s="119"/>
      <c r="DL934" s="119"/>
      <c r="DM934" s="119"/>
      <c r="DN934" s="119"/>
      <c r="DO934" s="119"/>
      <c r="DP934" s="119"/>
      <c r="DQ934" s="119"/>
      <c r="DR934" s="119"/>
      <c r="DS934" s="119"/>
      <c r="DT934" s="119"/>
      <c r="DU934" s="119"/>
      <c r="DV934" s="119"/>
      <c r="DW934" s="119"/>
      <c r="DX934" s="119"/>
      <c r="DY934" s="119"/>
      <c r="DZ934" s="119"/>
      <c r="EA934" s="119"/>
      <c r="EB934" s="119"/>
      <c r="EC934" s="119"/>
      <c r="ED934" s="119"/>
      <c r="EE934" s="119"/>
      <c r="EF934" s="119"/>
      <c r="EG934" s="119"/>
      <c r="EH934" s="119"/>
      <c r="EI934" s="119"/>
      <c r="EJ934" s="119"/>
      <c r="EK934" s="119"/>
      <c r="EL934" s="119"/>
      <c r="EM934" s="119"/>
      <c r="EN934" s="119"/>
      <c r="EO934" s="119"/>
      <c r="EP934" s="119"/>
      <c r="EQ934" s="119"/>
      <c r="ER934" s="119"/>
      <c r="ES934" s="119"/>
      <c r="ET934" s="119"/>
      <c r="EU934" s="119"/>
      <c r="EV934" s="119"/>
      <c r="EW934" s="119"/>
      <c r="EX934" s="119"/>
      <c r="EY934" s="119"/>
      <c r="EZ934" s="119"/>
      <c r="FA934" s="119"/>
      <c r="FB934" s="119"/>
      <c r="FC934" s="119"/>
      <c r="FD934" s="119"/>
      <c r="FE934" s="119"/>
      <c r="FF934" s="119"/>
      <c r="FG934" s="119"/>
      <c r="FH934" s="119"/>
      <c r="FI934" s="119"/>
      <c r="FJ934" s="119"/>
      <c r="FK934" s="119"/>
      <c r="FL934" s="119"/>
      <c r="FM934" s="119"/>
      <c r="FN934" s="119"/>
      <c r="FO934" s="119"/>
      <c r="FP934" s="119"/>
      <c r="FQ934" s="119"/>
      <c r="FR934" s="119"/>
      <c r="FS934" s="119"/>
      <c r="FT934" s="119"/>
      <c r="FU934" s="119"/>
      <c r="FV934" s="119"/>
      <c r="FW934" s="119"/>
      <c r="FX934" s="119"/>
      <c r="FY934" s="119"/>
      <c r="FZ934" s="119"/>
      <c r="GA934" s="119"/>
      <c r="GB934" s="119"/>
      <c r="GC934" s="119"/>
      <c r="GD934" s="119"/>
      <c r="GE934" s="119"/>
      <c r="GF934" s="119"/>
      <c r="GG934" s="119"/>
      <c r="GH934" s="119"/>
      <c r="GI934" s="119"/>
      <c r="GJ934" s="119"/>
      <c r="GK934" s="119"/>
      <c r="GL934" s="119"/>
      <c r="GM934" s="119"/>
      <c r="GN934" s="119"/>
      <c r="GO934" s="119"/>
      <c r="GP934" s="119"/>
      <c r="GQ934" s="119"/>
      <c r="GR934" s="119"/>
      <c r="GS934" s="119"/>
      <c r="GT934" s="119"/>
      <c r="GU934" s="119"/>
      <c r="GV934" s="119"/>
      <c r="GW934" s="119"/>
      <c r="GX934" s="119"/>
      <c r="GY934" s="119"/>
      <c r="GZ934" s="119"/>
      <c r="HA934" s="119"/>
      <c r="HB934" s="119"/>
      <c r="HC934" s="119"/>
      <c r="HD934" s="119"/>
      <c r="HE934" s="119"/>
      <c r="HF934" s="119"/>
      <c r="HG934" s="119"/>
      <c r="HH934" s="119"/>
      <c r="HI934" s="119"/>
      <c r="HJ934" s="119"/>
      <c r="HK934" s="119"/>
      <c r="HL934" s="119"/>
      <c r="HM934" s="119"/>
      <c r="HN934" s="119"/>
      <c r="HO934" s="119"/>
      <c r="HP934" s="119"/>
      <c r="HQ934" s="119"/>
      <c r="HR934" s="119"/>
      <c r="HS934" s="119"/>
      <c r="HT934" s="119"/>
      <c r="HU934" s="119"/>
      <c r="HV934" s="119"/>
      <c r="HW934" s="119"/>
      <c r="HX934" s="119"/>
      <c r="HY934" s="119"/>
      <c r="HZ934" s="119"/>
      <c r="IA934" s="119"/>
      <c r="IB934" s="119"/>
      <c r="IC934" s="119"/>
      <c r="ID934" s="119"/>
      <c r="IE934" s="119"/>
      <c r="IF934" s="119"/>
      <c r="IG934" s="119"/>
      <c r="IH934" s="119"/>
      <c r="II934" s="119"/>
      <c r="IJ934" s="119"/>
      <c r="IK934" s="119"/>
      <c r="IL934" s="119"/>
      <c r="IM934" s="119"/>
      <c r="IN934" s="119"/>
      <c r="IO934" s="119"/>
      <c r="IP934" s="119"/>
      <c r="IQ934" s="119"/>
      <c r="IR934" s="119"/>
      <c r="IS934" s="119"/>
      <c r="IT934" s="119"/>
      <c r="IU934" s="119"/>
      <c r="IV934" s="119"/>
    </row>
    <row r="935" spans="1:256">
      <c r="A935" s="126" t="s">
        <v>864</v>
      </c>
      <c r="B935" s="126" t="s">
        <v>1787</v>
      </c>
      <c r="C935" s="127">
        <v>362167869011</v>
      </c>
      <c r="D935" s="126" t="s">
        <v>627</v>
      </c>
      <c r="E935" s="126" t="s">
        <v>1771</v>
      </c>
      <c r="F935" s="126" t="str">
        <f t="shared" si="45"/>
        <v>362167869011Rehab</v>
      </c>
      <c r="G935" s="126" t="s">
        <v>9</v>
      </c>
      <c r="H935" s="126" t="s">
        <v>1025</v>
      </c>
      <c r="I935" s="126" t="s">
        <v>1772</v>
      </c>
      <c r="J935" s="108">
        <v>265</v>
      </c>
      <c r="K935" s="129">
        <v>1.0324</v>
      </c>
      <c r="L935" s="126" t="s">
        <v>1245</v>
      </c>
      <c r="M935" s="126" t="s">
        <v>1245</v>
      </c>
      <c r="N935" s="130">
        <f t="shared" si="47"/>
        <v>357.09</v>
      </c>
      <c r="O935" s="130">
        <f t="shared" si="46"/>
        <v>357.09</v>
      </c>
      <c r="P935" s="126"/>
      <c r="Q935" s="126"/>
      <c r="T935" s="119"/>
      <c r="U935" s="119"/>
      <c r="V935" s="119"/>
      <c r="W935" s="119"/>
      <c r="X935" s="119"/>
      <c r="Y935" s="119"/>
      <c r="Z935" s="119"/>
      <c r="AA935" s="119"/>
      <c r="AB935" s="119"/>
      <c r="AC935" s="119"/>
      <c r="AD935" s="119"/>
      <c r="AE935" s="119"/>
      <c r="AF935" s="119"/>
      <c r="AG935" s="119"/>
      <c r="AH935" s="119"/>
      <c r="AI935" s="119"/>
      <c r="AJ935" s="119"/>
      <c r="AK935" s="119"/>
      <c r="AL935" s="119"/>
      <c r="AM935" s="119"/>
      <c r="AN935" s="119"/>
      <c r="AO935" s="119"/>
      <c r="AP935" s="119"/>
      <c r="AQ935" s="119"/>
      <c r="AR935" s="119"/>
      <c r="AS935" s="119"/>
      <c r="AT935" s="119"/>
      <c r="AU935" s="119"/>
      <c r="AV935" s="119"/>
      <c r="AW935" s="119"/>
      <c r="AX935" s="119"/>
      <c r="AY935" s="119"/>
      <c r="AZ935" s="119"/>
      <c r="BA935" s="119"/>
      <c r="BB935" s="119"/>
      <c r="BC935" s="119"/>
      <c r="BD935" s="119"/>
      <c r="BE935" s="119"/>
      <c r="BF935" s="119"/>
      <c r="BG935" s="119"/>
      <c r="BH935" s="119"/>
      <c r="BI935" s="119"/>
      <c r="BJ935" s="119"/>
      <c r="BK935" s="119"/>
      <c r="BL935" s="119"/>
      <c r="BM935" s="119"/>
      <c r="BN935" s="119"/>
      <c r="BO935" s="119"/>
      <c r="BP935" s="119"/>
      <c r="BQ935" s="119"/>
      <c r="BR935" s="119"/>
      <c r="BS935" s="119"/>
      <c r="BT935" s="119"/>
      <c r="BU935" s="119"/>
      <c r="BV935" s="119"/>
      <c r="BW935" s="119"/>
      <c r="BX935" s="119"/>
      <c r="BY935" s="119"/>
      <c r="BZ935" s="119"/>
      <c r="CA935" s="119"/>
      <c r="CB935" s="119"/>
      <c r="CC935" s="119"/>
      <c r="CD935" s="119"/>
      <c r="CE935" s="119"/>
      <c r="CF935" s="119"/>
      <c r="CG935" s="119"/>
      <c r="CH935" s="119"/>
      <c r="CI935" s="119"/>
      <c r="CJ935" s="119"/>
      <c r="CK935" s="119"/>
      <c r="CL935" s="119"/>
      <c r="CM935" s="119"/>
      <c r="CN935" s="119"/>
      <c r="CO935" s="119"/>
      <c r="CP935" s="119"/>
      <c r="CQ935" s="119"/>
      <c r="CR935" s="119"/>
      <c r="CS935" s="119"/>
      <c r="CT935" s="119"/>
      <c r="CU935" s="119"/>
      <c r="CV935" s="119"/>
      <c r="CW935" s="119"/>
      <c r="CX935" s="119"/>
      <c r="CY935" s="119"/>
      <c r="CZ935" s="119"/>
      <c r="DA935" s="119"/>
      <c r="DB935" s="119"/>
      <c r="DC935" s="119"/>
      <c r="DD935" s="119"/>
      <c r="DE935" s="119"/>
      <c r="DF935" s="119"/>
      <c r="DG935" s="119"/>
      <c r="DH935" s="119"/>
      <c r="DI935" s="119"/>
      <c r="DJ935" s="119"/>
      <c r="DK935" s="119"/>
      <c r="DL935" s="119"/>
      <c r="DM935" s="119"/>
      <c r="DN935" s="119"/>
      <c r="DO935" s="119"/>
      <c r="DP935" s="119"/>
      <c r="DQ935" s="119"/>
      <c r="DR935" s="119"/>
      <c r="DS935" s="119"/>
      <c r="DT935" s="119"/>
      <c r="DU935" s="119"/>
      <c r="DV935" s="119"/>
      <c r="DW935" s="119"/>
      <c r="DX935" s="119"/>
      <c r="DY935" s="119"/>
      <c r="DZ935" s="119"/>
      <c r="EA935" s="119"/>
      <c r="EB935" s="119"/>
      <c r="EC935" s="119"/>
      <c r="ED935" s="119"/>
      <c r="EE935" s="119"/>
      <c r="EF935" s="119"/>
      <c r="EG935" s="119"/>
      <c r="EH935" s="119"/>
      <c r="EI935" s="119"/>
      <c r="EJ935" s="119"/>
      <c r="EK935" s="119"/>
      <c r="EL935" s="119"/>
      <c r="EM935" s="119"/>
      <c r="EN935" s="119"/>
      <c r="EO935" s="119"/>
      <c r="EP935" s="119"/>
      <c r="EQ935" s="119"/>
      <c r="ER935" s="119"/>
      <c r="ES935" s="119"/>
      <c r="ET935" s="119"/>
      <c r="EU935" s="119"/>
      <c r="EV935" s="119"/>
      <c r="EW935" s="119"/>
      <c r="EX935" s="119"/>
      <c r="EY935" s="119"/>
      <c r="EZ935" s="119"/>
      <c r="FA935" s="119"/>
      <c r="FB935" s="119"/>
      <c r="FC935" s="119"/>
      <c r="FD935" s="119"/>
      <c r="FE935" s="119"/>
      <c r="FF935" s="119"/>
      <c r="FG935" s="119"/>
      <c r="FH935" s="119"/>
      <c r="FI935" s="119"/>
      <c r="FJ935" s="119"/>
      <c r="FK935" s="119"/>
      <c r="FL935" s="119"/>
      <c r="FM935" s="119"/>
      <c r="FN935" s="119"/>
      <c r="FO935" s="119"/>
      <c r="FP935" s="119"/>
      <c r="FQ935" s="119"/>
      <c r="FR935" s="119"/>
      <c r="FS935" s="119"/>
      <c r="FT935" s="119"/>
      <c r="FU935" s="119"/>
      <c r="FV935" s="119"/>
      <c r="FW935" s="119"/>
      <c r="FX935" s="119"/>
      <c r="FY935" s="119"/>
      <c r="FZ935" s="119"/>
      <c r="GA935" s="119"/>
      <c r="GB935" s="119"/>
      <c r="GC935" s="119"/>
      <c r="GD935" s="119"/>
      <c r="GE935" s="119"/>
      <c r="GF935" s="119"/>
      <c r="GG935" s="119"/>
      <c r="GH935" s="119"/>
      <c r="GI935" s="119"/>
      <c r="GJ935" s="119"/>
      <c r="GK935" s="119"/>
      <c r="GL935" s="119"/>
      <c r="GM935" s="119"/>
      <c r="GN935" s="119"/>
      <c r="GO935" s="119"/>
      <c r="GP935" s="119"/>
      <c r="GQ935" s="119"/>
      <c r="GR935" s="119"/>
      <c r="GS935" s="119"/>
      <c r="GT935" s="119"/>
      <c r="GU935" s="119"/>
      <c r="GV935" s="119"/>
      <c r="GW935" s="119"/>
      <c r="GX935" s="119"/>
      <c r="GY935" s="119"/>
      <c r="GZ935" s="119"/>
      <c r="HA935" s="119"/>
      <c r="HB935" s="119"/>
      <c r="HC935" s="119"/>
      <c r="HD935" s="119"/>
      <c r="HE935" s="119"/>
      <c r="HF935" s="119"/>
      <c r="HG935" s="119"/>
      <c r="HH935" s="119"/>
      <c r="HI935" s="119"/>
      <c r="HJ935" s="119"/>
      <c r="HK935" s="119"/>
      <c r="HL935" s="119"/>
      <c r="HM935" s="119"/>
      <c r="HN935" s="119"/>
      <c r="HO935" s="119"/>
      <c r="HP935" s="119"/>
      <c r="HQ935" s="119"/>
      <c r="HR935" s="119"/>
      <c r="HS935" s="119"/>
      <c r="HT935" s="119"/>
      <c r="HU935" s="119"/>
      <c r="HV935" s="119"/>
      <c r="HW935" s="119"/>
      <c r="HX935" s="119"/>
      <c r="HY935" s="119"/>
      <c r="HZ935" s="119"/>
      <c r="IA935" s="119"/>
      <c r="IB935" s="119"/>
      <c r="IC935" s="119"/>
      <c r="ID935" s="119"/>
      <c r="IE935" s="119"/>
      <c r="IF935" s="119"/>
      <c r="IG935" s="119"/>
      <c r="IH935" s="119"/>
      <c r="II935" s="119"/>
      <c r="IJ935" s="119"/>
      <c r="IK935" s="119"/>
      <c r="IL935" s="119"/>
      <c r="IM935" s="119"/>
      <c r="IN935" s="119"/>
      <c r="IO935" s="119"/>
      <c r="IP935" s="119"/>
      <c r="IQ935" s="119"/>
      <c r="IR935" s="119"/>
      <c r="IS935" s="119"/>
      <c r="IT935" s="119"/>
      <c r="IU935" s="119"/>
      <c r="IV935" s="119"/>
    </row>
    <row r="936" spans="1:256">
      <c r="A936" s="126" t="s">
        <v>21</v>
      </c>
      <c r="B936" s="126" t="s">
        <v>1339</v>
      </c>
      <c r="C936" s="127">
        <v>366000085001</v>
      </c>
      <c r="D936" s="126" t="s">
        <v>601</v>
      </c>
      <c r="E936" s="126" t="s">
        <v>1075</v>
      </c>
      <c r="F936" s="126" t="str">
        <f t="shared" si="45"/>
        <v>366000085001Acute</v>
      </c>
      <c r="G936" s="126" t="s">
        <v>549</v>
      </c>
      <c r="H936" s="126" t="s">
        <v>1018</v>
      </c>
      <c r="I936" s="126" t="s">
        <v>833</v>
      </c>
      <c r="J936" s="108">
        <v>363.8</v>
      </c>
      <c r="K936" s="129">
        <v>1.0324</v>
      </c>
      <c r="L936" s="126" t="s">
        <v>1245</v>
      </c>
      <c r="M936" s="126" t="s">
        <v>1247</v>
      </c>
      <c r="N936" s="130">
        <f t="shared" si="47"/>
        <v>490.22</v>
      </c>
      <c r="O936" s="130">
        <f t="shared" si="46"/>
        <v>484.89</v>
      </c>
      <c r="P936" s="126"/>
      <c r="Q936" s="126"/>
      <c r="T936" s="119"/>
      <c r="U936" s="119"/>
      <c r="V936" s="119"/>
      <c r="W936" s="119"/>
      <c r="X936" s="119"/>
      <c r="Y936" s="119"/>
      <c r="Z936" s="119"/>
      <c r="AA936" s="119"/>
      <c r="AB936" s="119"/>
      <c r="AC936" s="119"/>
      <c r="AD936" s="119"/>
      <c r="AE936" s="119"/>
      <c r="AF936" s="119"/>
      <c r="AG936" s="119"/>
      <c r="AH936" s="119"/>
      <c r="AI936" s="119"/>
      <c r="AJ936" s="119"/>
      <c r="AK936" s="119"/>
      <c r="AL936" s="119"/>
      <c r="AM936" s="119"/>
      <c r="AN936" s="119"/>
      <c r="AO936" s="119"/>
      <c r="AP936" s="119"/>
      <c r="AQ936" s="119"/>
      <c r="AR936" s="119"/>
      <c r="AS936" s="119"/>
      <c r="AT936" s="119"/>
      <c r="AU936" s="119"/>
      <c r="AV936" s="119"/>
      <c r="AW936" s="119"/>
      <c r="AX936" s="119"/>
      <c r="AY936" s="119"/>
      <c r="AZ936" s="119"/>
      <c r="BA936" s="119"/>
      <c r="BB936" s="119"/>
      <c r="BC936" s="119"/>
      <c r="BD936" s="119"/>
      <c r="BE936" s="119"/>
      <c r="BF936" s="119"/>
      <c r="BG936" s="119"/>
      <c r="BH936" s="119"/>
      <c r="BI936" s="119"/>
      <c r="BJ936" s="119"/>
      <c r="BK936" s="119"/>
      <c r="BL936" s="119"/>
      <c r="BM936" s="119"/>
      <c r="BN936" s="119"/>
      <c r="BO936" s="119"/>
      <c r="BP936" s="119"/>
      <c r="BQ936" s="119"/>
      <c r="BR936" s="119"/>
      <c r="BS936" s="119"/>
      <c r="BT936" s="119"/>
      <c r="BU936" s="119"/>
      <c r="BV936" s="119"/>
      <c r="BW936" s="119"/>
      <c r="BX936" s="119"/>
      <c r="BY936" s="119"/>
      <c r="BZ936" s="119"/>
      <c r="CA936" s="119"/>
      <c r="CB936" s="119"/>
      <c r="CC936" s="119"/>
      <c r="CD936" s="119"/>
      <c r="CE936" s="119"/>
      <c r="CF936" s="119"/>
      <c r="CG936" s="119"/>
      <c r="CH936" s="119"/>
      <c r="CI936" s="119"/>
      <c r="CJ936" s="119"/>
      <c r="CK936" s="119"/>
      <c r="CL936" s="119"/>
      <c r="CM936" s="119"/>
      <c r="CN936" s="119"/>
      <c r="CO936" s="119"/>
      <c r="CP936" s="119"/>
      <c r="CQ936" s="119"/>
      <c r="CR936" s="119"/>
      <c r="CS936" s="119"/>
      <c r="CT936" s="119"/>
      <c r="CU936" s="119"/>
      <c r="CV936" s="119"/>
      <c r="CW936" s="119"/>
      <c r="CX936" s="119"/>
      <c r="CY936" s="119"/>
      <c r="CZ936" s="119"/>
      <c r="DA936" s="119"/>
      <c r="DB936" s="119"/>
      <c r="DC936" s="119"/>
      <c r="DD936" s="119"/>
      <c r="DE936" s="119"/>
      <c r="DF936" s="119"/>
      <c r="DG936" s="119"/>
      <c r="DH936" s="119"/>
      <c r="DI936" s="119"/>
      <c r="DJ936" s="119"/>
      <c r="DK936" s="119"/>
      <c r="DL936" s="119"/>
      <c r="DM936" s="119"/>
      <c r="DN936" s="119"/>
      <c r="DO936" s="119"/>
      <c r="DP936" s="119"/>
      <c r="DQ936" s="119"/>
      <c r="DR936" s="119"/>
      <c r="DS936" s="119"/>
      <c r="DT936" s="119"/>
      <c r="DU936" s="119"/>
      <c r="DV936" s="119"/>
      <c r="DW936" s="119"/>
      <c r="DX936" s="119"/>
      <c r="DY936" s="119"/>
      <c r="DZ936" s="119"/>
      <c r="EA936" s="119"/>
      <c r="EB936" s="119"/>
      <c r="EC936" s="119"/>
      <c r="ED936" s="119"/>
      <c r="EE936" s="119"/>
      <c r="EF936" s="119"/>
      <c r="EG936" s="119"/>
      <c r="EH936" s="119"/>
      <c r="EI936" s="119"/>
      <c r="EJ936" s="119"/>
      <c r="EK936" s="119"/>
      <c r="EL936" s="119"/>
      <c r="EM936" s="119"/>
      <c r="EN936" s="119"/>
      <c r="EO936" s="119"/>
      <c r="EP936" s="119"/>
      <c r="EQ936" s="119"/>
      <c r="ER936" s="119"/>
      <c r="ES936" s="119"/>
      <c r="ET936" s="119"/>
      <c r="EU936" s="119"/>
      <c r="EV936" s="119"/>
      <c r="EW936" s="119"/>
      <c r="EX936" s="119"/>
      <c r="EY936" s="119"/>
      <c r="EZ936" s="119"/>
      <c r="FA936" s="119"/>
      <c r="FB936" s="119"/>
      <c r="FC936" s="119"/>
      <c r="FD936" s="119"/>
      <c r="FE936" s="119"/>
      <c r="FF936" s="119"/>
      <c r="FG936" s="119"/>
      <c r="FH936" s="119"/>
      <c r="FI936" s="119"/>
      <c r="FJ936" s="119"/>
      <c r="FK936" s="119"/>
      <c r="FL936" s="119"/>
      <c r="FM936" s="119"/>
      <c r="FN936" s="119"/>
      <c r="FO936" s="119"/>
      <c r="FP936" s="119"/>
      <c r="FQ936" s="119"/>
      <c r="FR936" s="119"/>
      <c r="FS936" s="119"/>
      <c r="FT936" s="119"/>
      <c r="FU936" s="119"/>
      <c r="FV936" s="119"/>
      <c r="FW936" s="119"/>
      <c r="FX936" s="119"/>
      <c r="FY936" s="119"/>
      <c r="FZ936" s="119"/>
      <c r="GA936" s="119"/>
      <c r="GB936" s="119"/>
      <c r="GC936" s="119"/>
      <c r="GD936" s="119"/>
      <c r="GE936" s="119"/>
      <c r="GF936" s="119"/>
      <c r="GG936" s="119"/>
      <c r="GH936" s="119"/>
      <c r="GI936" s="119"/>
      <c r="GJ936" s="119"/>
      <c r="GK936" s="119"/>
      <c r="GL936" s="119"/>
      <c r="GM936" s="119"/>
      <c r="GN936" s="119"/>
      <c r="GO936" s="119"/>
      <c r="GP936" s="119"/>
      <c r="GQ936" s="119"/>
      <c r="GR936" s="119"/>
      <c r="GS936" s="119"/>
      <c r="GT936" s="119"/>
      <c r="GU936" s="119"/>
      <c r="GV936" s="119"/>
      <c r="GW936" s="119"/>
      <c r="GX936" s="119"/>
      <c r="GY936" s="119"/>
      <c r="GZ936" s="119"/>
      <c r="HA936" s="119"/>
      <c r="HB936" s="119"/>
      <c r="HC936" s="119"/>
      <c r="HD936" s="119"/>
      <c r="HE936" s="119"/>
      <c r="HF936" s="119"/>
      <c r="HG936" s="119"/>
      <c r="HH936" s="119"/>
      <c r="HI936" s="119"/>
      <c r="HJ936" s="119"/>
      <c r="HK936" s="119"/>
      <c r="HL936" s="119"/>
      <c r="HM936" s="119"/>
      <c r="HN936" s="119"/>
      <c r="HO936" s="119"/>
      <c r="HP936" s="119"/>
      <c r="HQ936" s="119"/>
      <c r="HR936" s="119"/>
      <c r="HS936" s="119"/>
      <c r="HT936" s="119"/>
      <c r="HU936" s="119"/>
      <c r="HV936" s="119"/>
      <c r="HW936" s="119"/>
      <c r="HX936" s="119"/>
      <c r="HY936" s="119"/>
      <c r="HZ936" s="119"/>
      <c r="IA936" s="119"/>
      <c r="IB936" s="119"/>
      <c r="IC936" s="119"/>
      <c r="ID936" s="119"/>
      <c r="IE936" s="119"/>
      <c r="IF936" s="119"/>
      <c r="IG936" s="119"/>
      <c r="IH936" s="119"/>
      <c r="II936" s="119"/>
      <c r="IJ936" s="119"/>
      <c r="IK936" s="119"/>
      <c r="IL936" s="119"/>
      <c r="IM936" s="119"/>
      <c r="IN936" s="119"/>
      <c r="IO936" s="119"/>
      <c r="IP936" s="119"/>
      <c r="IQ936" s="119"/>
      <c r="IR936" s="119"/>
      <c r="IS936" s="119"/>
      <c r="IT936" s="119"/>
      <c r="IU936" s="119"/>
      <c r="IV936" s="119"/>
    </row>
    <row r="937" spans="1:256">
      <c r="A937" s="126" t="s">
        <v>21</v>
      </c>
      <c r="B937" s="126" t="s">
        <v>1339</v>
      </c>
      <c r="C937" s="127">
        <v>366000085401</v>
      </c>
      <c r="D937" s="126" t="s">
        <v>601</v>
      </c>
      <c r="E937" s="126" t="s">
        <v>1075</v>
      </c>
      <c r="F937" s="126" t="str">
        <f t="shared" si="45"/>
        <v>366000085401Acute</v>
      </c>
      <c r="G937" s="126" t="s">
        <v>549</v>
      </c>
      <c r="H937" s="126" t="s">
        <v>1018</v>
      </c>
      <c r="I937" s="126" t="s">
        <v>833</v>
      </c>
      <c r="J937" s="108">
        <v>363.8</v>
      </c>
      <c r="K937" s="129">
        <v>1.0324</v>
      </c>
      <c r="L937" s="126" t="s">
        <v>1245</v>
      </c>
      <c r="M937" s="126" t="s">
        <v>1247</v>
      </c>
      <c r="N937" s="130">
        <f t="shared" si="47"/>
        <v>490.22</v>
      </c>
      <c r="O937" s="130">
        <f t="shared" si="46"/>
        <v>484.89</v>
      </c>
      <c r="P937" s="126"/>
      <c r="Q937" s="126"/>
      <c r="T937" s="119"/>
      <c r="U937" s="119"/>
      <c r="V937" s="119"/>
      <c r="W937" s="119"/>
      <c r="X937" s="119"/>
      <c r="Y937" s="119"/>
      <c r="Z937" s="119"/>
      <c r="AA937" s="119"/>
      <c r="AB937" s="119"/>
      <c r="AC937" s="119"/>
      <c r="AD937" s="119"/>
      <c r="AE937" s="119"/>
      <c r="AF937" s="119"/>
      <c r="AG937" s="119"/>
      <c r="AH937" s="119"/>
      <c r="AI937" s="119"/>
      <c r="AJ937" s="119"/>
      <c r="AK937" s="119"/>
      <c r="AL937" s="119"/>
      <c r="AM937" s="119"/>
      <c r="AN937" s="119"/>
      <c r="AO937" s="119"/>
      <c r="AP937" s="119"/>
      <c r="AQ937" s="119"/>
      <c r="AR937" s="119"/>
      <c r="AS937" s="119"/>
      <c r="AT937" s="119"/>
      <c r="AU937" s="119"/>
      <c r="AV937" s="119"/>
      <c r="AW937" s="119"/>
      <c r="AX937" s="119"/>
      <c r="AY937" s="119"/>
      <c r="AZ937" s="119"/>
      <c r="BA937" s="119"/>
      <c r="BB937" s="119"/>
      <c r="BC937" s="119"/>
      <c r="BD937" s="119"/>
      <c r="BE937" s="119"/>
      <c r="BF937" s="119"/>
      <c r="BG937" s="119"/>
      <c r="BH937" s="119"/>
      <c r="BI937" s="119"/>
      <c r="BJ937" s="119"/>
      <c r="BK937" s="119"/>
      <c r="BL937" s="119"/>
      <c r="BM937" s="119"/>
      <c r="BN937" s="119"/>
      <c r="BO937" s="119"/>
      <c r="BP937" s="119"/>
      <c r="BQ937" s="119"/>
      <c r="BR937" s="119"/>
      <c r="BS937" s="119"/>
      <c r="BT937" s="119"/>
      <c r="BU937" s="119"/>
      <c r="BV937" s="119"/>
      <c r="BW937" s="119"/>
      <c r="BX937" s="119"/>
      <c r="BY937" s="119"/>
      <c r="BZ937" s="119"/>
      <c r="CA937" s="119"/>
      <c r="CB937" s="119"/>
      <c r="CC937" s="119"/>
      <c r="CD937" s="119"/>
      <c r="CE937" s="119"/>
      <c r="CF937" s="119"/>
      <c r="CG937" s="119"/>
      <c r="CH937" s="119"/>
      <c r="CI937" s="119"/>
      <c r="CJ937" s="119"/>
      <c r="CK937" s="119"/>
      <c r="CL937" s="119"/>
      <c r="CM937" s="119"/>
      <c r="CN937" s="119"/>
      <c r="CO937" s="119"/>
      <c r="CP937" s="119"/>
      <c r="CQ937" s="119"/>
      <c r="CR937" s="119"/>
      <c r="CS937" s="119"/>
      <c r="CT937" s="119"/>
      <c r="CU937" s="119"/>
      <c r="CV937" s="119"/>
      <c r="CW937" s="119"/>
      <c r="CX937" s="119"/>
      <c r="CY937" s="119"/>
      <c r="CZ937" s="119"/>
      <c r="DA937" s="119"/>
      <c r="DB937" s="119"/>
      <c r="DC937" s="119"/>
      <c r="DD937" s="119"/>
      <c r="DE937" s="119"/>
      <c r="DF937" s="119"/>
      <c r="DG937" s="119"/>
      <c r="DH937" s="119"/>
      <c r="DI937" s="119"/>
      <c r="DJ937" s="119"/>
      <c r="DK937" s="119"/>
      <c r="DL937" s="119"/>
      <c r="DM937" s="119"/>
      <c r="DN937" s="119"/>
      <c r="DO937" s="119"/>
      <c r="DP937" s="119"/>
      <c r="DQ937" s="119"/>
      <c r="DR937" s="119"/>
      <c r="DS937" s="119"/>
      <c r="DT937" s="119"/>
      <c r="DU937" s="119"/>
      <c r="DV937" s="119"/>
      <c r="DW937" s="119"/>
      <c r="DX937" s="119"/>
      <c r="DY937" s="119"/>
      <c r="DZ937" s="119"/>
      <c r="EA937" s="119"/>
      <c r="EB937" s="119"/>
      <c r="EC937" s="119"/>
      <c r="ED937" s="119"/>
      <c r="EE937" s="119"/>
      <c r="EF937" s="119"/>
      <c r="EG937" s="119"/>
      <c r="EH937" s="119"/>
      <c r="EI937" s="119"/>
      <c r="EJ937" s="119"/>
      <c r="EK937" s="119"/>
      <c r="EL937" s="119"/>
      <c r="EM937" s="119"/>
      <c r="EN937" s="119"/>
      <c r="EO937" s="119"/>
      <c r="EP937" s="119"/>
      <c r="EQ937" s="119"/>
      <c r="ER937" s="119"/>
      <c r="ES937" s="119"/>
      <c r="ET937" s="119"/>
      <c r="EU937" s="119"/>
      <c r="EV937" s="119"/>
      <c r="EW937" s="119"/>
      <c r="EX937" s="119"/>
      <c r="EY937" s="119"/>
      <c r="EZ937" s="119"/>
      <c r="FA937" s="119"/>
      <c r="FB937" s="119"/>
      <c r="FC937" s="119"/>
      <c r="FD937" s="119"/>
      <c r="FE937" s="119"/>
      <c r="FF937" s="119"/>
      <c r="FG937" s="119"/>
      <c r="FH937" s="119"/>
      <c r="FI937" s="119"/>
      <c r="FJ937" s="119"/>
      <c r="FK937" s="119"/>
      <c r="FL937" s="119"/>
      <c r="FM937" s="119"/>
      <c r="FN937" s="119"/>
      <c r="FO937" s="119"/>
      <c r="FP937" s="119"/>
      <c r="FQ937" s="119"/>
      <c r="FR937" s="119"/>
      <c r="FS937" s="119"/>
      <c r="FT937" s="119"/>
      <c r="FU937" s="119"/>
      <c r="FV937" s="119"/>
      <c r="FW937" s="119"/>
      <c r="FX937" s="119"/>
      <c r="FY937" s="119"/>
      <c r="FZ937" s="119"/>
      <c r="GA937" s="119"/>
      <c r="GB937" s="119"/>
      <c r="GC937" s="119"/>
      <c r="GD937" s="119"/>
      <c r="GE937" s="119"/>
      <c r="GF937" s="119"/>
      <c r="GG937" s="119"/>
      <c r="GH937" s="119"/>
      <c r="GI937" s="119"/>
      <c r="GJ937" s="119"/>
      <c r="GK937" s="119"/>
      <c r="GL937" s="119"/>
      <c r="GM937" s="119"/>
      <c r="GN937" s="119"/>
      <c r="GO937" s="119"/>
      <c r="GP937" s="119"/>
      <c r="GQ937" s="119"/>
      <c r="GR937" s="119"/>
      <c r="GS937" s="119"/>
      <c r="GT937" s="119"/>
      <c r="GU937" s="119"/>
      <c r="GV937" s="119"/>
      <c r="GW937" s="119"/>
      <c r="GX937" s="119"/>
      <c r="GY937" s="119"/>
      <c r="GZ937" s="119"/>
      <c r="HA937" s="119"/>
      <c r="HB937" s="119"/>
      <c r="HC937" s="119"/>
      <c r="HD937" s="119"/>
      <c r="HE937" s="119"/>
      <c r="HF937" s="119"/>
      <c r="HG937" s="119"/>
      <c r="HH937" s="119"/>
      <c r="HI937" s="119"/>
      <c r="HJ937" s="119"/>
      <c r="HK937" s="119"/>
      <c r="HL937" s="119"/>
      <c r="HM937" s="119"/>
      <c r="HN937" s="119"/>
      <c r="HO937" s="119"/>
      <c r="HP937" s="119"/>
      <c r="HQ937" s="119"/>
      <c r="HR937" s="119"/>
      <c r="HS937" s="119"/>
      <c r="HT937" s="119"/>
      <c r="HU937" s="119"/>
      <c r="HV937" s="119"/>
      <c r="HW937" s="119"/>
      <c r="HX937" s="119"/>
      <c r="HY937" s="119"/>
      <c r="HZ937" s="119"/>
      <c r="IA937" s="119"/>
      <c r="IB937" s="119"/>
      <c r="IC937" s="119"/>
      <c r="ID937" s="119"/>
      <c r="IE937" s="119"/>
      <c r="IF937" s="119"/>
      <c r="IG937" s="119"/>
      <c r="IH937" s="119"/>
      <c r="II937" s="119"/>
      <c r="IJ937" s="119"/>
      <c r="IK937" s="119"/>
      <c r="IL937" s="119"/>
      <c r="IM937" s="119"/>
      <c r="IN937" s="119"/>
      <c r="IO937" s="119"/>
      <c r="IP937" s="119"/>
      <c r="IQ937" s="119"/>
      <c r="IR937" s="119"/>
      <c r="IS937" s="119"/>
      <c r="IT937" s="119"/>
      <c r="IU937" s="119"/>
      <c r="IV937" s="119"/>
    </row>
    <row r="938" spans="1:256">
      <c r="A938" s="128" t="s">
        <v>1811</v>
      </c>
      <c r="B938" s="126" t="s">
        <v>1806</v>
      </c>
      <c r="C938" s="127">
        <v>366006541001</v>
      </c>
      <c r="D938" s="128" t="s">
        <v>1807</v>
      </c>
      <c r="E938" s="128" t="s">
        <v>1808</v>
      </c>
      <c r="F938" s="126" t="str">
        <f t="shared" si="45"/>
        <v>366006541001Acute</v>
      </c>
      <c r="G938" s="126" t="s">
        <v>549</v>
      </c>
      <c r="H938" s="126" t="s">
        <v>1018</v>
      </c>
      <c r="I938" s="126" t="s">
        <v>833</v>
      </c>
      <c r="J938" s="108">
        <v>363.8</v>
      </c>
      <c r="K938" s="129">
        <v>1.0324</v>
      </c>
      <c r="L938" s="126" t="s">
        <v>1247</v>
      </c>
      <c r="M938" s="126" t="s">
        <v>1245</v>
      </c>
      <c r="N938" s="130">
        <f t="shared" si="47"/>
        <v>370.87</v>
      </c>
      <c r="O938" s="130">
        <f t="shared" si="46"/>
        <v>366.83</v>
      </c>
      <c r="P938" s="126"/>
      <c r="Q938" s="126"/>
      <c r="W938" s="99"/>
      <c r="X938" s="119"/>
      <c r="AD938" s="99"/>
      <c r="AE938" s="119"/>
      <c r="AK938" s="99"/>
      <c r="AL938" s="119"/>
      <c r="AR938" s="99"/>
      <c r="AS938" s="119"/>
      <c r="AY938" s="99"/>
      <c r="AZ938" s="119"/>
      <c r="BF938" s="99"/>
      <c r="BG938" s="119"/>
      <c r="BM938" s="99"/>
      <c r="BN938" s="119"/>
      <c r="BT938" s="99"/>
      <c r="BU938" s="119"/>
      <c r="CA938" s="99"/>
      <c r="CB938" s="119"/>
      <c r="CH938" s="99"/>
      <c r="CI938" s="119"/>
      <c r="CO938" s="99"/>
      <c r="CP938" s="119"/>
      <c r="CV938" s="99"/>
      <c r="CW938" s="119"/>
      <c r="DC938" s="99"/>
      <c r="DD938" s="119"/>
      <c r="DJ938" s="99"/>
      <c r="DK938" s="119"/>
      <c r="DQ938" s="99"/>
      <c r="DR938" s="119"/>
      <c r="DX938" s="99"/>
      <c r="DY938" s="119"/>
      <c r="EE938" s="99"/>
      <c r="EF938" s="119"/>
      <c r="EL938" s="99"/>
      <c r="EM938" s="119"/>
      <c r="ES938" s="99"/>
      <c r="ET938" s="119"/>
      <c r="EZ938" s="99"/>
      <c r="FA938" s="119"/>
      <c r="FG938" s="99"/>
      <c r="FH938" s="119"/>
      <c r="FN938" s="99"/>
      <c r="FO938" s="119"/>
      <c r="FU938" s="99"/>
      <c r="FV938" s="119"/>
      <c r="GB938" s="99"/>
      <c r="GC938" s="119"/>
      <c r="GI938" s="99"/>
      <c r="GJ938" s="119"/>
      <c r="GP938" s="99"/>
      <c r="GQ938" s="119"/>
      <c r="GW938" s="99"/>
      <c r="GX938" s="119"/>
      <c r="HD938" s="99"/>
      <c r="HE938" s="119"/>
      <c r="HK938" s="99"/>
      <c r="HL938" s="119"/>
      <c r="HR938" s="99"/>
      <c r="HS938" s="119"/>
      <c r="HY938" s="99"/>
      <c r="HZ938" s="119"/>
      <c r="IF938" s="99"/>
      <c r="IG938" s="119"/>
      <c r="IM938" s="99"/>
      <c r="IN938" s="119"/>
      <c r="IT938" s="99"/>
      <c r="IU938" s="119"/>
    </row>
    <row r="939" spans="1:256">
      <c r="A939" s="126" t="s">
        <v>955</v>
      </c>
      <c r="B939" s="126" t="s">
        <v>1340</v>
      </c>
      <c r="C939" s="127">
        <v>361703630001</v>
      </c>
      <c r="D939" s="126" t="s">
        <v>584</v>
      </c>
      <c r="E939" s="126" t="s">
        <v>1057</v>
      </c>
      <c r="F939" s="126" t="str">
        <f t="shared" si="45"/>
        <v>361703630001Acute</v>
      </c>
      <c r="G939" s="126" t="s">
        <v>549</v>
      </c>
      <c r="H939" s="126" t="s">
        <v>1018</v>
      </c>
      <c r="I939" s="126" t="s">
        <v>833</v>
      </c>
      <c r="J939" s="108">
        <v>363.8</v>
      </c>
      <c r="K939" s="129">
        <v>1.0324</v>
      </c>
      <c r="L939" s="126" t="s">
        <v>1245</v>
      </c>
      <c r="M939" s="126" t="s">
        <v>1247</v>
      </c>
      <c r="N939" s="130">
        <f t="shared" si="47"/>
        <v>490.22</v>
      </c>
      <c r="O939" s="130">
        <f t="shared" si="46"/>
        <v>484.89</v>
      </c>
      <c r="P939" s="126"/>
      <c r="Q939" s="126"/>
      <c r="W939" s="99"/>
      <c r="X939" s="119"/>
      <c r="AD939" s="99"/>
      <c r="AE939" s="119"/>
      <c r="AK939" s="99"/>
      <c r="AL939" s="119"/>
      <c r="AR939" s="99"/>
      <c r="AS939" s="119"/>
      <c r="AY939" s="99"/>
      <c r="AZ939" s="119"/>
      <c r="BF939" s="99"/>
      <c r="BG939" s="119"/>
      <c r="BM939" s="99"/>
      <c r="BN939" s="119"/>
      <c r="BT939" s="99"/>
      <c r="BU939" s="119"/>
      <c r="CA939" s="99"/>
      <c r="CB939" s="119"/>
      <c r="CH939" s="99"/>
      <c r="CI939" s="119"/>
      <c r="CO939" s="99"/>
      <c r="CP939" s="119"/>
      <c r="CV939" s="99"/>
      <c r="CW939" s="119"/>
      <c r="DC939" s="99"/>
      <c r="DD939" s="119"/>
      <c r="DJ939" s="99"/>
      <c r="DK939" s="119"/>
      <c r="DQ939" s="99"/>
      <c r="DR939" s="119"/>
      <c r="DX939" s="99"/>
      <c r="DY939" s="119"/>
      <c r="EE939" s="99"/>
      <c r="EF939" s="119"/>
      <c r="EL939" s="99"/>
      <c r="EM939" s="119"/>
      <c r="ES939" s="99"/>
      <c r="ET939" s="119"/>
      <c r="EZ939" s="99"/>
      <c r="FA939" s="119"/>
      <c r="FG939" s="99"/>
      <c r="FH939" s="119"/>
      <c r="FN939" s="99"/>
      <c r="FO939" s="119"/>
      <c r="FU939" s="99"/>
      <c r="FV939" s="119"/>
      <c r="GB939" s="99"/>
      <c r="GC939" s="119"/>
      <c r="GI939" s="99"/>
      <c r="GJ939" s="119"/>
      <c r="GP939" s="99"/>
      <c r="GQ939" s="119"/>
      <c r="GW939" s="99"/>
      <c r="GX939" s="119"/>
      <c r="HD939" s="99"/>
      <c r="HE939" s="119"/>
      <c r="HK939" s="99"/>
      <c r="HL939" s="119"/>
      <c r="HR939" s="99"/>
      <c r="HS939" s="119"/>
      <c r="HY939" s="99"/>
      <c r="HZ939" s="119"/>
      <c r="IF939" s="99"/>
      <c r="IG939" s="119"/>
      <c r="IM939" s="99"/>
      <c r="IN939" s="119"/>
      <c r="IT939" s="99"/>
      <c r="IU939" s="119"/>
    </row>
    <row r="940" spans="1:256">
      <c r="A940" s="126" t="s">
        <v>955</v>
      </c>
      <c r="B940" s="126" t="s">
        <v>1340</v>
      </c>
      <c r="C940" s="127">
        <v>361703630001</v>
      </c>
      <c r="D940" s="126" t="s">
        <v>584</v>
      </c>
      <c r="E940" s="126" t="s">
        <v>1057</v>
      </c>
      <c r="F940" s="126" t="str">
        <f t="shared" si="45"/>
        <v>361703630001Psych</v>
      </c>
      <c r="G940" s="126" t="s">
        <v>809</v>
      </c>
      <c r="H940" s="126" t="s">
        <v>1021</v>
      </c>
      <c r="I940" s="126" t="s">
        <v>833</v>
      </c>
      <c r="J940" s="108">
        <v>140.66999999999999</v>
      </c>
      <c r="K940" s="129">
        <v>1.0324</v>
      </c>
      <c r="L940" s="126" t="s">
        <v>1245</v>
      </c>
      <c r="M940" s="126" t="s">
        <v>1247</v>
      </c>
      <c r="N940" s="130">
        <f t="shared" si="47"/>
        <v>189.55</v>
      </c>
      <c r="O940" s="130">
        <f t="shared" si="46"/>
        <v>189.55</v>
      </c>
      <c r="P940" s="126"/>
      <c r="Q940" s="126"/>
      <c r="W940" s="99"/>
      <c r="X940" s="119"/>
      <c r="AD940" s="99"/>
      <c r="AE940" s="119"/>
      <c r="AK940" s="99"/>
      <c r="AL940" s="119"/>
      <c r="AR940" s="99"/>
      <c r="AS940" s="119"/>
      <c r="AY940" s="99"/>
      <c r="AZ940" s="119"/>
      <c r="BF940" s="99"/>
      <c r="BG940" s="119"/>
      <c r="BM940" s="99"/>
      <c r="BN940" s="119"/>
      <c r="BT940" s="99"/>
      <c r="BU940" s="119"/>
      <c r="CA940" s="99"/>
      <c r="CB940" s="119"/>
      <c r="CH940" s="99"/>
      <c r="CI940" s="119"/>
      <c r="CO940" s="99"/>
      <c r="CP940" s="119"/>
      <c r="CV940" s="99"/>
      <c r="CW940" s="119"/>
      <c r="DC940" s="99"/>
      <c r="DD940" s="119"/>
      <c r="DJ940" s="99"/>
      <c r="DK940" s="119"/>
      <c r="DQ940" s="99"/>
      <c r="DR940" s="119"/>
      <c r="DX940" s="99"/>
      <c r="DY940" s="119"/>
      <c r="EE940" s="99"/>
      <c r="EF940" s="119"/>
      <c r="EL940" s="99"/>
      <c r="EM940" s="119"/>
      <c r="ES940" s="99"/>
      <c r="ET940" s="119"/>
      <c r="EZ940" s="99"/>
      <c r="FA940" s="119"/>
      <c r="FG940" s="99"/>
      <c r="FH940" s="119"/>
      <c r="FN940" s="99"/>
      <c r="FO940" s="119"/>
      <c r="FU940" s="99"/>
      <c r="FV940" s="119"/>
      <c r="GB940" s="99"/>
      <c r="GC940" s="119"/>
      <c r="GI940" s="99"/>
      <c r="GJ940" s="119"/>
      <c r="GP940" s="99"/>
      <c r="GQ940" s="119"/>
      <c r="GW940" s="99"/>
      <c r="GX940" s="119"/>
      <c r="HD940" s="99"/>
      <c r="HE940" s="119"/>
      <c r="HK940" s="99"/>
      <c r="HL940" s="119"/>
      <c r="HR940" s="99"/>
      <c r="HS940" s="119"/>
      <c r="HY940" s="99"/>
      <c r="HZ940" s="119"/>
      <c r="IF940" s="99"/>
      <c r="IG940" s="119"/>
      <c r="IM940" s="99"/>
      <c r="IN940" s="119"/>
      <c r="IT940" s="99"/>
      <c r="IU940" s="119"/>
    </row>
    <row r="941" spans="1:256">
      <c r="A941" s="126" t="s">
        <v>955</v>
      </c>
      <c r="B941" s="126" t="s">
        <v>1340</v>
      </c>
      <c r="C941" s="127">
        <v>361703630001</v>
      </c>
      <c r="D941" s="126" t="s">
        <v>584</v>
      </c>
      <c r="E941" s="126" t="s">
        <v>1057</v>
      </c>
      <c r="F941" s="126" t="str">
        <f t="shared" si="45"/>
        <v>361703630001Psych</v>
      </c>
      <c r="G941" s="126" t="s">
        <v>809</v>
      </c>
      <c r="H941" s="128" t="s">
        <v>1024</v>
      </c>
      <c r="I941" s="126" t="s">
        <v>833</v>
      </c>
      <c r="J941" s="108">
        <v>140.66999999999999</v>
      </c>
      <c r="K941" s="129">
        <v>1.0324</v>
      </c>
      <c r="L941" s="126" t="s">
        <v>1245</v>
      </c>
      <c r="M941" s="126" t="s">
        <v>1247</v>
      </c>
      <c r="N941" s="130">
        <f t="shared" si="47"/>
        <v>189.55</v>
      </c>
      <c r="O941" s="130">
        <f t="shared" si="46"/>
        <v>189.55</v>
      </c>
      <c r="P941" s="126"/>
      <c r="Q941" s="126"/>
      <c r="W941" s="99"/>
      <c r="X941" s="119"/>
      <c r="AD941" s="99"/>
      <c r="AE941" s="119"/>
      <c r="AK941" s="99"/>
      <c r="AL941" s="119"/>
      <c r="AR941" s="99"/>
      <c r="AS941" s="119"/>
      <c r="AY941" s="99"/>
      <c r="AZ941" s="119"/>
      <c r="BF941" s="99"/>
      <c r="BG941" s="119"/>
      <c r="BM941" s="99"/>
      <c r="BN941" s="119"/>
      <c r="BT941" s="99"/>
      <c r="BU941" s="119"/>
      <c r="CA941" s="99"/>
      <c r="CB941" s="119"/>
      <c r="CH941" s="99"/>
      <c r="CI941" s="119"/>
      <c r="CO941" s="99"/>
      <c r="CP941" s="119"/>
      <c r="CV941" s="99"/>
      <c r="CW941" s="119"/>
      <c r="DC941" s="99"/>
      <c r="DD941" s="119"/>
      <c r="DJ941" s="99"/>
      <c r="DK941" s="119"/>
      <c r="DQ941" s="99"/>
      <c r="DR941" s="119"/>
      <c r="DX941" s="99"/>
      <c r="DY941" s="119"/>
      <c r="EE941" s="99"/>
      <c r="EF941" s="119"/>
      <c r="EL941" s="99"/>
      <c r="EM941" s="119"/>
      <c r="ES941" s="99"/>
      <c r="ET941" s="119"/>
      <c r="EZ941" s="99"/>
      <c r="FA941" s="119"/>
      <c r="FG941" s="99"/>
      <c r="FH941" s="119"/>
      <c r="FN941" s="99"/>
      <c r="FO941" s="119"/>
      <c r="FU941" s="99"/>
      <c r="FV941" s="119"/>
      <c r="GB941" s="99"/>
      <c r="GC941" s="119"/>
      <c r="GI941" s="99"/>
      <c r="GJ941" s="119"/>
      <c r="GP941" s="99"/>
      <c r="GQ941" s="119"/>
      <c r="GW941" s="99"/>
      <c r="GX941" s="119"/>
      <c r="HD941" s="99"/>
      <c r="HE941" s="119"/>
      <c r="HK941" s="99"/>
      <c r="HL941" s="119"/>
      <c r="HR941" s="99"/>
      <c r="HS941" s="119"/>
      <c r="HY941" s="99"/>
      <c r="HZ941" s="119"/>
      <c r="IF941" s="99"/>
      <c r="IG941" s="119"/>
      <c r="IM941" s="99"/>
      <c r="IN941" s="119"/>
      <c r="IT941" s="99"/>
      <c r="IU941" s="119"/>
    </row>
    <row r="942" spans="1:256">
      <c r="A942" s="126" t="s">
        <v>955</v>
      </c>
      <c r="B942" s="126" t="s">
        <v>1340</v>
      </c>
      <c r="C942" s="127">
        <v>361703630401</v>
      </c>
      <c r="D942" s="126" t="s">
        <v>584</v>
      </c>
      <c r="E942" s="126" t="s">
        <v>1057</v>
      </c>
      <c r="F942" s="126" t="str">
        <f t="shared" si="45"/>
        <v>361703630401Acute</v>
      </c>
      <c r="G942" s="126" t="s">
        <v>549</v>
      </c>
      <c r="H942" s="126" t="s">
        <v>1018</v>
      </c>
      <c r="I942" s="126" t="s">
        <v>833</v>
      </c>
      <c r="J942" s="108">
        <v>363.8</v>
      </c>
      <c r="K942" s="129">
        <v>1.0324</v>
      </c>
      <c r="L942" s="126" t="s">
        <v>1245</v>
      </c>
      <c r="M942" s="126" t="s">
        <v>1247</v>
      </c>
      <c r="N942" s="130">
        <f t="shared" si="47"/>
        <v>490.22</v>
      </c>
      <c r="O942" s="130">
        <f t="shared" si="46"/>
        <v>484.89</v>
      </c>
      <c r="P942" s="126"/>
      <c r="Q942" s="126"/>
      <c r="W942" s="99"/>
      <c r="X942" s="119"/>
      <c r="AD942" s="99"/>
      <c r="AE942" s="119"/>
      <c r="AK942" s="99"/>
      <c r="AL942" s="119"/>
      <c r="AR942" s="99"/>
      <c r="AS942" s="119"/>
      <c r="AY942" s="99"/>
      <c r="AZ942" s="119"/>
      <c r="BF942" s="99"/>
      <c r="BG942" s="119"/>
      <c r="BM942" s="99"/>
      <c r="BN942" s="119"/>
      <c r="BT942" s="99"/>
      <c r="BU942" s="119"/>
      <c r="CA942" s="99"/>
      <c r="CB942" s="119"/>
      <c r="CH942" s="99"/>
      <c r="CI942" s="119"/>
      <c r="CO942" s="99"/>
      <c r="CP942" s="119"/>
      <c r="CV942" s="99"/>
      <c r="CW942" s="119"/>
      <c r="DC942" s="99"/>
      <c r="DD942" s="119"/>
      <c r="DJ942" s="99"/>
      <c r="DK942" s="119"/>
      <c r="DQ942" s="99"/>
      <c r="DR942" s="119"/>
      <c r="DX942" s="99"/>
      <c r="DY942" s="119"/>
      <c r="EE942" s="99"/>
      <c r="EF942" s="119"/>
      <c r="EL942" s="99"/>
      <c r="EM942" s="119"/>
      <c r="ES942" s="99"/>
      <c r="ET942" s="119"/>
      <c r="EZ942" s="99"/>
      <c r="FA942" s="119"/>
      <c r="FG942" s="99"/>
      <c r="FH942" s="119"/>
      <c r="FN942" s="99"/>
      <c r="FO942" s="119"/>
      <c r="FU942" s="99"/>
      <c r="FV942" s="119"/>
      <c r="GB942" s="99"/>
      <c r="GC942" s="119"/>
      <c r="GI942" s="99"/>
      <c r="GJ942" s="119"/>
      <c r="GP942" s="99"/>
      <c r="GQ942" s="119"/>
      <c r="GW942" s="99"/>
      <c r="GX942" s="119"/>
      <c r="HD942" s="99"/>
      <c r="HE942" s="119"/>
      <c r="HK942" s="99"/>
      <c r="HL942" s="119"/>
      <c r="HR942" s="99"/>
      <c r="HS942" s="119"/>
      <c r="HY942" s="99"/>
      <c r="HZ942" s="119"/>
      <c r="IF942" s="99"/>
      <c r="IG942" s="119"/>
      <c r="IM942" s="99"/>
      <c r="IN942" s="119"/>
      <c r="IT942" s="99"/>
      <c r="IU942" s="119"/>
    </row>
    <row r="943" spans="1:256">
      <c r="A943" s="126" t="s">
        <v>849</v>
      </c>
      <c r="B943" s="126" t="s">
        <v>1341</v>
      </c>
      <c r="C943" s="127">
        <v>364476817001</v>
      </c>
      <c r="D943" s="126" t="s">
        <v>848</v>
      </c>
      <c r="E943" s="126" t="s">
        <v>1204</v>
      </c>
      <c r="F943" s="126" t="str">
        <f t="shared" si="45"/>
        <v>364476817001Psych</v>
      </c>
      <c r="G943" s="126" t="s">
        <v>809</v>
      </c>
      <c r="H943" s="126" t="s">
        <v>1021</v>
      </c>
      <c r="I943" s="126" t="s">
        <v>850</v>
      </c>
      <c r="J943" s="108">
        <v>140.66999999999999</v>
      </c>
      <c r="K943" s="129">
        <v>1.0282</v>
      </c>
      <c r="L943" s="126" t="s">
        <v>1247</v>
      </c>
      <c r="M943" s="126" t="s">
        <v>1245</v>
      </c>
      <c r="N943" s="130">
        <f t="shared" si="47"/>
        <v>143.05000000000001</v>
      </c>
      <c r="O943" s="130">
        <f t="shared" si="46"/>
        <v>143.05000000000001</v>
      </c>
      <c r="P943" s="126"/>
      <c r="Q943" s="126"/>
      <c r="R943" s="119"/>
      <c r="S943" s="119"/>
      <c r="W943" s="99"/>
      <c r="X943" s="119"/>
      <c r="AD943" s="99"/>
      <c r="AE943" s="119"/>
      <c r="AK943" s="99"/>
      <c r="AL943" s="119"/>
      <c r="AR943" s="99"/>
      <c r="AS943" s="119"/>
      <c r="AY943" s="99"/>
      <c r="AZ943" s="119"/>
      <c r="BF943" s="99"/>
      <c r="BG943" s="119"/>
      <c r="BM943" s="99"/>
      <c r="BN943" s="119"/>
      <c r="BT943" s="99"/>
      <c r="BU943" s="119"/>
      <c r="CA943" s="99"/>
      <c r="CB943" s="119"/>
      <c r="CH943" s="99"/>
      <c r="CI943" s="119"/>
      <c r="CO943" s="99"/>
      <c r="CP943" s="119"/>
      <c r="CV943" s="99"/>
      <c r="CW943" s="119"/>
      <c r="DC943" s="99"/>
      <c r="DD943" s="119"/>
      <c r="DJ943" s="99"/>
      <c r="DK943" s="119"/>
      <c r="DQ943" s="99"/>
      <c r="DR943" s="119"/>
      <c r="DX943" s="99"/>
      <c r="DY943" s="119"/>
      <c r="EE943" s="99"/>
      <c r="EF943" s="119"/>
      <c r="EL943" s="99"/>
      <c r="EM943" s="119"/>
      <c r="ES943" s="99"/>
      <c r="ET943" s="119"/>
      <c r="EZ943" s="99"/>
      <c r="FA943" s="119"/>
      <c r="FG943" s="99"/>
      <c r="FH943" s="119"/>
      <c r="FN943" s="99"/>
      <c r="FO943" s="119"/>
      <c r="FU943" s="99"/>
      <c r="FV943" s="119"/>
      <c r="GB943" s="99"/>
      <c r="GC943" s="119"/>
      <c r="GI943" s="99"/>
      <c r="GJ943" s="119"/>
      <c r="GP943" s="99"/>
      <c r="GQ943" s="119"/>
      <c r="GW943" s="99"/>
      <c r="GX943" s="119"/>
      <c r="HD943" s="99"/>
      <c r="HE943" s="119"/>
      <c r="HK943" s="99"/>
      <c r="HL943" s="119"/>
      <c r="HR943" s="99"/>
      <c r="HS943" s="119"/>
      <c r="HY943" s="99"/>
      <c r="HZ943" s="119"/>
      <c r="IF943" s="99"/>
      <c r="IG943" s="119"/>
      <c r="IM943" s="99"/>
      <c r="IN943" s="119"/>
      <c r="IT943" s="99"/>
      <c r="IU943" s="119"/>
    </row>
    <row r="944" spans="1:256">
      <c r="A944" s="126" t="s">
        <v>849</v>
      </c>
      <c r="B944" s="126" t="s">
        <v>1341</v>
      </c>
      <c r="C944" s="127">
        <v>364476817001</v>
      </c>
      <c r="D944" s="126" t="s">
        <v>848</v>
      </c>
      <c r="E944" s="126" t="s">
        <v>1204</v>
      </c>
      <c r="F944" s="126" t="str">
        <f t="shared" si="45"/>
        <v>364476817001Psych</v>
      </c>
      <c r="G944" s="126" t="s">
        <v>809</v>
      </c>
      <c r="H944" s="126" t="s">
        <v>1024</v>
      </c>
      <c r="I944" s="126" t="s">
        <v>850</v>
      </c>
      <c r="J944" s="108">
        <v>140.66999999999999</v>
      </c>
      <c r="K944" s="129">
        <v>1.0282</v>
      </c>
      <c r="L944" s="126" t="s">
        <v>1247</v>
      </c>
      <c r="M944" s="126" t="s">
        <v>1245</v>
      </c>
      <c r="N944" s="130">
        <f t="shared" si="47"/>
        <v>143.05000000000001</v>
      </c>
      <c r="O944" s="130">
        <f t="shared" si="46"/>
        <v>143.05000000000001</v>
      </c>
      <c r="P944" s="126"/>
      <c r="Q944" s="126"/>
      <c r="R944" s="119"/>
      <c r="S944" s="119"/>
      <c r="W944" s="99"/>
      <c r="X944" s="119"/>
      <c r="AD944" s="99"/>
      <c r="AE944" s="119"/>
      <c r="AK944" s="99"/>
      <c r="AL944" s="119"/>
      <c r="AR944" s="99"/>
      <c r="AS944" s="119"/>
      <c r="AY944" s="99"/>
      <c r="AZ944" s="119"/>
      <c r="BF944" s="99"/>
      <c r="BG944" s="119"/>
      <c r="BM944" s="99"/>
      <c r="BN944" s="119"/>
      <c r="BT944" s="99"/>
      <c r="BU944" s="119"/>
      <c r="CA944" s="99"/>
      <c r="CB944" s="119"/>
      <c r="CH944" s="99"/>
      <c r="CI944" s="119"/>
      <c r="CO944" s="99"/>
      <c r="CP944" s="119"/>
      <c r="CV944" s="99"/>
      <c r="CW944" s="119"/>
      <c r="DC944" s="99"/>
      <c r="DD944" s="119"/>
      <c r="DJ944" s="99"/>
      <c r="DK944" s="119"/>
      <c r="DQ944" s="99"/>
      <c r="DR944" s="119"/>
      <c r="DX944" s="99"/>
      <c r="DY944" s="119"/>
      <c r="EE944" s="99"/>
      <c r="EF944" s="119"/>
      <c r="EL944" s="99"/>
      <c r="EM944" s="119"/>
      <c r="ES944" s="99"/>
      <c r="ET944" s="119"/>
      <c r="EZ944" s="99"/>
      <c r="FA944" s="119"/>
      <c r="FG944" s="99"/>
      <c r="FH944" s="119"/>
      <c r="FN944" s="99"/>
      <c r="FO944" s="119"/>
      <c r="FU944" s="99"/>
      <c r="FV944" s="119"/>
      <c r="GB944" s="99"/>
      <c r="GC944" s="119"/>
      <c r="GI944" s="99"/>
      <c r="GJ944" s="119"/>
      <c r="GP944" s="99"/>
      <c r="GQ944" s="119"/>
      <c r="GW944" s="99"/>
      <c r="GX944" s="119"/>
      <c r="HD944" s="99"/>
      <c r="HE944" s="119"/>
      <c r="HK944" s="99"/>
      <c r="HL944" s="119"/>
      <c r="HR944" s="99"/>
      <c r="HS944" s="119"/>
      <c r="HY944" s="99"/>
      <c r="HZ944" s="119"/>
      <c r="IF944" s="99"/>
      <c r="IG944" s="119"/>
      <c r="IM944" s="99"/>
      <c r="IN944" s="119"/>
      <c r="IT944" s="99"/>
      <c r="IU944" s="119"/>
    </row>
    <row r="945" spans="1:256">
      <c r="A945" s="126" t="s">
        <v>849</v>
      </c>
      <c r="B945" s="126" t="s">
        <v>1341</v>
      </c>
      <c r="C945" s="127">
        <v>364476817401</v>
      </c>
      <c r="D945" s="126" t="s">
        <v>848</v>
      </c>
      <c r="E945" s="126" t="s">
        <v>1204</v>
      </c>
      <c r="F945" s="126" t="str">
        <f t="shared" si="45"/>
        <v>364476817401Psych</v>
      </c>
      <c r="G945" s="126" t="s">
        <v>809</v>
      </c>
      <c r="H945" s="126" t="s">
        <v>1021</v>
      </c>
      <c r="I945" s="126" t="s">
        <v>850</v>
      </c>
      <c r="J945" s="108">
        <v>140.66999999999999</v>
      </c>
      <c r="K945" s="129">
        <v>1.0282</v>
      </c>
      <c r="L945" s="126" t="s">
        <v>1247</v>
      </c>
      <c r="M945" s="126" t="s">
        <v>1245</v>
      </c>
      <c r="N945" s="130">
        <f t="shared" si="47"/>
        <v>143.05000000000001</v>
      </c>
      <c r="O945" s="130">
        <f t="shared" si="46"/>
        <v>143.05000000000001</v>
      </c>
      <c r="P945" s="126"/>
      <c r="Q945" s="126"/>
      <c r="R945" s="119"/>
      <c r="S945" s="119"/>
      <c r="W945" s="99"/>
      <c r="X945" s="119"/>
      <c r="AD945" s="99"/>
      <c r="AE945" s="119"/>
      <c r="AK945" s="99"/>
      <c r="AL945" s="119"/>
      <c r="AR945" s="99"/>
      <c r="AS945" s="119"/>
      <c r="AY945" s="99"/>
      <c r="AZ945" s="119"/>
      <c r="BF945" s="99"/>
      <c r="BG945" s="119"/>
      <c r="BM945" s="99"/>
      <c r="BN945" s="119"/>
      <c r="BT945" s="99"/>
      <c r="BU945" s="119"/>
      <c r="CA945" s="99"/>
      <c r="CB945" s="119"/>
      <c r="CH945" s="99"/>
      <c r="CI945" s="119"/>
      <c r="CO945" s="99"/>
      <c r="CP945" s="119"/>
      <c r="CV945" s="99"/>
      <c r="CW945" s="119"/>
      <c r="DC945" s="99"/>
      <c r="DD945" s="119"/>
      <c r="DJ945" s="99"/>
      <c r="DK945" s="119"/>
      <c r="DQ945" s="99"/>
      <c r="DR945" s="119"/>
      <c r="DX945" s="99"/>
      <c r="DY945" s="119"/>
      <c r="EE945" s="99"/>
      <c r="EF945" s="119"/>
      <c r="EL945" s="99"/>
      <c r="EM945" s="119"/>
      <c r="ES945" s="99"/>
      <c r="ET945" s="119"/>
      <c r="EZ945" s="99"/>
      <c r="FA945" s="119"/>
      <c r="FG945" s="99"/>
      <c r="FH945" s="119"/>
      <c r="FN945" s="99"/>
      <c r="FO945" s="119"/>
      <c r="FU945" s="99"/>
      <c r="FV945" s="119"/>
      <c r="GB945" s="99"/>
      <c r="GC945" s="119"/>
      <c r="GI945" s="99"/>
      <c r="GJ945" s="119"/>
      <c r="GP945" s="99"/>
      <c r="GQ945" s="119"/>
      <c r="GW945" s="99"/>
      <c r="GX945" s="119"/>
      <c r="HD945" s="99"/>
      <c r="HE945" s="119"/>
      <c r="HK945" s="99"/>
      <c r="HL945" s="119"/>
      <c r="HR945" s="99"/>
      <c r="HS945" s="119"/>
      <c r="HY945" s="99"/>
      <c r="HZ945" s="119"/>
      <c r="IF945" s="99"/>
      <c r="IG945" s="119"/>
      <c r="IM945" s="99"/>
      <c r="IN945" s="119"/>
      <c r="IT945" s="99"/>
      <c r="IU945" s="119"/>
    </row>
    <row r="946" spans="1:256">
      <c r="A946" s="126" t="s">
        <v>849</v>
      </c>
      <c r="B946" s="126" t="s">
        <v>1341</v>
      </c>
      <c r="C946" s="127">
        <v>383544748001</v>
      </c>
      <c r="D946" s="126" t="s">
        <v>848</v>
      </c>
      <c r="E946" s="126" t="s">
        <v>1204</v>
      </c>
      <c r="F946" s="126" t="str">
        <f t="shared" si="45"/>
        <v>383544748001Psych</v>
      </c>
      <c r="G946" s="126" t="s">
        <v>809</v>
      </c>
      <c r="H946" s="126" t="s">
        <v>1021</v>
      </c>
      <c r="I946" s="126" t="s">
        <v>850</v>
      </c>
      <c r="J946" s="108">
        <v>140.66999999999999</v>
      </c>
      <c r="K946" s="129">
        <v>1.0282</v>
      </c>
      <c r="L946" s="126" t="s">
        <v>1247</v>
      </c>
      <c r="M946" s="126" t="s">
        <v>1245</v>
      </c>
      <c r="N946" s="130">
        <f t="shared" si="47"/>
        <v>143.05000000000001</v>
      </c>
      <c r="O946" s="130">
        <f t="shared" si="46"/>
        <v>143.05000000000001</v>
      </c>
      <c r="P946" s="126"/>
      <c r="Q946" s="126"/>
      <c r="R946" s="119"/>
      <c r="S946" s="119"/>
      <c r="W946" s="99"/>
      <c r="X946" s="119"/>
      <c r="AD946" s="99"/>
      <c r="AE946" s="119"/>
      <c r="AK946" s="99"/>
      <c r="AL946" s="119"/>
      <c r="AR946" s="99"/>
      <c r="AS946" s="119"/>
      <c r="AY946" s="99"/>
      <c r="AZ946" s="119"/>
      <c r="BF946" s="99"/>
      <c r="BG946" s="119"/>
      <c r="BM946" s="99"/>
      <c r="BN946" s="119"/>
      <c r="BT946" s="99"/>
      <c r="BU946" s="119"/>
      <c r="CA946" s="99"/>
      <c r="CB946" s="119"/>
      <c r="CH946" s="99"/>
      <c r="CI946" s="119"/>
      <c r="CO946" s="99"/>
      <c r="CP946" s="119"/>
      <c r="CV946" s="99"/>
      <c r="CW946" s="119"/>
      <c r="DC946" s="99"/>
      <c r="DD946" s="119"/>
      <c r="DJ946" s="99"/>
      <c r="DK946" s="119"/>
      <c r="DQ946" s="99"/>
      <c r="DR946" s="119"/>
      <c r="DX946" s="99"/>
      <c r="DY946" s="119"/>
      <c r="EE946" s="99"/>
      <c r="EF946" s="119"/>
      <c r="EL946" s="99"/>
      <c r="EM946" s="119"/>
      <c r="ES946" s="99"/>
      <c r="ET946" s="119"/>
      <c r="EZ946" s="99"/>
      <c r="FA946" s="119"/>
      <c r="FG946" s="99"/>
      <c r="FH946" s="119"/>
      <c r="FN946" s="99"/>
      <c r="FO946" s="119"/>
      <c r="FU946" s="99"/>
      <c r="FV946" s="119"/>
      <c r="GB946" s="99"/>
      <c r="GC946" s="119"/>
      <c r="GI946" s="99"/>
      <c r="GJ946" s="119"/>
      <c r="GP946" s="99"/>
      <c r="GQ946" s="119"/>
      <c r="GW946" s="99"/>
      <c r="GX946" s="119"/>
      <c r="HD946" s="99"/>
      <c r="HE946" s="119"/>
      <c r="HK946" s="99"/>
      <c r="HL946" s="119"/>
      <c r="HR946" s="99"/>
      <c r="HS946" s="119"/>
      <c r="HY946" s="99"/>
      <c r="HZ946" s="119"/>
      <c r="IF946" s="99"/>
      <c r="IG946" s="119"/>
      <c r="IM946" s="99"/>
      <c r="IN946" s="119"/>
      <c r="IT946" s="99"/>
      <c r="IU946" s="119"/>
    </row>
    <row r="947" spans="1:256">
      <c r="A947" s="126" t="s">
        <v>849</v>
      </c>
      <c r="B947" s="126" t="s">
        <v>1341</v>
      </c>
      <c r="C947" s="127">
        <v>383544748401</v>
      </c>
      <c r="D947" s="126" t="s">
        <v>848</v>
      </c>
      <c r="E947" s="126" t="s">
        <v>1204</v>
      </c>
      <c r="F947" s="126" t="str">
        <f t="shared" ref="F947:F1010" si="48">CONCATENATE(C947,G947)</f>
        <v>383544748401Psych</v>
      </c>
      <c r="G947" s="126" t="s">
        <v>809</v>
      </c>
      <c r="H947" s="126" t="s">
        <v>1021</v>
      </c>
      <c r="I947" s="126" t="s">
        <v>850</v>
      </c>
      <c r="J947" s="108">
        <v>140.66999999999999</v>
      </c>
      <c r="K947" s="129">
        <v>1.0282</v>
      </c>
      <c r="L947" s="126" t="s">
        <v>1247</v>
      </c>
      <c r="M947" s="126" t="s">
        <v>1245</v>
      </c>
      <c r="N947" s="130">
        <f t="shared" si="47"/>
        <v>143.05000000000001</v>
      </c>
      <c r="O947" s="130">
        <f t="shared" si="46"/>
        <v>143.05000000000001</v>
      </c>
      <c r="P947" s="126"/>
      <c r="Q947" s="126"/>
      <c r="R947" s="119"/>
      <c r="S947" s="119"/>
      <c r="T947" s="119"/>
      <c r="U947" s="119"/>
      <c r="V947" s="119"/>
      <c r="W947" s="119"/>
      <c r="X947" s="119"/>
      <c r="Y947" s="119"/>
      <c r="Z947" s="119"/>
      <c r="AA947" s="119"/>
      <c r="AB947" s="119"/>
      <c r="AC947" s="119"/>
      <c r="AD947" s="119"/>
      <c r="AE947" s="119"/>
      <c r="AF947" s="119"/>
      <c r="AG947" s="119"/>
      <c r="AH947" s="119"/>
      <c r="AI947" s="119"/>
      <c r="AJ947" s="119"/>
      <c r="AK947" s="119"/>
      <c r="AL947" s="119"/>
      <c r="AM947" s="119"/>
      <c r="AN947" s="119"/>
      <c r="AO947" s="119"/>
      <c r="AP947" s="119"/>
      <c r="AQ947" s="119"/>
      <c r="AR947" s="119"/>
      <c r="AS947" s="119"/>
      <c r="AT947" s="119"/>
      <c r="AU947" s="119"/>
      <c r="AV947" s="119"/>
      <c r="AW947" s="119"/>
      <c r="AX947" s="119"/>
      <c r="AY947" s="119"/>
      <c r="AZ947" s="119"/>
      <c r="BA947" s="119"/>
      <c r="BB947" s="119"/>
      <c r="BC947" s="119"/>
      <c r="BD947" s="119"/>
      <c r="BE947" s="119"/>
      <c r="BF947" s="119"/>
      <c r="BG947" s="119"/>
      <c r="BH947" s="119"/>
      <c r="BI947" s="119"/>
      <c r="BJ947" s="119"/>
      <c r="BK947" s="119"/>
      <c r="BL947" s="119"/>
      <c r="BM947" s="119"/>
      <c r="BN947" s="119"/>
      <c r="BO947" s="119"/>
      <c r="BP947" s="119"/>
      <c r="BQ947" s="119"/>
      <c r="BR947" s="119"/>
      <c r="BS947" s="119"/>
      <c r="BT947" s="119"/>
      <c r="BU947" s="119"/>
      <c r="BV947" s="119"/>
      <c r="BW947" s="119"/>
      <c r="BX947" s="119"/>
      <c r="BY947" s="119"/>
      <c r="BZ947" s="119"/>
      <c r="CA947" s="119"/>
      <c r="CB947" s="119"/>
      <c r="CC947" s="119"/>
      <c r="CD947" s="119"/>
      <c r="CE947" s="119"/>
      <c r="CF947" s="119"/>
      <c r="CG947" s="119"/>
      <c r="CH947" s="119"/>
      <c r="CI947" s="119"/>
      <c r="CJ947" s="119"/>
      <c r="CK947" s="119"/>
      <c r="CL947" s="119"/>
      <c r="CM947" s="119"/>
      <c r="CN947" s="119"/>
      <c r="CO947" s="119"/>
      <c r="CP947" s="119"/>
      <c r="CQ947" s="119"/>
      <c r="CR947" s="119"/>
      <c r="CS947" s="119"/>
      <c r="CT947" s="119"/>
      <c r="CU947" s="119"/>
      <c r="CV947" s="119"/>
      <c r="CW947" s="119"/>
      <c r="CX947" s="119"/>
      <c r="CY947" s="119"/>
      <c r="CZ947" s="119"/>
      <c r="DA947" s="119"/>
      <c r="DB947" s="119"/>
      <c r="DC947" s="119"/>
      <c r="DD947" s="119"/>
      <c r="DE947" s="119"/>
      <c r="DF947" s="119"/>
      <c r="DG947" s="119"/>
      <c r="DH947" s="119"/>
      <c r="DI947" s="119"/>
      <c r="DJ947" s="119"/>
      <c r="DK947" s="119"/>
      <c r="DL947" s="119"/>
      <c r="DM947" s="119"/>
      <c r="DN947" s="119"/>
      <c r="DO947" s="119"/>
      <c r="DP947" s="119"/>
      <c r="DQ947" s="119"/>
      <c r="DR947" s="119"/>
      <c r="DS947" s="119"/>
      <c r="DT947" s="119"/>
      <c r="DU947" s="119"/>
      <c r="DV947" s="119"/>
      <c r="DW947" s="119"/>
      <c r="DX947" s="119"/>
      <c r="DY947" s="119"/>
      <c r="DZ947" s="119"/>
      <c r="EA947" s="119"/>
      <c r="EB947" s="119"/>
      <c r="EC947" s="119"/>
      <c r="ED947" s="119"/>
      <c r="EE947" s="119"/>
      <c r="EF947" s="119"/>
      <c r="EG947" s="119"/>
      <c r="EH947" s="119"/>
      <c r="EI947" s="119"/>
      <c r="EJ947" s="119"/>
      <c r="EK947" s="119"/>
      <c r="EL947" s="119"/>
      <c r="EM947" s="119"/>
      <c r="EN947" s="119"/>
      <c r="EO947" s="119"/>
      <c r="EP947" s="119"/>
      <c r="EQ947" s="119"/>
      <c r="ER947" s="119"/>
      <c r="ES947" s="119"/>
      <c r="ET947" s="119"/>
      <c r="EU947" s="119"/>
      <c r="EV947" s="119"/>
      <c r="EW947" s="119"/>
      <c r="EX947" s="119"/>
      <c r="EY947" s="119"/>
      <c r="EZ947" s="119"/>
      <c r="FA947" s="119"/>
      <c r="FB947" s="119"/>
      <c r="FC947" s="119"/>
      <c r="FD947" s="119"/>
      <c r="FE947" s="119"/>
      <c r="FF947" s="119"/>
      <c r="FG947" s="119"/>
      <c r="FH947" s="119"/>
      <c r="FI947" s="119"/>
      <c r="FJ947" s="119"/>
      <c r="FK947" s="119"/>
      <c r="FL947" s="119"/>
      <c r="FM947" s="119"/>
      <c r="FN947" s="119"/>
      <c r="FO947" s="119"/>
      <c r="FP947" s="119"/>
      <c r="FQ947" s="119"/>
      <c r="FR947" s="119"/>
      <c r="FS947" s="119"/>
      <c r="FT947" s="119"/>
      <c r="FU947" s="119"/>
      <c r="FV947" s="119"/>
      <c r="FW947" s="119"/>
      <c r="FX947" s="119"/>
      <c r="FY947" s="119"/>
      <c r="FZ947" s="119"/>
      <c r="GA947" s="119"/>
      <c r="GB947" s="119"/>
      <c r="GC947" s="119"/>
      <c r="GD947" s="119"/>
      <c r="GE947" s="119"/>
      <c r="GF947" s="119"/>
      <c r="GG947" s="119"/>
      <c r="GH947" s="119"/>
      <c r="GI947" s="119"/>
      <c r="GJ947" s="119"/>
      <c r="GK947" s="119"/>
      <c r="GL947" s="119"/>
      <c r="GM947" s="119"/>
      <c r="GN947" s="119"/>
      <c r="GO947" s="119"/>
      <c r="GP947" s="119"/>
      <c r="GQ947" s="119"/>
      <c r="GR947" s="119"/>
      <c r="GS947" s="119"/>
      <c r="GT947" s="119"/>
      <c r="GU947" s="119"/>
      <c r="GV947" s="119"/>
      <c r="GW947" s="119"/>
      <c r="GX947" s="119"/>
      <c r="GY947" s="119"/>
      <c r="GZ947" s="119"/>
      <c r="HA947" s="119"/>
      <c r="HB947" s="119"/>
      <c r="HC947" s="119"/>
      <c r="HD947" s="119"/>
      <c r="HE947" s="119"/>
      <c r="HF947" s="119"/>
      <c r="HG947" s="119"/>
      <c r="HH947" s="119"/>
      <c r="HI947" s="119"/>
      <c r="HJ947" s="119"/>
      <c r="HK947" s="119"/>
      <c r="HL947" s="119"/>
      <c r="HM947" s="119"/>
      <c r="HN947" s="119"/>
      <c r="HO947" s="119"/>
      <c r="HP947" s="119"/>
      <c r="HQ947" s="119"/>
      <c r="HR947" s="119"/>
      <c r="HS947" s="119"/>
      <c r="HT947" s="119"/>
      <c r="HU947" s="119"/>
      <c r="HV947" s="119"/>
      <c r="HW947" s="119"/>
      <c r="HX947" s="119"/>
      <c r="HY947" s="119"/>
      <c r="HZ947" s="119"/>
      <c r="IA947" s="119"/>
      <c r="IB947" s="119"/>
      <c r="IC947" s="119"/>
      <c r="ID947" s="119"/>
      <c r="IE947" s="119"/>
      <c r="IF947" s="119"/>
      <c r="IG947" s="119"/>
      <c r="IH947" s="119"/>
      <c r="II947" s="119"/>
      <c r="IJ947" s="119"/>
      <c r="IK947" s="119"/>
      <c r="IL947" s="119"/>
      <c r="IM947" s="119"/>
      <c r="IN947" s="119"/>
      <c r="IO947" s="119"/>
      <c r="IP947" s="119"/>
      <c r="IQ947" s="119"/>
      <c r="IR947" s="119"/>
      <c r="IS947" s="119"/>
      <c r="IT947" s="119"/>
      <c r="IU947" s="119"/>
      <c r="IV947" s="119"/>
    </row>
    <row r="948" spans="1:256">
      <c r="A948" s="126" t="s">
        <v>849</v>
      </c>
      <c r="B948" s="126" t="s">
        <v>1341</v>
      </c>
      <c r="C948" s="127">
        <v>581513760001</v>
      </c>
      <c r="D948" s="126" t="s">
        <v>848</v>
      </c>
      <c r="E948" s="126" t="s">
        <v>1204</v>
      </c>
      <c r="F948" s="126" t="str">
        <f t="shared" si="48"/>
        <v>581513760001Psych</v>
      </c>
      <c r="G948" s="126" t="s">
        <v>809</v>
      </c>
      <c r="H948" s="126" t="s">
        <v>1021</v>
      </c>
      <c r="I948" s="126" t="s">
        <v>850</v>
      </c>
      <c r="J948" s="108">
        <v>140.66999999999999</v>
      </c>
      <c r="K948" s="129">
        <v>1.0282</v>
      </c>
      <c r="L948" s="126" t="s">
        <v>1247</v>
      </c>
      <c r="M948" s="126" t="s">
        <v>1245</v>
      </c>
      <c r="N948" s="130">
        <f t="shared" si="47"/>
        <v>143.05000000000001</v>
      </c>
      <c r="O948" s="130">
        <f t="shared" si="46"/>
        <v>143.05000000000001</v>
      </c>
      <c r="P948" s="126"/>
      <c r="Q948" s="126"/>
      <c r="R948" s="119"/>
      <c r="S948" s="119"/>
      <c r="T948" s="119"/>
      <c r="U948" s="119"/>
      <c r="V948" s="119"/>
      <c r="W948" s="119"/>
      <c r="X948" s="119"/>
      <c r="Y948" s="119"/>
      <c r="Z948" s="119"/>
      <c r="AA948" s="119"/>
      <c r="AB948" s="119"/>
      <c r="AC948" s="119"/>
      <c r="AD948" s="119"/>
      <c r="AE948" s="119"/>
      <c r="AF948" s="119"/>
      <c r="AG948" s="119"/>
      <c r="AH948" s="119"/>
      <c r="AI948" s="119"/>
      <c r="AJ948" s="119"/>
      <c r="AK948" s="119"/>
      <c r="AL948" s="119"/>
      <c r="AM948" s="119"/>
      <c r="AN948" s="119"/>
      <c r="AO948" s="119"/>
      <c r="AP948" s="119"/>
      <c r="AQ948" s="119"/>
      <c r="AR948" s="119"/>
      <c r="AS948" s="119"/>
      <c r="AT948" s="119"/>
      <c r="AU948" s="119"/>
      <c r="AV948" s="119"/>
      <c r="AW948" s="119"/>
      <c r="AX948" s="119"/>
      <c r="AY948" s="119"/>
      <c r="AZ948" s="119"/>
      <c r="BA948" s="119"/>
      <c r="BB948" s="119"/>
      <c r="BC948" s="119"/>
      <c r="BD948" s="119"/>
      <c r="BE948" s="119"/>
      <c r="BF948" s="119"/>
      <c r="BG948" s="119"/>
      <c r="BH948" s="119"/>
      <c r="BI948" s="119"/>
      <c r="BJ948" s="119"/>
      <c r="BK948" s="119"/>
      <c r="BL948" s="119"/>
      <c r="BM948" s="119"/>
      <c r="BN948" s="119"/>
      <c r="BO948" s="119"/>
      <c r="BP948" s="119"/>
      <c r="BQ948" s="119"/>
      <c r="BR948" s="119"/>
      <c r="BS948" s="119"/>
      <c r="BT948" s="119"/>
      <c r="BU948" s="119"/>
      <c r="BV948" s="119"/>
      <c r="BW948" s="119"/>
      <c r="BX948" s="119"/>
      <c r="BY948" s="119"/>
      <c r="BZ948" s="119"/>
      <c r="CA948" s="119"/>
      <c r="CB948" s="119"/>
      <c r="CC948" s="119"/>
      <c r="CD948" s="119"/>
      <c r="CE948" s="119"/>
      <c r="CF948" s="119"/>
      <c r="CG948" s="119"/>
      <c r="CH948" s="119"/>
      <c r="CI948" s="119"/>
      <c r="CJ948" s="119"/>
      <c r="CK948" s="119"/>
      <c r="CL948" s="119"/>
      <c r="CM948" s="119"/>
      <c r="CN948" s="119"/>
      <c r="CO948" s="119"/>
      <c r="CP948" s="119"/>
      <c r="CQ948" s="119"/>
      <c r="CR948" s="119"/>
      <c r="CS948" s="119"/>
      <c r="CT948" s="119"/>
      <c r="CU948" s="119"/>
      <c r="CV948" s="119"/>
      <c r="CW948" s="119"/>
      <c r="CX948" s="119"/>
      <c r="CY948" s="119"/>
      <c r="CZ948" s="119"/>
      <c r="DA948" s="119"/>
      <c r="DB948" s="119"/>
      <c r="DC948" s="119"/>
      <c r="DD948" s="119"/>
      <c r="DE948" s="119"/>
      <c r="DF948" s="119"/>
      <c r="DG948" s="119"/>
      <c r="DH948" s="119"/>
      <c r="DI948" s="119"/>
      <c r="DJ948" s="119"/>
      <c r="DK948" s="119"/>
      <c r="DL948" s="119"/>
      <c r="DM948" s="119"/>
      <c r="DN948" s="119"/>
      <c r="DO948" s="119"/>
      <c r="DP948" s="119"/>
      <c r="DQ948" s="119"/>
      <c r="DR948" s="119"/>
      <c r="DS948" s="119"/>
      <c r="DT948" s="119"/>
      <c r="DU948" s="119"/>
      <c r="DV948" s="119"/>
      <c r="DW948" s="119"/>
      <c r="DX948" s="119"/>
      <c r="DY948" s="119"/>
      <c r="DZ948" s="119"/>
      <c r="EA948" s="119"/>
      <c r="EB948" s="119"/>
      <c r="EC948" s="119"/>
      <c r="ED948" s="119"/>
      <c r="EE948" s="119"/>
      <c r="EF948" s="119"/>
      <c r="EG948" s="119"/>
      <c r="EH948" s="119"/>
      <c r="EI948" s="119"/>
      <c r="EJ948" s="119"/>
      <c r="EK948" s="119"/>
      <c r="EL948" s="119"/>
      <c r="EM948" s="119"/>
      <c r="EN948" s="119"/>
      <c r="EO948" s="119"/>
      <c r="EP948" s="119"/>
      <c r="EQ948" s="119"/>
      <c r="ER948" s="119"/>
      <c r="ES948" s="119"/>
      <c r="ET948" s="119"/>
      <c r="EU948" s="119"/>
      <c r="EV948" s="119"/>
      <c r="EW948" s="119"/>
      <c r="EX948" s="119"/>
      <c r="EY948" s="119"/>
      <c r="EZ948" s="119"/>
      <c r="FA948" s="119"/>
      <c r="FB948" s="119"/>
      <c r="FC948" s="119"/>
      <c r="FD948" s="119"/>
      <c r="FE948" s="119"/>
      <c r="FF948" s="119"/>
      <c r="FG948" s="119"/>
      <c r="FH948" s="119"/>
      <c r="FI948" s="119"/>
      <c r="FJ948" s="119"/>
      <c r="FK948" s="119"/>
      <c r="FL948" s="119"/>
      <c r="FM948" s="119"/>
      <c r="FN948" s="119"/>
      <c r="FO948" s="119"/>
      <c r="FP948" s="119"/>
      <c r="FQ948" s="119"/>
      <c r="FR948" s="119"/>
      <c r="FS948" s="119"/>
      <c r="FT948" s="119"/>
      <c r="FU948" s="119"/>
      <c r="FV948" s="119"/>
      <c r="FW948" s="119"/>
      <c r="FX948" s="119"/>
      <c r="FY948" s="119"/>
      <c r="FZ948" s="119"/>
      <c r="GA948" s="119"/>
      <c r="GB948" s="119"/>
      <c r="GC948" s="119"/>
      <c r="GD948" s="119"/>
      <c r="GE948" s="119"/>
      <c r="GF948" s="119"/>
      <c r="GG948" s="119"/>
      <c r="GH948" s="119"/>
      <c r="GI948" s="119"/>
      <c r="GJ948" s="119"/>
      <c r="GK948" s="119"/>
      <c r="GL948" s="119"/>
      <c r="GM948" s="119"/>
      <c r="GN948" s="119"/>
      <c r="GO948" s="119"/>
      <c r="GP948" s="119"/>
      <c r="GQ948" s="119"/>
      <c r="GR948" s="119"/>
      <c r="GS948" s="119"/>
      <c r="GT948" s="119"/>
      <c r="GU948" s="119"/>
      <c r="GV948" s="119"/>
      <c r="GW948" s="119"/>
      <c r="GX948" s="119"/>
      <c r="GY948" s="119"/>
      <c r="GZ948" s="119"/>
      <c r="HA948" s="119"/>
      <c r="HB948" s="119"/>
      <c r="HC948" s="119"/>
      <c r="HD948" s="119"/>
      <c r="HE948" s="119"/>
      <c r="HF948" s="119"/>
      <c r="HG948" s="119"/>
      <c r="HH948" s="119"/>
      <c r="HI948" s="119"/>
      <c r="HJ948" s="119"/>
      <c r="HK948" s="119"/>
      <c r="HL948" s="119"/>
      <c r="HM948" s="119"/>
      <c r="HN948" s="119"/>
      <c r="HO948" s="119"/>
      <c r="HP948" s="119"/>
      <c r="HQ948" s="119"/>
      <c r="HR948" s="119"/>
      <c r="HS948" s="119"/>
      <c r="HT948" s="119"/>
      <c r="HU948" s="119"/>
      <c r="HV948" s="119"/>
      <c r="HW948" s="119"/>
      <c r="HX948" s="119"/>
      <c r="HY948" s="119"/>
      <c r="HZ948" s="119"/>
      <c r="IA948" s="119"/>
      <c r="IB948" s="119"/>
      <c r="IC948" s="119"/>
      <c r="ID948" s="119"/>
      <c r="IE948" s="119"/>
      <c r="IF948" s="119"/>
      <c r="IG948" s="119"/>
      <c r="IH948" s="119"/>
      <c r="II948" s="119"/>
      <c r="IJ948" s="119"/>
      <c r="IK948" s="119"/>
      <c r="IL948" s="119"/>
      <c r="IM948" s="119"/>
      <c r="IN948" s="119"/>
      <c r="IO948" s="119"/>
      <c r="IP948" s="119"/>
      <c r="IQ948" s="119"/>
      <c r="IR948" s="119"/>
      <c r="IS948" s="119"/>
      <c r="IT948" s="119"/>
      <c r="IU948" s="119"/>
      <c r="IV948" s="119"/>
    </row>
    <row r="949" spans="1:256">
      <c r="A949" s="126" t="s">
        <v>849</v>
      </c>
      <c r="B949" s="126" t="s">
        <v>1341</v>
      </c>
      <c r="C949" s="127">
        <v>581513760401</v>
      </c>
      <c r="D949" s="126" t="s">
        <v>848</v>
      </c>
      <c r="E949" s="126" t="s">
        <v>1204</v>
      </c>
      <c r="F949" s="126" t="str">
        <f t="shared" si="48"/>
        <v>581513760401Psych</v>
      </c>
      <c r="G949" s="126" t="s">
        <v>809</v>
      </c>
      <c r="H949" s="126" t="s">
        <v>1021</v>
      </c>
      <c r="I949" s="126" t="s">
        <v>850</v>
      </c>
      <c r="J949" s="108">
        <v>140.66999999999999</v>
      </c>
      <c r="K949" s="129">
        <v>1.0282</v>
      </c>
      <c r="L949" s="126" t="s">
        <v>1247</v>
      </c>
      <c r="M949" s="126" t="s">
        <v>1245</v>
      </c>
      <c r="N949" s="130">
        <f t="shared" si="47"/>
        <v>143.05000000000001</v>
      </c>
      <c r="O949" s="130">
        <f t="shared" si="46"/>
        <v>143.05000000000001</v>
      </c>
      <c r="P949" s="126"/>
      <c r="Q949" s="126"/>
      <c r="R949" s="119"/>
      <c r="S949" s="119"/>
      <c r="T949" s="119"/>
      <c r="U949" s="119"/>
      <c r="V949" s="119"/>
      <c r="W949" s="119"/>
      <c r="X949" s="119"/>
      <c r="Y949" s="119"/>
      <c r="Z949" s="119"/>
      <c r="AA949" s="119"/>
      <c r="AB949" s="119"/>
      <c r="AC949" s="119"/>
      <c r="AD949" s="119"/>
      <c r="AE949" s="119"/>
      <c r="AF949" s="119"/>
      <c r="AG949" s="119"/>
      <c r="AH949" s="119"/>
      <c r="AI949" s="119"/>
      <c r="AJ949" s="119"/>
      <c r="AK949" s="119"/>
      <c r="AL949" s="119"/>
      <c r="AM949" s="119"/>
      <c r="AN949" s="119"/>
      <c r="AO949" s="119"/>
      <c r="AP949" s="119"/>
      <c r="AQ949" s="119"/>
      <c r="AR949" s="119"/>
      <c r="AS949" s="119"/>
      <c r="AT949" s="119"/>
      <c r="AU949" s="119"/>
      <c r="AV949" s="119"/>
      <c r="AW949" s="119"/>
      <c r="AX949" s="119"/>
      <c r="AY949" s="119"/>
      <c r="AZ949" s="119"/>
      <c r="BA949" s="119"/>
      <c r="BB949" s="119"/>
      <c r="BC949" s="119"/>
      <c r="BD949" s="119"/>
      <c r="BE949" s="119"/>
      <c r="BF949" s="119"/>
      <c r="BG949" s="119"/>
      <c r="BH949" s="119"/>
      <c r="BI949" s="119"/>
      <c r="BJ949" s="119"/>
      <c r="BK949" s="119"/>
      <c r="BL949" s="119"/>
      <c r="BM949" s="119"/>
      <c r="BN949" s="119"/>
      <c r="BO949" s="119"/>
      <c r="BP949" s="119"/>
      <c r="BQ949" s="119"/>
      <c r="BR949" s="119"/>
      <c r="BS949" s="119"/>
      <c r="BT949" s="119"/>
      <c r="BU949" s="119"/>
      <c r="BV949" s="119"/>
      <c r="BW949" s="119"/>
      <c r="BX949" s="119"/>
      <c r="BY949" s="119"/>
      <c r="BZ949" s="119"/>
      <c r="CA949" s="119"/>
      <c r="CB949" s="119"/>
      <c r="CC949" s="119"/>
      <c r="CD949" s="119"/>
      <c r="CE949" s="119"/>
      <c r="CF949" s="119"/>
      <c r="CG949" s="119"/>
      <c r="CH949" s="119"/>
      <c r="CI949" s="119"/>
      <c r="CJ949" s="119"/>
      <c r="CK949" s="119"/>
      <c r="CL949" s="119"/>
      <c r="CM949" s="119"/>
      <c r="CN949" s="119"/>
      <c r="CO949" s="119"/>
      <c r="CP949" s="119"/>
      <c r="CQ949" s="119"/>
      <c r="CR949" s="119"/>
      <c r="CS949" s="119"/>
      <c r="CT949" s="119"/>
      <c r="CU949" s="119"/>
      <c r="CV949" s="119"/>
      <c r="CW949" s="119"/>
      <c r="CX949" s="119"/>
      <c r="CY949" s="119"/>
      <c r="CZ949" s="119"/>
      <c r="DA949" s="119"/>
      <c r="DB949" s="119"/>
      <c r="DC949" s="119"/>
      <c r="DD949" s="119"/>
      <c r="DE949" s="119"/>
      <c r="DF949" s="119"/>
      <c r="DG949" s="119"/>
      <c r="DH949" s="119"/>
      <c r="DI949" s="119"/>
      <c r="DJ949" s="119"/>
      <c r="DK949" s="119"/>
      <c r="DL949" s="119"/>
      <c r="DM949" s="119"/>
      <c r="DN949" s="119"/>
      <c r="DO949" s="119"/>
      <c r="DP949" s="119"/>
      <c r="DQ949" s="119"/>
      <c r="DR949" s="119"/>
      <c r="DS949" s="119"/>
      <c r="DT949" s="119"/>
      <c r="DU949" s="119"/>
      <c r="DV949" s="119"/>
      <c r="DW949" s="119"/>
      <c r="DX949" s="119"/>
      <c r="DY949" s="119"/>
      <c r="DZ949" s="119"/>
      <c r="EA949" s="119"/>
      <c r="EB949" s="119"/>
      <c r="EC949" s="119"/>
      <c r="ED949" s="119"/>
      <c r="EE949" s="119"/>
      <c r="EF949" s="119"/>
      <c r="EG949" s="119"/>
      <c r="EH949" s="119"/>
      <c r="EI949" s="119"/>
      <c r="EJ949" s="119"/>
      <c r="EK949" s="119"/>
      <c r="EL949" s="119"/>
      <c r="EM949" s="119"/>
      <c r="EN949" s="119"/>
      <c r="EO949" s="119"/>
      <c r="EP949" s="119"/>
      <c r="EQ949" s="119"/>
      <c r="ER949" s="119"/>
      <c r="ES949" s="119"/>
      <c r="ET949" s="119"/>
      <c r="EU949" s="119"/>
      <c r="EV949" s="119"/>
      <c r="EW949" s="119"/>
      <c r="EX949" s="119"/>
      <c r="EY949" s="119"/>
      <c r="EZ949" s="119"/>
      <c r="FA949" s="119"/>
      <c r="FB949" s="119"/>
      <c r="FC949" s="119"/>
      <c r="FD949" s="119"/>
      <c r="FE949" s="119"/>
      <c r="FF949" s="119"/>
      <c r="FG949" s="119"/>
      <c r="FH949" s="119"/>
      <c r="FI949" s="119"/>
      <c r="FJ949" s="119"/>
      <c r="FK949" s="119"/>
      <c r="FL949" s="119"/>
      <c r="FM949" s="119"/>
      <c r="FN949" s="119"/>
      <c r="FO949" s="119"/>
      <c r="FP949" s="119"/>
      <c r="FQ949" s="119"/>
      <c r="FR949" s="119"/>
      <c r="FS949" s="119"/>
      <c r="FT949" s="119"/>
      <c r="FU949" s="119"/>
      <c r="FV949" s="119"/>
      <c r="FW949" s="119"/>
      <c r="FX949" s="119"/>
      <c r="FY949" s="119"/>
      <c r="FZ949" s="119"/>
      <c r="GA949" s="119"/>
      <c r="GB949" s="119"/>
      <c r="GC949" s="119"/>
      <c r="GD949" s="119"/>
      <c r="GE949" s="119"/>
      <c r="GF949" s="119"/>
      <c r="GG949" s="119"/>
      <c r="GH949" s="119"/>
      <c r="GI949" s="119"/>
      <c r="GJ949" s="119"/>
      <c r="GK949" s="119"/>
      <c r="GL949" s="119"/>
      <c r="GM949" s="119"/>
      <c r="GN949" s="119"/>
      <c r="GO949" s="119"/>
      <c r="GP949" s="119"/>
      <c r="GQ949" s="119"/>
      <c r="GR949" s="119"/>
      <c r="GS949" s="119"/>
      <c r="GT949" s="119"/>
      <c r="GU949" s="119"/>
      <c r="GV949" s="119"/>
      <c r="GW949" s="119"/>
      <c r="GX949" s="119"/>
      <c r="GY949" s="119"/>
      <c r="GZ949" s="119"/>
      <c r="HA949" s="119"/>
      <c r="HB949" s="119"/>
      <c r="HC949" s="119"/>
      <c r="HD949" s="119"/>
      <c r="HE949" s="119"/>
      <c r="HF949" s="119"/>
      <c r="HG949" s="119"/>
      <c r="HH949" s="119"/>
      <c r="HI949" s="119"/>
      <c r="HJ949" s="119"/>
      <c r="HK949" s="119"/>
      <c r="HL949" s="119"/>
      <c r="HM949" s="119"/>
      <c r="HN949" s="119"/>
      <c r="HO949" s="119"/>
      <c r="HP949" s="119"/>
      <c r="HQ949" s="119"/>
      <c r="HR949" s="119"/>
      <c r="HS949" s="119"/>
      <c r="HT949" s="119"/>
      <c r="HU949" s="119"/>
      <c r="HV949" s="119"/>
      <c r="HW949" s="119"/>
      <c r="HX949" s="119"/>
      <c r="HY949" s="119"/>
      <c r="HZ949" s="119"/>
      <c r="IA949" s="119"/>
      <c r="IB949" s="119"/>
      <c r="IC949" s="119"/>
      <c r="ID949" s="119"/>
      <c r="IE949" s="119"/>
      <c r="IF949" s="119"/>
      <c r="IG949" s="119"/>
      <c r="IH949" s="119"/>
      <c r="II949" s="119"/>
      <c r="IJ949" s="119"/>
      <c r="IK949" s="119"/>
      <c r="IL949" s="119"/>
      <c r="IM949" s="119"/>
      <c r="IN949" s="119"/>
      <c r="IO949" s="119"/>
      <c r="IP949" s="119"/>
      <c r="IQ949" s="119"/>
      <c r="IR949" s="119"/>
      <c r="IS949" s="119"/>
      <c r="IT949" s="119"/>
      <c r="IU949" s="119"/>
      <c r="IV949" s="119"/>
    </row>
    <row r="950" spans="1:256">
      <c r="A950" s="126" t="s">
        <v>849</v>
      </c>
      <c r="B950" s="126" t="s">
        <v>1341</v>
      </c>
      <c r="C950" s="127">
        <v>621410321003</v>
      </c>
      <c r="D950" s="126" t="s">
        <v>848</v>
      </c>
      <c r="E950" s="126" t="s">
        <v>1204</v>
      </c>
      <c r="F950" s="126" t="str">
        <f t="shared" si="48"/>
        <v>621410321003Psych</v>
      </c>
      <c r="G950" s="126" t="s">
        <v>809</v>
      </c>
      <c r="H950" s="126" t="s">
        <v>1021</v>
      </c>
      <c r="I950" s="126" t="s">
        <v>850</v>
      </c>
      <c r="J950" s="108">
        <v>140.66999999999999</v>
      </c>
      <c r="K950" s="129">
        <v>1.0282</v>
      </c>
      <c r="L950" s="126" t="s">
        <v>1247</v>
      </c>
      <c r="M950" s="126" t="s">
        <v>1245</v>
      </c>
      <c r="N950" s="130">
        <f t="shared" si="47"/>
        <v>143.05000000000001</v>
      </c>
      <c r="O950" s="130">
        <f t="shared" si="46"/>
        <v>143.05000000000001</v>
      </c>
      <c r="P950" s="126"/>
      <c r="Q950" s="126"/>
      <c r="R950" s="119"/>
      <c r="S950" s="119"/>
      <c r="T950" s="119"/>
      <c r="U950" s="119"/>
      <c r="V950" s="119"/>
      <c r="W950" s="119"/>
      <c r="X950" s="119"/>
      <c r="Y950" s="119"/>
      <c r="Z950" s="119"/>
      <c r="AA950" s="119"/>
      <c r="AB950" s="119"/>
      <c r="AC950" s="119"/>
      <c r="AD950" s="119"/>
      <c r="AE950" s="119"/>
      <c r="AF950" s="119"/>
      <c r="AG950" s="119"/>
      <c r="AH950" s="119"/>
      <c r="AI950" s="119"/>
      <c r="AJ950" s="119"/>
      <c r="AK950" s="119"/>
      <c r="AL950" s="119"/>
      <c r="AM950" s="119"/>
      <c r="AN950" s="119"/>
      <c r="AO950" s="119"/>
      <c r="AP950" s="119"/>
      <c r="AQ950" s="119"/>
      <c r="AR950" s="119"/>
      <c r="AS950" s="119"/>
      <c r="AT950" s="119"/>
      <c r="AU950" s="119"/>
      <c r="AV950" s="119"/>
      <c r="AW950" s="119"/>
      <c r="AX950" s="119"/>
      <c r="AY950" s="119"/>
      <c r="AZ950" s="119"/>
      <c r="BA950" s="119"/>
      <c r="BB950" s="119"/>
      <c r="BC950" s="119"/>
      <c r="BD950" s="119"/>
      <c r="BE950" s="119"/>
      <c r="BF950" s="119"/>
      <c r="BG950" s="119"/>
      <c r="BH950" s="119"/>
      <c r="BI950" s="119"/>
      <c r="BJ950" s="119"/>
      <c r="BK950" s="119"/>
      <c r="BL950" s="119"/>
      <c r="BM950" s="119"/>
      <c r="BN950" s="119"/>
      <c r="BO950" s="119"/>
      <c r="BP950" s="119"/>
      <c r="BQ950" s="119"/>
      <c r="BR950" s="119"/>
      <c r="BS950" s="119"/>
      <c r="BT950" s="119"/>
      <c r="BU950" s="119"/>
      <c r="BV950" s="119"/>
      <c r="BW950" s="119"/>
      <c r="BX950" s="119"/>
      <c r="BY950" s="119"/>
      <c r="BZ950" s="119"/>
      <c r="CA950" s="119"/>
      <c r="CB950" s="119"/>
      <c r="CC950" s="119"/>
      <c r="CD950" s="119"/>
      <c r="CE950" s="119"/>
      <c r="CF950" s="119"/>
      <c r="CG950" s="119"/>
      <c r="CH950" s="119"/>
      <c r="CI950" s="119"/>
      <c r="CJ950" s="119"/>
      <c r="CK950" s="119"/>
      <c r="CL950" s="119"/>
      <c r="CM950" s="119"/>
      <c r="CN950" s="119"/>
      <c r="CO950" s="119"/>
      <c r="CP950" s="119"/>
      <c r="CQ950" s="119"/>
      <c r="CR950" s="119"/>
      <c r="CS950" s="119"/>
      <c r="CT950" s="119"/>
      <c r="CU950" s="119"/>
      <c r="CV950" s="119"/>
      <c r="CW950" s="119"/>
      <c r="CX950" s="119"/>
      <c r="CY950" s="119"/>
      <c r="CZ950" s="119"/>
      <c r="DA950" s="119"/>
      <c r="DB950" s="119"/>
      <c r="DC950" s="119"/>
      <c r="DD950" s="119"/>
      <c r="DE950" s="119"/>
      <c r="DF950" s="119"/>
      <c r="DG950" s="119"/>
      <c r="DH950" s="119"/>
      <c r="DI950" s="119"/>
      <c r="DJ950" s="119"/>
      <c r="DK950" s="119"/>
      <c r="DL950" s="119"/>
      <c r="DM950" s="119"/>
      <c r="DN950" s="119"/>
      <c r="DO950" s="119"/>
      <c r="DP950" s="119"/>
      <c r="DQ950" s="119"/>
      <c r="DR950" s="119"/>
      <c r="DS950" s="119"/>
      <c r="DT950" s="119"/>
      <c r="DU950" s="119"/>
      <c r="DV950" s="119"/>
      <c r="DW950" s="119"/>
      <c r="DX950" s="119"/>
      <c r="DY950" s="119"/>
      <c r="DZ950" s="119"/>
      <c r="EA950" s="119"/>
      <c r="EB950" s="119"/>
      <c r="EC950" s="119"/>
      <c r="ED950" s="119"/>
      <c r="EE950" s="119"/>
      <c r="EF950" s="119"/>
      <c r="EG950" s="119"/>
      <c r="EH950" s="119"/>
      <c r="EI950" s="119"/>
      <c r="EJ950" s="119"/>
      <c r="EK950" s="119"/>
      <c r="EL950" s="119"/>
      <c r="EM950" s="119"/>
      <c r="EN950" s="119"/>
      <c r="EO950" s="119"/>
      <c r="EP950" s="119"/>
      <c r="EQ950" s="119"/>
      <c r="ER950" s="119"/>
      <c r="ES950" s="119"/>
      <c r="ET950" s="119"/>
      <c r="EU950" s="119"/>
      <c r="EV950" s="119"/>
      <c r="EW950" s="119"/>
      <c r="EX950" s="119"/>
      <c r="EY950" s="119"/>
      <c r="EZ950" s="119"/>
      <c r="FA950" s="119"/>
      <c r="FB950" s="119"/>
      <c r="FC950" s="119"/>
      <c r="FD950" s="119"/>
      <c r="FE950" s="119"/>
      <c r="FF950" s="119"/>
      <c r="FG950" s="119"/>
      <c r="FH950" s="119"/>
      <c r="FI950" s="119"/>
      <c r="FJ950" s="119"/>
      <c r="FK950" s="119"/>
      <c r="FL950" s="119"/>
      <c r="FM950" s="119"/>
      <c r="FN950" s="119"/>
      <c r="FO950" s="119"/>
      <c r="FP950" s="119"/>
      <c r="FQ950" s="119"/>
      <c r="FR950" s="119"/>
      <c r="FS950" s="119"/>
      <c r="FT950" s="119"/>
      <c r="FU950" s="119"/>
      <c r="FV950" s="119"/>
      <c r="FW950" s="119"/>
      <c r="FX950" s="119"/>
      <c r="FY950" s="119"/>
      <c r="FZ950" s="119"/>
      <c r="GA950" s="119"/>
      <c r="GB950" s="119"/>
      <c r="GC950" s="119"/>
      <c r="GD950" s="119"/>
      <c r="GE950" s="119"/>
      <c r="GF950" s="119"/>
      <c r="GG950" s="119"/>
      <c r="GH950" s="119"/>
      <c r="GI950" s="119"/>
      <c r="GJ950" s="119"/>
      <c r="GK950" s="119"/>
      <c r="GL950" s="119"/>
      <c r="GM950" s="119"/>
      <c r="GN950" s="119"/>
      <c r="GO950" s="119"/>
      <c r="GP950" s="119"/>
      <c r="GQ950" s="119"/>
      <c r="GR950" s="119"/>
      <c r="GS950" s="119"/>
      <c r="GT950" s="119"/>
      <c r="GU950" s="119"/>
      <c r="GV950" s="119"/>
      <c r="GW950" s="119"/>
      <c r="GX950" s="119"/>
      <c r="GY950" s="119"/>
      <c r="GZ950" s="119"/>
      <c r="HA950" s="119"/>
      <c r="HB950" s="119"/>
      <c r="HC950" s="119"/>
      <c r="HD950" s="119"/>
      <c r="HE950" s="119"/>
      <c r="HF950" s="119"/>
      <c r="HG950" s="119"/>
      <c r="HH950" s="119"/>
      <c r="HI950" s="119"/>
      <c r="HJ950" s="119"/>
      <c r="HK950" s="119"/>
      <c r="HL950" s="119"/>
      <c r="HM950" s="119"/>
      <c r="HN950" s="119"/>
      <c r="HO950" s="119"/>
      <c r="HP950" s="119"/>
      <c r="HQ950" s="119"/>
      <c r="HR950" s="119"/>
      <c r="HS950" s="119"/>
      <c r="HT950" s="119"/>
      <c r="HU950" s="119"/>
      <c r="HV950" s="119"/>
      <c r="HW950" s="119"/>
      <c r="HX950" s="119"/>
      <c r="HY950" s="119"/>
      <c r="HZ950" s="119"/>
      <c r="IA950" s="119"/>
      <c r="IB950" s="119"/>
      <c r="IC950" s="119"/>
      <c r="ID950" s="119"/>
      <c r="IE950" s="119"/>
      <c r="IF950" s="119"/>
      <c r="IG950" s="119"/>
      <c r="IH950" s="119"/>
      <c r="II950" s="119"/>
      <c r="IJ950" s="119"/>
      <c r="IK950" s="119"/>
      <c r="IL950" s="119"/>
      <c r="IM950" s="119"/>
      <c r="IN950" s="119"/>
      <c r="IO950" s="119"/>
      <c r="IP950" s="119"/>
      <c r="IQ950" s="119"/>
      <c r="IR950" s="119"/>
      <c r="IS950" s="119"/>
      <c r="IT950" s="119"/>
      <c r="IU950" s="119"/>
      <c r="IV950" s="119"/>
    </row>
    <row r="951" spans="1:256">
      <c r="A951" s="126" t="s">
        <v>849</v>
      </c>
      <c r="B951" s="126" t="s">
        <v>1341</v>
      </c>
      <c r="C951" s="127">
        <v>621410321402</v>
      </c>
      <c r="D951" s="126" t="s">
        <v>848</v>
      </c>
      <c r="E951" s="126" t="s">
        <v>1204</v>
      </c>
      <c r="F951" s="126" t="str">
        <f t="shared" si="48"/>
        <v>621410321402Psych</v>
      </c>
      <c r="G951" s="126" t="s">
        <v>809</v>
      </c>
      <c r="H951" s="126" t="s">
        <v>1021</v>
      </c>
      <c r="I951" s="126" t="s">
        <v>850</v>
      </c>
      <c r="J951" s="108">
        <v>140.66999999999999</v>
      </c>
      <c r="K951" s="129">
        <v>1.0282</v>
      </c>
      <c r="L951" s="126" t="s">
        <v>1247</v>
      </c>
      <c r="M951" s="126" t="s">
        <v>1245</v>
      </c>
      <c r="N951" s="130">
        <f t="shared" si="47"/>
        <v>143.05000000000001</v>
      </c>
      <c r="O951" s="130">
        <f t="shared" si="46"/>
        <v>143.05000000000001</v>
      </c>
      <c r="P951" s="126"/>
      <c r="Q951" s="126"/>
      <c r="R951" s="119"/>
      <c r="S951" s="119"/>
      <c r="T951" s="119"/>
      <c r="U951" s="119"/>
      <c r="V951" s="119"/>
      <c r="W951" s="119"/>
      <c r="X951" s="119"/>
      <c r="Y951" s="119"/>
      <c r="Z951" s="119"/>
      <c r="AA951" s="119"/>
      <c r="AB951" s="119"/>
      <c r="AC951" s="119"/>
      <c r="AD951" s="119"/>
      <c r="AE951" s="119"/>
      <c r="AF951" s="119"/>
      <c r="AG951" s="119"/>
      <c r="AH951" s="119"/>
      <c r="AI951" s="119"/>
      <c r="AJ951" s="119"/>
      <c r="AK951" s="119"/>
      <c r="AL951" s="119"/>
      <c r="AM951" s="119"/>
      <c r="AN951" s="119"/>
      <c r="AO951" s="119"/>
      <c r="AP951" s="119"/>
      <c r="AQ951" s="119"/>
      <c r="AR951" s="119"/>
      <c r="AS951" s="119"/>
      <c r="AT951" s="119"/>
      <c r="AU951" s="119"/>
      <c r="AV951" s="119"/>
      <c r="AW951" s="119"/>
      <c r="AX951" s="119"/>
      <c r="AY951" s="119"/>
      <c r="AZ951" s="119"/>
      <c r="BA951" s="119"/>
      <c r="BB951" s="119"/>
      <c r="BC951" s="119"/>
      <c r="BD951" s="119"/>
      <c r="BE951" s="119"/>
      <c r="BF951" s="119"/>
      <c r="BG951" s="119"/>
      <c r="BH951" s="119"/>
      <c r="BI951" s="119"/>
      <c r="BJ951" s="119"/>
      <c r="BK951" s="119"/>
      <c r="BL951" s="119"/>
      <c r="BM951" s="119"/>
      <c r="BN951" s="119"/>
      <c r="BO951" s="119"/>
      <c r="BP951" s="119"/>
      <c r="BQ951" s="119"/>
      <c r="BR951" s="119"/>
      <c r="BS951" s="119"/>
      <c r="BT951" s="119"/>
      <c r="BU951" s="119"/>
      <c r="BV951" s="119"/>
      <c r="BW951" s="119"/>
      <c r="BX951" s="119"/>
      <c r="BY951" s="119"/>
      <c r="BZ951" s="119"/>
      <c r="CA951" s="119"/>
      <c r="CB951" s="119"/>
      <c r="CC951" s="119"/>
      <c r="CD951" s="119"/>
      <c r="CE951" s="119"/>
      <c r="CF951" s="119"/>
      <c r="CG951" s="119"/>
      <c r="CH951" s="119"/>
      <c r="CI951" s="119"/>
      <c r="CJ951" s="119"/>
      <c r="CK951" s="119"/>
      <c r="CL951" s="119"/>
      <c r="CM951" s="119"/>
      <c r="CN951" s="119"/>
      <c r="CO951" s="119"/>
      <c r="CP951" s="119"/>
      <c r="CQ951" s="119"/>
      <c r="CR951" s="119"/>
      <c r="CS951" s="119"/>
      <c r="CT951" s="119"/>
      <c r="CU951" s="119"/>
      <c r="CV951" s="119"/>
      <c r="CW951" s="119"/>
      <c r="CX951" s="119"/>
      <c r="CY951" s="119"/>
      <c r="CZ951" s="119"/>
      <c r="DA951" s="119"/>
      <c r="DB951" s="119"/>
      <c r="DC951" s="119"/>
      <c r="DD951" s="119"/>
      <c r="DE951" s="119"/>
      <c r="DF951" s="119"/>
      <c r="DG951" s="119"/>
      <c r="DH951" s="119"/>
      <c r="DI951" s="119"/>
      <c r="DJ951" s="119"/>
      <c r="DK951" s="119"/>
      <c r="DL951" s="119"/>
      <c r="DM951" s="119"/>
      <c r="DN951" s="119"/>
      <c r="DO951" s="119"/>
      <c r="DP951" s="119"/>
      <c r="DQ951" s="119"/>
      <c r="DR951" s="119"/>
      <c r="DS951" s="119"/>
      <c r="DT951" s="119"/>
      <c r="DU951" s="119"/>
      <c r="DV951" s="119"/>
      <c r="DW951" s="119"/>
      <c r="DX951" s="119"/>
      <c r="DY951" s="119"/>
      <c r="DZ951" s="119"/>
      <c r="EA951" s="119"/>
      <c r="EB951" s="119"/>
      <c r="EC951" s="119"/>
      <c r="ED951" s="119"/>
      <c r="EE951" s="119"/>
      <c r="EF951" s="119"/>
      <c r="EG951" s="119"/>
      <c r="EH951" s="119"/>
      <c r="EI951" s="119"/>
      <c r="EJ951" s="119"/>
      <c r="EK951" s="119"/>
      <c r="EL951" s="119"/>
      <c r="EM951" s="119"/>
      <c r="EN951" s="119"/>
      <c r="EO951" s="119"/>
      <c r="EP951" s="119"/>
      <c r="EQ951" s="119"/>
      <c r="ER951" s="119"/>
      <c r="ES951" s="119"/>
      <c r="ET951" s="119"/>
      <c r="EU951" s="119"/>
      <c r="EV951" s="119"/>
      <c r="EW951" s="119"/>
      <c r="EX951" s="119"/>
      <c r="EY951" s="119"/>
      <c r="EZ951" s="119"/>
      <c r="FA951" s="119"/>
      <c r="FB951" s="119"/>
      <c r="FC951" s="119"/>
      <c r="FD951" s="119"/>
      <c r="FE951" s="119"/>
      <c r="FF951" s="119"/>
      <c r="FG951" s="119"/>
      <c r="FH951" s="119"/>
      <c r="FI951" s="119"/>
      <c r="FJ951" s="119"/>
      <c r="FK951" s="119"/>
      <c r="FL951" s="119"/>
      <c r="FM951" s="119"/>
      <c r="FN951" s="119"/>
      <c r="FO951" s="119"/>
      <c r="FP951" s="119"/>
      <c r="FQ951" s="119"/>
      <c r="FR951" s="119"/>
      <c r="FS951" s="119"/>
      <c r="FT951" s="119"/>
      <c r="FU951" s="119"/>
      <c r="FV951" s="119"/>
      <c r="FW951" s="119"/>
      <c r="FX951" s="119"/>
      <c r="FY951" s="119"/>
      <c r="FZ951" s="119"/>
      <c r="GA951" s="119"/>
      <c r="GB951" s="119"/>
      <c r="GC951" s="119"/>
      <c r="GD951" s="119"/>
      <c r="GE951" s="119"/>
      <c r="GF951" s="119"/>
      <c r="GG951" s="119"/>
      <c r="GH951" s="119"/>
      <c r="GI951" s="119"/>
      <c r="GJ951" s="119"/>
      <c r="GK951" s="119"/>
      <c r="GL951" s="119"/>
      <c r="GM951" s="119"/>
      <c r="GN951" s="119"/>
      <c r="GO951" s="119"/>
      <c r="GP951" s="119"/>
      <c r="GQ951" s="119"/>
      <c r="GR951" s="119"/>
      <c r="GS951" s="119"/>
      <c r="GT951" s="119"/>
      <c r="GU951" s="119"/>
      <c r="GV951" s="119"/>
      <c r="GW951" s="119"/>
      <c r="GX951" s="119"/>
      <c r="GY951" s="119"/>
      <c r="GZ951" s="119"/>
      <c r="HA951" s="119"/>
      <c r="HB951" s="119"/>
      <c r="HC951" s="119"/>
      <c r="HD951" s="119"/>
      <c r="HE951" s="119"/>
      <c r="HF951" s="119"/>
      <c r="HG951" s="119"/>
      <c r="HH951" s="119"/>
      <c r="HI951" s="119"/>
      <c r="HJ951" s="119"/>
      <c r="HK951" s="119"/>
      <c r="HL951" s="119"/>
      <c r="HM951" s="119"/>
      <c r="HN951" s="119"/>
      <c r="HO951" s="119"/>
      <c r="HP951" s="119"/>
      <c r="HQ951" s="119"/>
      <c r="HR951" s="119"/>
      <c r="HS951" s="119"/>
      <c r="HT951" s="119"/>
      <c r="HU951" s="119"/>
      <c r="HV951" s="119"/>
      <c r="HW951" s="119"/>
      <c r="HX951" s="119"/>
      <c r="HY951" s="119"/>
      <c r="HZ951" s="119"/>
      <c r="IA951" s="119"/>
      <c r="IB951" s="119"/>
      <c r="IC951" s="119"/>
      <c r="ID951" s="119"/>
      <c r="IE951" s="119"/>
      <c r="IF951" s="119"/>
      <c r="IG951" s="119"/>
      <c r="IH951" s="119"/>
      <c r="II951" s="119"/>
      <c r="IJ951" s="119"/>
      <c r="IK951" s="119"/>
      <c r="IL951" s="119"/>
      <c r="IM951" s="119"/>
      <c r="IN951" s="119"/>
      <c r="IO951" s="119"/>
      <c r="IP951" s="119"/>
      <c r="IQ951" s="119"/>
      <c r="IR951" s="119"/>
      <c r="IS951" s="119"/>
      <c r="IT951" s="119"/>
      <c r="IU951" s="119"/>
      <c r="IV951" s="119"/>
    </row>
    <row r="952" spans="1:256">
      <c r="A952" s="128" t="s">
        <v>2106</v>
      </c>
      <c r="B952" s="126" t="s">
        <v>1341</v>
      </c>
      <c r="C952" s="127">
        <v>364476817002</v>
      </c>
      <c r="D952" s="126" t="s">
        <v>848</v>
      </c>
      <c r="E952" s="126" t="s">
        <v>1204</v>
      </c>
      <c r="F952" s="126" t="str">
        <f t="shared" si="48"/>
        <v>364476817002Psych</v>
      </c>
      <c r="G952" s="126" t="s">
        <v>809</v>
      </c>
      <c r="H952" s="126" t="s">
        <v>1021</v>
      </c>
      <c r="I952" s="126" t="s">
        <v>850</v>
      </c>
      <c r="J952" s="108">
        <v>140.66999999999999</v>
      </c>
      <c r="K952" s="129">
        <v>1.0282</v>
      </c>
      <c r="L952" s="126" t="s">
        <v>1247</v>
      </c>
      <c r="M952" s="126" t="s">
        <v>1245</v>
      </c>
      <c r="N952" s="130">
        <f t="shared" si="47"/>
        <v>143.05000000000001</v>
      </c>
      <c r="O952" s="130">
        <f t="shared" ref="O952:O1015" si="49">ROUND(IF(G952="CAH",N952,IF(K952=1,N952,IF(H952="024",N952*0.98912,N952))),2)</f>
        <v>143.05000000000001</v>
      </c>
      <c r="P952" s="126"/>
      <c r="Q952" s="126"/>
      <c r="R952" s="119"/>
      <c r="S952" s="119"/>
      <c r="W952" s="99"/>
    </row>
    <row r="953" spans="1:256">
      <c r="A953" s="128" t="s">
        <v>2106</v>
      </c>
      <c r="B953" s="126" t="s">
        <v>1341</v>
      </c>
      <c r="C953" s="127">
        <v>364476817002</v>
      </c>
      <c r="D953" s="126" t="s">
        <v>848</v>
      </c>
      <c r="E953" s="126" t="s">
        <v>1204</v>
      </c>
      <c r="F953" s="126" t="str">
        <f t="shared" si="48"/>
        <v>364476817002Psych</v>
      </c>
      <c r="G953" s="126" t="s">
        <v>809</v>
      </c>
      <c r="H953" s="126" t="s">
        <v>1024</v>
      </c>
      <c r="I953" s="126" t="s">
        <v>850</v>
      </c>
      <c r="J953" s="108">
        <v>140.66999999999999</v>
      </c>
      <c r="K953" s="129">
        <v>1.0282</v>
      </c>
      <c r="L953" s="126" t="s">
        <v>1247</v>
      </c>
      <c r="M953" s="126" t="s">
        <v>1245</v>
      </c>
      <c r="N953" s="130">
        <f t="shared" si="47"/>
        <v>143.05000000000001</v>
      </c>
      <c r="O953" s="130">
        <f t="shared" si="49"/>
        <v>143.05000000000001</v>
      </c>
      <c r="P953" s="126"/>
      <c r="Q953" s="126"/>
      <c r="R953" s="119"/>
      <c r="S953" s="119"/>
      <c r="W953" s="99"/>
    </row>
    <row r="954" spans="1:256">
      <c r="A954" s="126" t="s">
        <v>22</v>
      </c>
      <c r="B954" s="126" t="s">
        <v>1342</v>
      </c>
      <c r="C954" s="127">
        <v>370960170001</v>
      </c>
      <c r="D954" s="126" t="s">
        <v>667</v>
      </c>
      <c r="E954" s="126" t="s">
        <v>1145</v>
      </c>
      <c r="F954" s="126" t="str">
        <f t="shared" si="48"/>
        <v>370960170001Acute</v>
      </c>
      <c r="G954" s="126" t="s">
        <v>549</v>
      </c>
      <c r="H954" s="126" t="s">
        <v>1018</v>
      </c>
      <c r="I954" s="126" t="s">
        <v>923</v>
      </c>
      <c r="J954" s="108">
        <v>363.8</v>
      </c>
      <c r="K954" s="129">
        <v>1.0324</v>
      </c>
      <c r="L954" s="126" t="s">
        <v>1247</v>
      </c>
      <c r="M954" s="126" t="s">
        <v>1245</v>
      </c>
      <c r="N954" s="130">
        <f t="shared" si="47"/>
        <v>370.87</v>
      </c>
      <c r="O954" s="130">
        <f t="shared" si="49"/>
        <v>366.83</v>
      </c>
      <c r="P954" s="126"/>
      <c r="Q954" s="126"/>
      <c r="W954" s="99"/>
    </row>
    <row r="955" spans="1:256">
      <c r="A955" s="126" t="s">
        <v>22</v>
      </c>
      <c r="B955" s="126" t="s">
        <v>1342</v>
      </c>
      <c r="C955" s="127">
        <v>370960170001</v>
      </c>
      <c r="D955" s="126" t="s">
        <v>667</v>
      </c>
      <c r="E955" s="126" t="s">
        <v>1145</v>
      </c>
      <c r="F955" s="126" t="str">
        <f t="shared" si="48"/>
        <v>370960170001Psych</v>
      </c>
      <c r="G955" s="126" t="s">
        <v>809</v>
      </c>
      <c r="H955" s="126" t="s">
        <v>1021</v>
      </c>
      <c r="I955" s="126" t="s">
        <v>923</v>
      </c>
      <c r="J955" s="108">
        <v>140.66999999999999</v>
      </c>
      <c r="K955" s="129">
        <v>1.0324</v>
      </c>
      <c r="L955" s="126" t="s">
        <v>1247</v>
      </c>
      <c r="M955" s="126" t="s">
        <v>1245</v>
      </c>
      <c r="N955" s="130">
        <f t="shared" si="47"/>
        <v>143.4</v>
      </c>
      <c r="O955" s="130">
        <f t="shared" si="49"/>
        <v>143.4</v>
      </c>
      <c r="P955" s="126"/>
      <c r="Q955" s="126"/>
      <c r="W955" s="99"/>
    </row>
    <row r="956" spans="1:256">
      <c r="A956" s="126" t="s">
        <v>22</v>
      </c>
      <c r="B956" s="126" t="s">
        <v>1342</v>
      </c>
      <c r="C956" s="127">
        <v>370960170001</v>
      </c>
      <c r="D956" s="126" t="s">
        <v>667</v>
      </c>
      <c r="E956" s="126" t="s">
        <v>1145</v>
      </c>
      <c r="F956" s="126" t="str">
        <f t="shared" si="48"/>
        <v>370960170001Psych</v>
      </c>
      <c r="G956" s="126" t="s">
        <v>809</v>
      </c>
      <c r="H956" s="128" t="s">
        <v>1024</v>
      </c>
      <c r="I956" s="126" t="s">
        <v>923</v>
      </c>
      <c r="J956" s="108">
        <v>140.66999999999999</v>
      </c>
      <c r="K956" s="129">
        <v>1.0324</v>
      </c>
      <c r="L956" s="126" t="s">
        <v>1247</v>
      </c>
      <c r="M956" s="126" t="s">
        <v>1245</v>
      </c>
      <c r="N956" s="130">
        <f t="shared" si="47"/>
        <v>143.4</v>
      </c>
      <c r="O956" s="130">
        <f t="shared" si="49"/>
        <v>143.4</v>
      </c>
      <c r="P956" s="126"/>
      <c r="Q956" s="126"/>
      <c r="T956" s="119"/>
      <c r="U956" s="119"/>
      <c r="V956" s="119"/>
      <c r="W956" s="119"/>
      <c r="X956" s="119"/>
      <c r="Y956" s="119"/>
      <c r="Z956" s="119"/>
      <c r="AA956" s="119"/>
      <c r="AB956" s="119"/>
      <c r="AC956" s="119"/>
      <c r="AD956" s="119"/>
      <c r="AE956" s="119"/>
      <c r="AF956" s="119"/>
      <c r="AG956" s="119"/>
      <c r="AH956" s="119"/>
      <c r="AI956" s="119"/>
      <c r="AJ956" s="119"/>
      <c r="AK956" s="119"/>
      <c r="AL956" s="119"/>
      <c r="AM956" s="119"/>
      <c r="AN956" s="119"/>
      <c r="AO956" s="119"/>
      <c r="AP956" s="119"/>
      <c r="AQ956" s="119"/>
      <c r="AR956" s="119"/>
      <c r="AS956" s="119"/>
      <c r="AT956" s="119"/>
      <c r="AU956" s="119"/>
      <c r="AV956" s="119"/>
      <c r="AW956" s="119"/>
      <c r="AX956" s="119"/>
      <c r="AY956" s="119"/>
      <c r="AZ956" s="119"/>
      <c r="BA956" s="119"/>
      <c r="BB956" s="119"/>
      <c r="BC956" s="119"/>
      <c r="BD956" s="119"/>
      <c r="BE956" s="119"/>
      <c r="BF956" s="119"/>
      <c r="BG956" s="119"/>
      <c r="BH956" s="119"/>
      <c r="BI956" s="119"/>
      <c r="BJ956" s="119"/>
      <c r="BK956" s="119"/>
      <c r="BL956" s="119"/>
      <c r="BM956" s="119"/>
      <c r="BN956" s="119"/>
      <c r="BO956" s="119"/>
      <c r="BP956" s="119"/>
      <c r="BQ956" s="119"/>
      <c r="BR956" s="119"/>
      <c r="BS956" s="119"/>
      <c r="BT956" s="119"/>
      <c r="BU956" s="119"/>
      <c r="BV956" s="119"/>
      <c r="BW956" s="119"/>
      <c r="BX956" s="119"/>
      <c r="BY956" s="119"/>
      <c r="BZ956" s="119"/>
      <c r="CA956" s="119"/>
      <c r="CB956" s="119"/>
      <c r="CC956" s="119"/>
      <c r="CD956" s="119"/>
      <c r="CE956" s="119"/>
      <c r="CF956" s="119"/>
      <c r="CG956" s="119"/>
      <c r="CH956" s="119"/>
      <c r="CI956" s="119"/>
      <c r="CJ956" s="119"/>
      <c r="CK956" s="119"/>
      <c r="CL956" s="119"/>
      <c r="CM956" s="119"/>
      <c r="CN956" s="119"/>
      <c r="CO956" s="119"/>
      <c r="CP956" s="119"/>
      <c r="CQ956" s="119"/>
      <c r="CR956" s="119"/>
      <c r="CS956" s="119"/>
      <c r="CT956" s="119"/>
      <c r="CU956" s="119"/>
      <c r="CV956" s="119"/>
      <c r="CW956" s="119"/>
      <c r="CX956" s="119"/>
      <c r="CY956" s="119"/>
      <c r="CZ956" s="119"/>
      <c r="DA956" s="119"/>
      <c r="DB956" s="119"/>
      <c r="DC956" s="119"/>
      <c r="DD956" s="119"/>
      <c r="DE956" s="119"/>
      <c r="DF956" s="119"/>
      <c r="DG956" s="119"/>
      <c r="DH956" s="119"/>
      <c r="DI956" s="119"/>
      <c r="DJ956" s="119"/>
      <c r="DK956" s="119"/>
      <c r="DL956" s="119"/>
      <c r="DM956" s="119"/>
      <c r="DN956" s="119"/>
      <c r="DO956" s="119"/>
      <c r="DP956" s="119"/>
      <c r="DQ956" s="119"/>
      <c r="DR956" s="119"/>
      <c r="DS956" s="119"/>
      <c r="DT956" s="119"/>
      <c r="DU956" s="119"/>
      <c r="DV956" s="119"/>
      <c r="DW956" s="119"/>
      <c r="DX956" s="119"/>
      <c r="DY956" s="119"/>
      <c r="DZ956" s="119"/>
      <c r="EA956" s="119"/>
      <c r="EB956" s="119"/>
      <c r="EC956" s="119"/>
      <c r="ED956" s="119"/>
      <c r="EE956" s="119"/>
      <c r="EF956" s="119"/>
      <c r="EG956" s="119"/>
      <c r="EH956" s="119"/>
      <c r="EI956" s="119"/>
      <c r="EJ956" s="119"/>
      <c r="EK956" s="119"/>
      <c r="EL956" s="119"/>
      <c r="EM956" s="119"/>
      <c r="EN956" s="119"/>
      <c r="EO956" s="119"/>
      <c r="EP956" s="119"/>
      <c r="EQ956" s="119"/>
      <c r="ER956" s="119"/>
      <c r="ES956" s="119"/>
      <c r="ET956" s="119"/>
      <c r="EU956" s="119"/>
      <c r="EV956" s="119"/>
      <c r="EW956" s="119"/>
      <c r="EX956" s="119"/>
      <c r="EY956" s="119"/>
      <c r="EZ956" s="119"/>
      <c r="FA956" s="119"/>
      <c r="FB956" s="119"/>
      <c r="FC956" s="119"/>
      <c r="FD956" s="119"/>
      <c r="FE956" s="119"/>
      <c r="FF956" s="119"/>
      <c r="FG956" s="119"/>
      <c r="FH956" s="119"/>
      <c r="FI956" s="119"/>
      <c r="FJ956" s="119"/>
      <c r="FK956" s="119"/>
      <c r="FL956" s="119"/>
      <c r="FM956" s="119"/>
      <c r="FN956" s="119"/>
      <c r="FO956" s="119"/>
      <c r="FP956" s="119"/>
      <c r="FQ956" s="119"/>
      <c r="FR956" s="119"/>
      <c r="FS956" s="119"/>
      <c r="FT956" s="119"/>
      <c r="FU956" s="119"/>
      <c r="FV956" s="119"/>
      <c r="FW956" s="119"/>
      <c r="FX956" s="119"/>
      <c r="FY956" s="119"/>
      <c r="FZ956" s="119"/>
      <c r="GA956" s="119"/>
      <c r="GB956" s="119"/>
      <c r="GC956" s="119"/>
      <c r="GD956" s="119"/>
      <c r="GE956" s="119"/>
      <c r="GF956" s="119"/>
      <c r="GG956" s="119"/>
      <c r="GH956" s="119"/>
      <c r="GI956" s="119"/>
      <c r="GJ956" s="119"/>
      <c r="GK956" s="119"/>
      <c r="GL956" s="119"/>
      <c r="GM956" s="119"/>
      <c r="GN956" s="119"/>
      <c r="GO956" s="119"/>
      <c r="GP956" s="119"/>
      <c r="GQ956" s="119"/>
      <c r="GR956" s="119"/>
      <c r="GS956" s="119"/>
      <c r="GT956" s="119"/>
      <c r="GU956" s="119"/>
      <c r="GV956" s="119"/>
      <c r="GW956" s="119"/>
      <c r="GX956" s="119"/>
      <c r="GY956" s="119"/>
      <c r="GZ956" s="119"/>
      <c r="HA956" s="119"/>
      <c r="HB956" s="119"/>
      <c r="HC956" s="119"/>
      <c r="HD956" s="119"/>
      <c r="HE956" s="119"/>
      <c r="HF956" s="119"/>
      <c r="HG956" s="119"/>
      <c r="HH956" s="119"/>
      <c r="HI956" s="119"/>
      <c r="HJ956" s="119"/>
      <c r="HK956" s="119"/>
      <c r="HL956" s="119"/>
      <c r="HM956" s="119"/>
      <c r="HN956" s="119"/>
      <c r="HO956" s="119"/>
      <c r="HP956" s="119"/>
      <c r="HQ956" s="119"/>
      <c r="HR956" s="119"/>
      <c r="HS956" s="119"/>
      <c r="HT956" s="119"/>
      <c r="HU956" s="119"/>
      <c r="HV956" s="119"/>
      <c r="HW956" s="119"/>
      <c r="HX956" s="119"/>
      <c r="HY956" s="119"/>
      <c r="HZ956" s="119"/>
      <c r="IA956" s="119"/>
      <c r="IB956" s="119"/>
      <c r="IC956" s="119"/>
      <c r="ID956" s="119"/>
      <c r="IE956" s="119"/>
      <c r="IF956" s="119"/>
      <c r="IG956" s="119"/>
      <c r="IH956" s="119"/>
      <c r="II956" s="119"/>
      <c r="IJ956" s="119"/>
      <c r="IK956" s="119"/>
      <c r="IL956" s="119"/>
      <c r="IM956" s="119"/>
      <c r="IN956" s="119"/>
      <c r="IO956" s="119"/>
      <c r="IP956" s="119"/>
      <c r="IQ956" s="119"/>
      <c r="IR956" s="119"/>
      <c r="IS956" s="119"/>
      <c r="IT956" s="119"/>
      <c r="IU956" s="119"/>
      <c r="IV956" s="119"/>
    </row>
    <row r="957" spans="1:256">
      <c r="A957" s="126" t="s">
        <v>22</v>
      </c>
      <c r="B957" s="126" t="s">
        <v>1342</v>
      </c>
      <c r="C957" s="127">
        <v>370960170030</v>
      </c>
      <c r="D957" s="126" t="s">
        <v>667</v>
      </c>
      <c r="E957" s="126" t="s">
        <v>1145</v>
      </c>
      <c r="F957" s="126" t="str">
        <f t="shared" si="48"/>
        <v>370960170030Acute</v>
      </c>
      <c r="G957" s="126" t="s">
        <v>549</v>
      </c>
      <c r="H957" s="126" t="s">
        <v>1018</v>
      </c>
      <c r="I957" s="126" t="s">
        <v>923</v>
      </c>
      <c r="J957" s="108">
        <v>363.8</v>
      </c>
      <c r="K957" s="129">
        <v>1.0324</v>
      </c>
      <c r="L957" s="126" t="s">
        <v>1247</v>
      </c>
      <c r="M957" s="126" t="s">
        <v>1245</v>
      </c>
      <c r="N957" s="130">
        <f t="shared" si="47"/>
        <v>370.87</v>
      </c>
      <c r="O957" s="130">
        <f t="shared" si="49"/>
        <v>366.83</v>
      </c>
      <c r="P957" s="126"/>
      <c r="Q957" s="126"/>
      <c r="T957" s="119"/>
      <c r="U957" s="119"/>
      <c r="V957" s="119"/>
      <c r="W957" s="119"/>
      <c r="X957" s="119"/>
      <c r="Y957" s="119"/>
      <c r="Z957" s="119"/>
      <c r="AA957" s="119"/>
      <c r="AB957" s="119"/>
      <c r="AC957" s="119"/>
      <c r="AD957" s="119"/>
      <c r="AE957" s="119"/>
      <c r="AF957" s="119"/>
      <c r="AG957" s="119"/>
      <c r="AH957" s="119"/>
      <c r="AI957" s="119"/>
      <c r="AJ957" s="119"/>
      <c r="AK957" s="119"/>
      <c r="AL957" s="119"/>
      <c r="AM957" s="119"/>
      <c r="AN957" s="119"/>
      <c r="AO957" s="119"/>
      <c r="AP957" s="119"/>
      <c r="AQ957" s="119"/>
      <c r="AR957" s="119"/>
      <c r="AS957" s="119"/>
      <c r="AT957" s="119"/>
      <c r="AU957" s="119"/>
      <c r="AV957" s="119"/>
      <c r="AW957" s="119"/>
      <c r="AX957" s="119"/>
      <c r="AY957" s="119"/>
      <c r="AZ957" s="119"/>
      <c r="BA957" s="119"/>
      <c r="BB957" s="119"/>
      <c r="BC957" s="119"/>
      <c r="BD957" s="119"/>
      <c r="BE957" s="119"/>
      <c r="BF957" s="119"/>
      <c r="BG957" s="119"/>
      <c r="BH957" s="119"/>
      <c r="BI957" s="119"/>
      <c r="BJ957" s="119"/>
      <c r="BK957" s="119"/>
      <c r="BL957" s="119"/>
      <c r="BM957" s="119"/>
      <c r="BN957" s="119"/>
      <c r="BO957" s="119"/>
      <c r="BP957" s="119"/>
      <c r="BQ957" s="119"/>
      <c r="BR957" s="119"/>
      <c r="BS957" s="119"/>
      <c r="BT957" s="119"/>
      <c r="BU957" s="119"/>
      <c r="BV957" s="119"/>
      <c r="BW957" s="119"/>
      <c r="BX957" s="119"/>
      <c r="BY957" s="119"/>
      <c r="BZ957" s="119"/>
      <c r="CA957" s="119"/>
      <c r="CB957" s="119"/>
      <c r="CC957" s="119"/>
      <c r="CD957" s="119"/>
      <c r="CE957" s="119"/>
      <c r="CF957" s="119"/>
      <c r="CG957" s="119"/>
      <c r="CH957" s="119"/>
      <c r="CI957" s="119"/>
      <c r="CJ957" s="119"/>
      <c r="CK957" s="119"/>
      <c r="CL957" s="119"/>
      <c r="CM957" s="119"/>
      <c r="CN957" s="119"/>
      <c r="CO957" s="119"/>
      <c r="CP957" s="119"/>
      <c r="CQ957" s="119"/>
      <c r="CR957" s="119"/>
      <c r="CS957" s="119"/>
      <c r="CT957" s="119"/>
      <c r="CU957" s="119"/>
      <c r="CV957" s="119"/>
      <c r="CW957" s="119"/>
      <c r="CX957" s="119"/>
      <c r="CY957" s="119"/>
      <c r="CZ957" s="119"/>
      <c r="DA957" s="119"/>
      <c r="DB957" s="119"/>
      <c r="DC957" s="119"/>
      <c r="DD957" s="119"/>
      <c r="DE957" s="119"/>
      <c r="DF957" s="119"/>
      <c r="DG957" s="119"/>
      <c r="DH957" s="119"/>
      <c r="DI957" s="119"/>
      <c r="DJ957" s="119"/>
      <c r="DK957" s="119"/>
      <c r="DL957" s="119"/>
      <c r="DM957" s="119"/>
      <c r="DN957" s="119"/>
      <c r="DO957" s="119"/>
      <c r="DP957" s="119"/>
      <c r="DQ957" s="119"/>
      <c r="DR957" s="119"/>
      <c r="DS957" s="119"/>
      <c r="DT957" s="119"/>
      <c r="DU957" s="119"/>
      <c r="DV957" s="119"/>
      <c r="DW957" s="119"/>
      <c r="DX957" s="119"/>
      <c r="DY957" s="119"/>
      <c r="DZ957" s="119"/>
      <c r="EA957" s="119"/>
      <c r="EB957" s="119"/>
      <c r="EC957" s="119"/>
      <c r="ED957" s="119"/>
      <c r="EE957" s="119"/>
      <c r="EF957" s="119"/>
      <c r="EG957" s="119"/>
      <c r="EH957" s="119"/>
      <c r="EI957" s="119"/>
      <c r="EJ957" s="119"/>
      <c r="EK957" s="119"/>
      <c r="EL957" s="119"/>
      <c r="EM957" s="119"/>
      <c r="EN957" s="119"/>
      <c r="EO957" s="119"/>
      <c r="EP957" s="119"/>
      <c r="EQ957" s="119"/>
      <c r="ER957" s="119"/>
      <c r="ES957" s="119"/>
      <c r="ET957" s="119"/>
      <c r="EU957" s="119"/>
      <c r="EV957" s="119"/>
      <c r="EW957" s="119"/>
      <c r="EX957" s="119"/>
      <c r="EY957" s="119"/>
      <c r="EZ957" s="119"/>
      <c r="FA957" s="119"/>
      <c r="FB957" s="119"/>
      <c r="FC957" s="119"/>
      <c r="FD957" s="119"/>
      <c r="FE957" s="119"/>
      <c r="FF957" s="119"/>
      <c r="FG957" s="119"/>
      <c r="FH957" s="119"/>
      <c r="FI957" s="119"/>
      <c r="FJ957" s="119"/>
      <c r="FK957" s="119"/>
      <c r="FL957" s="119"/>
      <c r="FM957" s="119"/>
      <c r="FN957" s="119"/>
      <c r="FO957" s="119"/>
      <c r="FP957" s="119"/>
      <c r="FQ957" s="119"/>
      <c r="FR957" s="119"/>
      <c r="FS957" s="119"/>
      <c r="FT957" s="119"/>
      <c r="FU957" s="119"/>
      <c r="FV957" s="119"/>
      <c r="FW957" s="119"/>
      <c r="FX957" s="119"/>
      <c r="FY957" s="119"/>
      <c r="FZ957" s="119"/>
      <c r="GA957" s="119"/>
      <c r="GB957" s="119"/>
      <c r="GC957" s="119"/>
      <c r="GD957" s="119"/>
      <c r="GE957" s="119"/>
      <c r="GF957" s="119"/>
      <c r="GG957" s="119"/>
      <c r="GH957" s="119"/>
      <c r="GI957" s="119"/>
      <c r="GJ957" s="119"/>
      <c r="GK957" s="119"/>
      <c r="GL957" s="119"/>
      <c r="GM957" s="119"/>
      <c r="GN957" s="119"/>
      <c r="GO957" s="119"/>
      <c r="GP957" s="119"/>
      <c r="GQ957" s="119"/>
      <c r="GR957" s="119"/>
      <c r="GS957" s="119"/>
      <c r="GT957" s="119"/>
      <c r="GU957" s="119"/>
      <c r="GV957" s="119"/>
      <c r="GW957" s="119"/>
      <c r="GX957" s="119"/>
      <c r="GY957" s="119"/>
      <c r="GZ957" s="119"/>
      <c r="HA957" s="119"/>
      <c r="HB957" s="119"/>
      <c r="HC957" s="119"/>
      <c r="HD957" s="119"/>
      <c r="HE957" s="119"/>
      <c r="HF957" s="119"/>
      <c r="HG957" s="119"/>
      <c r="HH957" s="119"/>
      <c r="HI957" s="119"/>
      <c r="HJ957" s="119"/>
      <c r="HK957" s="119"/>
      <c r="HL957" s="119"/>
      <c r="HM957" s="119"/>
      <c r="HN957" s="119"/>
      <c r="HO957" s="119"/>
      <c r="HP957" s="119"/>
      <c r="HQ957" s="119"/>
      <c r="HR957" s="119"/>
      <c r="HS957" s="119"/>
      <c r="HT957" s="119"/>
      <c r="HU957" s="119"/>
      <c r="HV957" s="119"/>
      <c r="HW957" s="119"/>
      <c r="HX957" s="119"/>
      <c r="HY957" s="119"/>
      <c r="HZ957" s="119"/>
      <c r="IA957" s="119"/>
      <c r="IB957" s="119"/>
      <c r="IC957" s="119"/>
      <c r="ID957" s="119"/>
      <c r="IE957" s="119"/>
      <c r="IF957" s="119"/>
      <c r="IG957" s="119"/>
      <c r="IH957" s="119"/>
      <c r="II957" s="119"/>
      <c r="IJ957" s="119"/>
      <c r="IK957" s="119"/>
      <c r="IL957" s="119"/>
      <c r="IM957" s="119"/>
      <c r="IN957" s="119"/>
      <c r="IO957" s="119"/>
      <c r="IP957" s="119"/>
      <c r="IQ957" s="119"/>
      <c r="IR957" s="119"/>
      <c r="IS957" s="119"/>
      <c r="IT957" s="119"/>
      <c r="IU957" s="119"/>
      <c r="IV957" s="119"/>
    </row>
    <row r="958" spans="1:256">
      <c r="A958" s="126" t="s">
        <v>22</v>
      </c>
      <c r="B958" s="126" t="s">
        <v>1342</v>
      </c>
      <c r="C958" s="127">
        <v>370960170060</v>
      </c>
      <c r="D958" s="126" t="s">
        <v>667</v>
      </c>
      <c r="E958" s="126" t="s">
        <v>1145</v>
      </c>
      <c r="F958" s="126" t="str">
        <f t="shared" si="48"/>
        <v>370960170060Acute</v>
      </c>
      <c r="G958" s="126" t="s">
        <v>549</v>
      </c>
      <c r="H958" s="126" t="s">
        <v>1018</v>
      </c>
      <c r="I958" s="126" t="s">
        <v>923</v>
      </c>
      <c r="J958" s="108">
        <v>363.8</v>
      </c>
      <c r="K958" s="129">
        <v>1.0324</v>
      </c>
      <c r="L958" s="126" t="s">
        <v>1247</v>
      </c>
      <c r="M958" s="126" t="s">
        <v>1245</v>
      </c>
      <c r="N958" s="130">
        <f t="shared" si="47"/>
        <v>370.87</v>
      </c>
      <c r="O958" s="130">
        <f t="shared" si="49"/>
        <v>366.83</v>
      </c>
      <c r="P958" s="126"/>
      <c r="Q958" s="126"/>
      <c r="T958" s="119"/>
      <c r="U958" s="119"/>
      <c r="V958" s="119"/>
      <c r="W958" s="119"/>
      <c r="X958" s="119"/>
      <c r="Y958" s="119"/>
      <c r="Z958" s="119"/>
      <c r="AA958" s="119"/>
      <c r="AB958" s="119"/>
      <c r="AC958" s="119"/>
      <c r="AD958" s="119"/>
      <c r="AE958" s="119"/>
      <c r="AF958" s="119"/>
      <c r="AG958" s="119"/>
      <c r="AH958" s="119"/>
      <c r="AI958" s="119"/>
      <c r="AJ958" s="119"/>
      <c r="AK958" s="119"/>
      <c r="AL958" s="119"/>
      <c r="AM958" s="119"/>
      <c r="AN958" s="119"/>
      <c r="AO958" s="119"/>
      <c r="AP958" s="119"/>
      <c r="AQ958" s="119"/>
      <c r="AR958" s="119"/>
      <c r="AS958" s="119"/>
      <c r="AT958" s="119"/>
      <c r="AU958" s="119"/>
      <c r="AV958" s="119"/>
      <c r="AW958" s="119"/>
      <c r="AX958" s="119"/>
      <c r="AY958" s="119"/>
      <c r="AZ958" s="119"/>
      <c r="BA958" s="119"/>
      <c r="BB958" s="119"/>
      <c r="BC958" s="119"/>
      <c r="BD958" s="119"/>
      <c r="BE958" s="119"/>
      <c r="BF958" s="119"/>
      <c r="BG958" s="119"/>
      <c r="BH958" s="119"/>
      <c r="BI958" s="119"/>
      <c r="BJ958" s="119"/>
      <c r="BK958" s="119"/>
      <c r="BL958" s="119"/>
      <c r="BM958" s="119"/>
      <c r="BN958" s="119"/>
      <c r="BO958" s="119"/>
      <c r="BP958" s="119"/>
      <c r="BQ958" s="119"/>
      <c r="BR958" s="119"/>
      <c r="BS958" s="119"/>
      <c r="BT958" s="119"/>
      <c r="BU958" s="119"/>
      <c r="BV958" s="119"/>
      <c r="BW958" s="119"/>
      <c r="BX958" s="119"/>
      <c r="BY958" s="119"/>
      <c r="BZ958" s="119"/>
      <c r="CA958" s="119"/>
      <c r="CB958" s="119"/>
      <c r="CC958" s="119"/>
      <c r="CD958" s="119"/>
      <c r="CE958" s="119"/>
      <c r="CF958" s="119"/>
      <c r="CG958" s="119"/>
      <c r="CH958" s="119"/>
      <c r="CI958" s="119"/>
      <c r="CJ958" s="119"/>
      <c r="CK958" s="119"/>
      <c r="CL958" s="119"/>
      <c r="CM958" s="119"/>
      <c r="CN958" s="119"/>
      <c r="CO958" s="119"/>
      <c r="CP958" s="119"/>
      <c r="CQ958" s="119"/>
      <c r="CR958" s="119"/>
      <c r="CS958" s="119"/>
      <c r="CT958" s="119"/>
      <c r="CU958" s="119"/>
      <c r="CV958" s="119"/>
      <c r="CW958" s="119"/>
      <c r="CX958" s="119"/>
      <c r="CY958" s="119"/>
      <c r="CZ958" s="119"/>
      <c r="DA958" s="119"/>
      <c r="DB958" s="119"/>
      <c r="DC958" s="119"/>
      <c r="DD958" s="119"/>
      <c r="DE958" s="119"/>
      <c r="DF958" s="119"/>
      <c r="DG958" s="119"/>
      <c r="DH958" s="119"/>
      <c r="DI958" s="119"/>
      <c r="DJ958" s="119"/>
      <c r="DK958" s="119"/>
      <c r="DL958" s="119"/>
      <c r="DM958" s="119"/>
      <c r="DN958" s="119"/>
      <c r="DO958" s="119"/>
      <c r="DP958" s="119"/>
      <c r="DQ958" s="119"/>
      <c r="DR958" s="119"/>
      <c r="DS958" s="119"/>
      <c r="DT958" s="119"/>
      <c r="DU958" s="119"/>
      <c r="DV958" s="119"/>
      <c r="DW958" s="119"/>
      <c r="DX958" s="119"/>
      <c r="DY958" s="119"/>
      <c r="DZ958" s="119"/>
      <c r="EA958" s="119"/>
      <c r="EB958" s="119"/>
      <c r="EC958" s="119"/>
      <c r="ED958" s="119"/>
      <c r="EE958" s="119"/>
      <c r="EF958" s="119"/>
      <c r="EG958" s="119"/>
      <c r="EH958" s="119"/>
      <c r="EI958" s="119"/>
      <c r="EJ958" s="119"/>
      <c r="EK958" s="119"/>
      <c r="EL958" s="119"/>
      <c r="EM958" s="119"/>
      <c r="EN958" s="119"/>
      <c r="EO958" s="119"/>
      <c r="EP958" s="119"/>
      <c r="EQ958" s="119"/>
      <c r="ER958" s="119"/>
      <c r="ES958" s="119"/>
      <c r="ET958" s="119"/>
      <c r="EU958" s="119"/>
      <c r="EV958" s="119"/>
      <c r="EW958" s="119"/>
      <c r="EX958" s="119"/>
      <c r="EY958" s="119"/>
      <c r="EZ958" s="119"/>
      <c r="FA958" s="119"/>
      <c r="FB958" s="119"/>
      <c r="FC958" s="119"/>
      <c r="FD958" s="119"/>
      <c r="FE958" s="119"/>
      <c r="FF958" s="119"/>
      <c r="FG958" s="119"/>
      <c r="FH958" s="119"/>
      <c r="FI958" s="119"/>
      <c r="FJ958" s="119"/>
      <c r="FK958" s="119"/>
      <c r="FL958" s="119"/>
      <c r="FM958" s="119"/>
      <c r="FN958" s="119"/>
      <c r="FO958" s="119"/>
      <c r="FP958" s="119"/>
      <c r="FQ958" s="119"/>
      <c r="FR958" s="119"/>
      <c r="FS958" s="119"/>
      <c r="FT958" s="119"/>
      <c r="FU958" s="119"/>
      <c r="FV958" s="119"/>
      <c r="FW958" s="119"/>
      <c r="FX958" s="119"/>
      <c r="FY958" s="119"/>
      <c r="FZ958" s="119"/>
      <c r="GA958" s="119"/>
      <c r="GB958" s="119"/>
      <c r="GC958" s="119"/>
      <c r="GD958" s="119"/>
      <c r="GE958" s="119"/>
      <c r="GF958" s="119"/>
      <c r="GG958" s="119"/>
      <c r="GH958" s="119"/>
      <c r="GI958" s="119"/>
      <c r="GJ958" s="119"/>
      <c r="GK958" s="119"/>
      <c r="GL958" s="119"/>
      <c r="GM958" s="119"/>
      <c r="GN958" s="119"/>
      <c r="GO958" s="119"/>
      <c r="GP958" s="119"/>
      <c r="GQ958" s="119"/>
      <c r="GR958" s="119"/>
      <c r="GS958" s="119"/>
      <c r="GT958" s="119"/>
      <c r="GU958" s="119"/>
      <c r="GV958" s="119"/>
      <c r="GW958" s="119"/>
      <c r="GX958" s="119"/>
      <c r="GY958" s="119"/>
      <c r="GZ958" s="119"/>
      <c r="HA958" s="119"/>
      <c r="HB958" s="119"/>
      <c r="HC958" s="119"/>
      <c r="HD958" s="119"/>
      <c r="HE958" s="119"/>
      <c r="HF958" s="119"/>
      <c r="HG958" s="119"/>
      <c r="HH958" s="119"/>
      <c r="HI958" s="119"/>
      <c r="HJ958" s="119"/>
      <c r="HK958" s="119"/>
      <c r="HL958" s="119"/>
      <c r="HM958" s="119"/>
      <c r="HN958" s="119"/>
      <c r="HO958" s="119"/>
      <c r="HP958" s="119"/>
      <c r="HQ958" s="119"/>
      <c r="HR958" s="119"/>
      <c r="HS958" s="119"/>
      <c r="HT958" s="119"/>
      <c r="HU958" s="119"/>
      <c r="HV958" s="119"/>
      <c r="HW958" s="119"/>
      <c r="HX958" s="119"/>
      <c r="HY958" s="119"/>
      <c r="HZ958" s="119"/>
      <c r="IA958" s="119"/>
      <c r="IB958" s="119"/>
      <c r="IC958" s="119"/>
      <c r="ID958" s="119"/>
      <c r="IE958" s="119"/>
      <c r="IF958" s="119"/>
      <c r="IG958" s="119"/>
      <c r="IH958" s="119"/>
      <c r="II958" s="119"/>
      <c r="IJ958" s="119"/>
      <c r="IK958" s="119"/>
      <c r="IL958" s="119"/>
      <c r="IM958" s="119"/>
      <c r="IN958" s="119"/>
      <c r="IO958" s="119"/>
      <c r="IP958" s="119"/>
      <c r="IQ958" s="119"/>
      <c r="IR958" s="119"/>
      <c r="IS958" s="119"/>
      <c r="IT958" s="119"/>
      <c r="IU958" s="119"/>
      <c r="IV958" s="119"/>
    </row>
    <row r="959" spans="1:256">
      <c r="A959" s="126" t="s">
        <v>22</v>
      </c>
      <c r="B959" s="126" t="s">
        <v>1342</v>
      </c>
      <c r="C959" s="127">
        <v>370960170401</v>
      </c>
      <c r="D959" s="126" t="s">
        <v>667</v>
      </c>
      <c r="E959" s="126" t="s">
        <v>1145</v>
      </c>
      <c r="F959" s="126" t="str">
        <f t="shared" si="48"/>
        <v>370960170401Acute</v>
      </c>
      <c r="G959" s="126" t="s">
        <v>549</v>
      </c>
      <c r="H959" s="126" t="s">
        <v>1018</v>
      </c>
      <c r="I959" s="126" t="s">
        <v>923</v>
      </c>
      <c r="J959" s="108">
        <v>363.8</v>
      </c>
      <c r="K959" s="129">
        <v>1.0324</v>
      </c>
      <c r="L959" s="126" t="s">
        <v>1247</v>
      </c>
      <c r="M959" s="126" t="s">
        <v>1245</v>
      </c>
      <c r="N959" s="130">
        <f t="shared" si="47"/>
        <v>370.87</v>
      </c>
      <c r="O959" s="130">
        <f t="shared" si="49"/>
        <v>366.83</v>
      </c>
      <c r="P959" s="126"/>
      <c r="Q959" s="126"/>
      <c r="T959" s="119"/>
      <c r="U959" s="119"/>
      <c r="V959" s="119"/>
      <c r="W959" s="119"/>
      <c r="X959" s="119"/>
      <c r="Y959" s="119"/>
      <c r="Z959" s="119"/>
      <c r="AA959" s="119"/>
      <c r="AB959" s="119"/>
      <c r="AC959" s="119"/>
      <c r="AD959" s="119"/>
      <c r="AE959" s="119"/>
      <c r="AF959" s="119"/>
      <c r="AG959" s="119"/>
      <c r="AH959" s="119"/>
      <c r="AI959" s="119"/>
      <c r="AJ959" s="119"/>
      <c r="AK959" s="119"/>
      <c r="AL959" s="119"/>
      <c r="AM959" s="119"/>
      <c r="AN959" s="119"/>
      <c r="AO959" s="119"/>
      <c r="AP959" s="119"/>
      <c r="AQ959" s="119"/>
      <c r="AR959" s="119"/>
      <c r="AS959" s="119"/>
      <c r="AT959" s="119"/>
      <c r="AU959" s="119"/>
      <c r="AV959" s="119"/>
      <c r="AW959" s="119"/>
      <c r="AX959" s="119"/>
      <c r="AY959" s="119"/>
      <c r="AZ959" s="119"/>
      <c r="BA959" s="119"/>
      <c r="BB959" s="119"/>
      <c r="BC959" s="119"/>
      <c r="BD959" s="119"/>
      <c r="BE959" s="119"/>
      <c r="BF959" s="119"/>
      <c r="BG959" s="119"/>
      <c r="BH959" s="119"/>
      <c r="BI959" s="119"/>
      <c r="BJ959" s="119"/>
      <c r="BK959" s="119"/>
      <c r="BL959" s="119"/>
      <c r="BM959" s="119"/>
      <c r="BN959" s="119"/>
      <c r="BO959" s="119"/>
      <c r="BP959" s="119"/>
      <c r="BQ959" s="119"/>
      <c r="BR959" s="119"/>
      <c r="BS959" s="119"/>
      <c r="BT959" s="119"/>
      <c r="BU959" s="119"/>
      <c r="BV959" s="119"/>
      <c r="BW959" s="119"/>
      <c r="BX959" s="119"/>
      <c r="BY959" s="119"/>
      <c r="BZ959" s="119"/>
      <c r="CA959" s="119"/>
      <c r="CB959" s="119"/>
      <c r="CC959" s="119"/>
      <c r="CD959" s="119"/>
      <c r="CE959" s="119"/>
      <c r="CF959" s="119"/>
      <c r="CG959" s="119"/>
      <c r="CH959" s="119"/>
      <c r="CI959" s="119"/>
      <c r="CJ959" s="119"/>
      <c r="CK959" s="119"/>
      <c r="CL959" s="119"/>
      <c r="CM959" s="119"/>
      <c r="CN959" s="119"/>
      <c r="CO959" s="119"/>
      <c r="CP959" s="119"/>
      <c r="CQ959" s="119"/>
      <c r="CR959" s="119"/>
      <c r="CS959" s="119"/>
      <c r="CT959" s="119"/>
      <c r="CU959" s="119"/>
      <c r="CV959" s="119"/>
      <c r="CW959" s="119"/>
      <c r="CX959" s="119"/>
      <c r="CY959" s="119"/>
      <c r="CZ959" s="119"/>
      <c r="DA959" s="119"/>
      <c r="DB959" s="119"/>
      <c r="DC959" s="119"/>
      <c r="DD959" s="119"/>
      <c r="DE959" s="119"/>
      <c r="DF959" s="119"/>
      <c r="DG959" s="119"/>
      <c r="DH959" s="119"/>
      <c r="DI959" s="119"/>
      <c r="DJ959" s="119"/>
      <c r="DK959" s="119"/>
      <c r="DL959" s="119"/>
      <c r="DM959" s="119"/>
      <c r="DN959" s="119"/>
      <c r="DO959" s="119"/>
      <c r="DP959" s="119"/>
      <c r="DQ959" s="119"/>
      <c r="DR959" s="119"/>
      <c r="DS959" s="119"/>
      <c r="DT959" s="119"/>
      <c r="DU959" s="119"/>
      <c r="DV959" s="119"/>
      <c r="DW959" s="119"/>
      <c r="DX959" s="119"/>
      <c r="DY959" s="119"/>
      <c r="DZ959" s="119"/>
      <c r="EA959" s="119"/>
      <c r="EB959" s="119"/>
      <c r="EC959" s="119"/>
      <c r="ED959" s="119"/>
      <c r="EE959" s="119"/>
      <c r="EF959" s="119"/>
      <c r="EG959" s="119"/>
      <c r="EH959" s="119"/>
      <c r="EI959" s="119"/>
      <c r="EJ959" s="119"/>
      <c r="EK959" s="119"/>
      <c r="EL959" s="119"/>
      <c r="EM959" s="119"/>
      <c r="EN959" s="119"/>
      <c r="EO959" s="119"/>
      <c r="EP959" s="119"/>
      <c r="EQ959" s="119"/>
      <c r="ER959" s="119"/>
      <c r="ES959" s="119"/>
      <c r="ET959" s="119"/>
      <c r="EU959" s="119"/>
      <c r="EV959" s="119"/>
      <c r="EW959" s="119"/>
      <c r="EX959" s="119"/>
      <c r="EY959" s="119"/>
      <c r="EZ959" s="119"/>
      <c r="FA959" s="119"/>
      <c r="FB959" s="119"/>
      <c r="FC959" s="119"/>
      <c r="FD959" s="119"/>
      <c r="FE959" s="119"/>
      <c r="FF959" s="119"/>
      <c r="FG959" s="119"/>
      <c r="FH959" s="119"/>
      <c r="FI959" s="119"/>
      <c r="FJ959" s="119"/>
      <c r="FK959" s="119"/>
      <c r="FL959" s="119"/>
      <c r="FM959" s="119"/>
      <c r="FN959" s="119"/>
      <c r="FO959" s="119"/>
      <c r="FP959" s="119"/>
      <c r="FQ959" s="119"/>
      <c r="FR959" s="119"/>
      <c r="FS959" s="119"/>
      <c r="FT959" s="119"/>
      <c r="FU959" s="119"/>
      <c r="FV959" s="119"/>
      <c r="FW959" s="119"/>
      <c r="FX959" s="119"/>
      <c r="FY959" s="119"/>
      <c r="FZ959" s="119"/>
      <c r="GA959" s="119"/>
      <c r="GB959" s="119"/>
      <c r="GC959" s="119"/>
      <c r="GD959" s="119"/>
      <c r="GE959" s="119"/>
      <c r="GF959" s="119"/>
      <c r="GG959" s="119"/>
      <c r="GH959" s="119"/>
      <c r="GI959" s="119"/>
      <c r="GJ959" s="119"/>
      <c r="GK959" s="119"/>
      <c r="GL959" s="119"/>
      <c r="GM959" s="119"/>
      <c r="GN959" s="119"/>
      <c r="GO959" s="119"/>
      <c r="GP959" s="119"/>
      <c r="GQ959" s="119"/>
      <c r="GR959" s="119"/>
      <c r="GS959" s="119"/>
      <c r="GT959" s="119"/>
      <c r="GU959" s="119"/>
      <c r="GV959" s="119"/>
      <c r="GW959" s="119"/>
      <c r="GX959" s="119"/>
      <c r="GY959" s="119"/>
      <c r="GZ959" s="119"/>
      <c r="HA959" s="119"/>
      <c r="HB959" s="119"/>
      <c r="HC959" s="119"/>
      <c r="HD959" s="119"/>
      <c r="HE959" s="119"/>
      <c r="HF959" s="119"/>
      <c r="HG959" s="119"/>
      <c r="HH959" s="119"/>
      <c r="HI959" s="119"/>
      <c r="HJ959" s="119"/>
      <c r="HK959" s="119"/>
      <c r="HL959" s="119"/>
      <c r="HM959" s="119"/>
      <c r="HN959" s="119"/>
      <c r="HO959" s="119"/>
      <c r="HP959" s="119"/>
      <c r="HQ959" s="119"/>
      <c r="HR959" s="119"/>
      <c r="HS959" s="119"/>
      <c r="HT959" s="119"/>
      <c r="HU959" s="119"/>
      <c r="HV959" s="119"/>
      <c r="HW959" s="119"/>
      <c r="HX959" s="119"/>
      <c r="HY959" s="119"/>
      <c r="HZ959" s="119"/>
      <c r="IA959" s="119"/>
      <c r="IB959" s="119"/>
      <c r="IC959" s="119"/>
      <c r="ID959" s="119"/>
      <c r="IE959" s="119"/>
      <c r="IF959" s="119"/>
      <c r="IG959" s="119"/>
      <c r="IH959" s="119"/>
      <c r="II959" s="119"/>
      <c r="IJ959" s="119"/>
      <c r="IK959" s="119"/>
      <c r="IL959" s="119"/>
      <c r="IM959" s="119"/>
      <c r="IN959" s="119"/>
      <c r="IO959" s="119"/>
      <c r="IP959" s="119"/>
      <c r="IQ959" s="119"/>
      <c r="IR959" s="119"/>
      <c r="IS959" s="119"/>
      <c r="IT959" s="119"/>
      <c r="IU959" s="119"/>
      <c r="IV959" s="119"/>
    </row>
    <row r="960" spans="1:256">
      <c r="A960" s="126" t="s">
        <v>22</v>
      </c>
      <c r="B960" s="126" t="s">
        <v>1342</v>
      </c>
      <c r="C960" s="127">
        <v>370960170501</v>
      </c>
      <c r="D960" s="126" t="s">
        <v>667</v>
      </c>
      <c r="E960" s="126" t="s">
        <v>1145</v>
      </c>
      <c r="F960" s="126" t="str">
        <f t="shared" si="48"/>
        <v>370960170501Acute</v>
      </c>
      <c r="G960" s="126" t="s">
        <v>549</v>
      </c>
      <c r="H960" s="126" t="s">
        <v>1018</v>
      </c>
      <c r="I960" s="126" t="s">
        <v>923</v>
      </c>
      <c r="J960" s="108">
        <v>363.8</v>
      </c>
      <c r="K960" s="129">
        <v>1.0324</v>
      </c>
      <c r="L960" s="126" t="s">
        <v>1247</v>
      </c>
      <c r="M960" s="126" t="s">
        <v>1245</v>
      </c>
      <c r="N960" s="130">
        <f t="shared" si="47"/>
        <v>370.87</v>
      </c>
      <c r="O960" s="130">
        <f t="shared" si="49"/>
        <v>366.83</v>
      </c>
      <c r="P960" s="126"/>
      <c r="Q960" s="126"/>
      <c r="T960" s="119"/>
      <c r="U960" s="119"/>
      <c r="V960" s="119"/>
      <c r="W960" s="119"/>
      <c r="X960" s="119"/>
      <c r="Y960" s="119"/>
      <c r="Z960" s="119"/>
      <c r="AA960" s="119"/>
      <c r="AB960" s="119"/>
      <c r="AC960" s="119"/>
      <c r="AD960" s="119"/>
      <c r="AE960" s="119"/>
      <c r="AF960" s="119"/>
      <c r="AG960" s="119"/>
      <c r="AH960" s="119"/>
      <c r="AI960" s="119"/>
      <c r="AJ960" s="119"/>
      <c r="AK960" s="119"/>
      <c r="AL960" s="119"/>
      <c r="AM960" s="119"/>
      <c r="AN960" s="119"/>
      <c r="AO960" s="119"/>
      <c r="AP960" s="119"/>
      <c r="AQ960" s="119"/>
      <c r="AR960" s="119"/>
      <c r="AS960" s="119"/>
      <c r="AT960" s="119"/>
      <c r="AU960" s="119"/>
      <c r="AV960" s="119"/>
      <c r="AW960" s="119"/>
      <c r="AX960" s="119"/>
      <c r="AY960" s="119"/>
      <c r="AZ960" s="119"/>
      <c r="BA960" s="119"/>
      <c r="BB960" s="119"/>
      <c r="BC960" s="119"/>
      <c r="BD960" s="119"/>
      <c r="BE960" s="119"/>
      <c r="BF960" s="119"/>
      <c r="BG960" s="119"/>
      <c r="BH960" s="119"/>
      <c r="BI960" s="119"/>
      <c r="BJ960" s="119"/>
      <c r="BK960" s="119"/>
      <c r="BL960" s="119"/>
      <c r="BM960" s="119"/>
      <c r="BN960" s="119"/>
      <c r="BO960" s="119"/>
      <c r="BP960" s="119"/>
      <c r="BQ960" s="119"/>
      <c r="BR960" s="119"/>
      <c r="BS960" s="119"/>
      <c r="BT960" s="119"/>
      <c r="BU960" s="119"/>
      <c r="BV960" s="119"/>
      <c r="BW960" s="119"/>
      <c r="BX960" s="119"/>
      <c r="BY960" s="119"/>
      <c r="BZ960" s="119"/>
      <c r="CA960" s="119"/>
      <c r="CB960" s="119"/>
      <c r="CC960" s="119"/>
      <c r="CD960" s="119"/>
      <c r="CE960" s="119"/>
      <c r="CF960" s="119"/>
      <c r="CG960" s="119"/>
      <c r="CH960" s="119"/>
      <c r="CI960" s="119"/>
      <c r="CJ960" s="119"/>
      <c r="CK960" s="119"/>
      <c r="CL960" s="119"/>
      <c r="CM960" s="119"/>
      <c r="CN960" s="119"/>
      <c r="CO960" s="119"/>
      <c r="CP960" s="119"/>
      <c r="CQ960" s="119"/>
      <c r="CR960" s="119"/>
      <c r="CS960" s="119"/>
      <c r="CT960" s="119"/>
      <c r="CU960" s="119"/>
      <c r="CV960" s="119"/>
      <c r="CW960" s="119"/>
      <c r="CX960" s="119"/>
      <c r="CY960" s="119"/>
      <c r="CZ960" s="119"/>
      <c r="DA960" s="119"/>
      <c r="DB960" s="119"/>
      <c r="DC960" s="119"/>
      <c r="DD960" s="119"/>
      <c r="DE960" s="119"/>
      <c r="DF960" s="119"/>
      <c r="DG960" s="119"/>
      <c r="DH960" s="119"/>
      <c r="DI960" s="119"/>
      <c r="DJ960" s="119"/>
      <c r="DK960" s="119"/>
      <c r="DL960" s="119"/>
      <c r="DM960" s="119"/>
      <c r="DN960" s="119"/>
      <c r="DO960" s="119"/>
      <c r="DP960" s="119"/>
      <c r="DQ960" s="119"/>
      <c r="DR960" s="119"/>
      <c r="DS960" s="119"/>
      <c r="DT960" s="119"/>
      <c r="DU960" s="119"/>
      <c r="DV960" s="119"/>
      <c r="DW960" s="119"/>
      <c r="DX960" s="119"/>
      <c r="DY960" s="119"/>
      <c r="DZ960" s="119"/>
      <c r="EA960" s="119"/>
      <c r="EB960" s="119"/>
      <c r="EC960" s="119"/>
      <c r="ED960" s="119"/>
      <c r="EE960" s="119"/>
      <c r="EF960" s="119"/>
      <c r="EG960" s="119"/>
      <c r="EH960" s="119"/>
      <c r="EI960" s="119"/>
      <c r="EJ960" s="119"/>
      <c r="EK960" s="119"/>
      <c r="EL960" s="119"/>
      <c r="EM960" s="119"/>
      <c r="EN960" s="119"/>
      <c r="EO960" s="119"/>
      <c r="EP960" s="119"/>
      <c r="EQ960" s="119"/>
      <c r="ER960" s="119"/>
      <c r="ES960" s="119"/>
      <c r="ET960" s="119"/>
      <c r="EU960" s="119"/>
      <c r="EV960" s="119"/>
      <c r="EW960" s="119"/>
      <c r="EX960" s="119"/>
      <c r="EY960" s="119"/>
      <c r="EZ960" s="119"/>
      <c r="FA960" s="119"/>
      <c r="FB960" s="119"/>
      <c r="FC960" s="119"/>
      <c r="FD960" s="119"/>
      <c r="FE960" s="119"/>
      <c r="FF960" s="119"/>
      <c r="FG960" s="119"/>
      <c r="FH960" s="119"/>
      <c r="FI960" s="119"/>
      <c r="FJ960" s="119"/>
      <c r="FK960" s="119"/>
      <c r="FL960" s="119"/>
      <c r="FM960" s="119"/>
      <c r="FN960" s="119"/>
      <c r="FO960" s="119"/>
      <c r="FP960" s="119"/>
      <c r="FQ960" s="119"/>
      <c r="FR960" s="119"/>
      <c r="FS960" s="119"/>
      <c r="FT960" s="119"/>
      <c r="FU960" s="119"/>
      <c r="FV960" s="119"/>
      <c r="FW960" s="119"/>
      <c r="FX960" s="119"/>
      <c r="FY960" s="119"/>
      <c r="FZ960" s="119"/>
      <c r="GA960" s="119"/>
      <c r="GB960" s="119"/>
      <c r="GC960" s="119"/>
      <c r="GD960" s="119"/>
      <c r="GE960" s="119"/>
      <c r="GF960" s="119"/>
      <c r="GG960" s="119"/>
      <c r="GH960" s="119"/>
      <c r="GI960" s="119"/>
      <c r="GJ960" s="119"/>
      <c r="GK960" s="119"/>
      <c r="GL960" s="119"/>
      <c r="GM960" s="119"/>
      <c r="GN960" s="119"/>
      <c r="GO960" s="119"/>
      <c r="GP960" s="119"/>
      <c r="GQ960" s="119"/>
      <c r="GR960" s="119"/>
      <c r="GS960" s="119"/>
      <c r="GT960" s="119"/>
      <c r="GU960" s="119"/>
      <c r="GV960" s="119"/>
      <c r="GW960" s="119"/>
      <c r="GX960" s="119"/>
      <c r="GY960" s="119"/>
      <c r="GZ960" s="119"/>
      <c r="HA960" s="119"/>
      <c r="HB960" s="119"/>
      <c r="HC960" s="119"/>
      <c r="HD960" s="119"/>
      <c r="HE960" s="119"/>
      <c r="HF960" s="119"/>
      <c r="HG960" s="119"/>
      <c r="HH960" s="119"/>
      <c r="HI960" s="119"/>
      <c r="HJ960" s="119"/>
      <c r="HK960" s="119"/>
      <c r="HL960" s="119"/>
      <c r="HM960" s="119"/>
      <c r="HN960" s="119"/>
      <c r="HO960" s="119"/>
      <c r="HP960" s="119"/>
      <c r="HQ960" s="119"/>
      <c r="HR960" s="119"/>
      <c r="HS960" s="119"/>
      <c r="HT960" s="119"/>
      <c r="HU960" s="119"/>
      <c r="HV960" s="119"/>
      <c r="HW960" s="119"/>
      <c r="HX960" s="119"/>
      <c r="HY960" s="119"/>
      <c r="HZ960" s="119"/>
      <c r="IA960" s="119"/>
      <c r="IB960" s="119"/>
      <c r="IC960" s="119"/>
      <c r="ID960" s="119"/>
      <c r="IE960" s="119"/>
      <c r="IF960" s="119"/>
      <c r="IG960" s="119"/>
      <c r="IH960" s="119"/>
      <c r="II960" s="119"/>
      <c r="IJ960" s="119"/>
      <c r="IK960" s="119"/>
      <c r="IL960" s="119"/>
      <c r="IM960" s="119"/>
      <c r="IN960" s="119"/>
      <c r="IO960" s="119"/>
      <c r="IP960" s="119"/>
      <c r="IQ960" s="119"/>
      <c r="IR960" s="119"/>
      <c r="IS960" s="119"/>
      <c r="IT960" s="119"/>
      <c r="IU960" s="119"/>
      <c r="IV960" s="119"/>
    </row>
    <row r="961" spans="1:256">
      <c r="A961" s="126" t="s">
        <v>22</v>
      </c>
      <c r="B961" s="126" t="s">
        <v>1342</v>
      </c>
      <c r="C961" s="127">
        <v>370960170521</v>
      </c>
      <c r="D961" s="126" t="s">
        <v>667</v>
      </c>
      <c r="E961" s="126" t="s">
        <v>1145</v>
      </c>
      <c r="F961" s="126" t="str">
        <f t="shared" si="48"/>
        <v>370960170521Acute</v>
      </c>
      <c r="G961" s="126" t="s">
        <v>549</v>
      </c>
      <c r="H961" s="126" t="s">
        <v>1018</v>
      </c>
      <c r="I961" s="126" t="s">
        <v>923</v>
      </c>
      <c r="J961" s="108">
        <v>363.8</v>
      </c>
      <c r="K961" s="129">
        <v>1.0324</v>
      </c>
      <c r="L961" s="126" t="s">
        <v>1247</v>
      </c>
      <c r="M961" s="126" t="s">
        <v>1245</v>
      </c>
      <c r="N961" s="130">
        <f t="shared" si="47"/>
        <v>370.87</v>
      </c>
      <c r="O961" s="130">
        <f t="shared" si="49"/>
        <v>366.83</v>
      </c>
      <c r="P961" s="126"/>
      <c r="Q961" s="126"/>
      <c r="T961" s="119"/>
      <c r="U961" s="119"/>
      <c r="V961" s="119"/>
      <c r="W961" s="119"/>
      <c r="X961" s="119"/>
      <c r="Y961" s="119"/>
      <c r="Z961" s="119"/>
      <c r="AA961" s="119"/>
      <c r="AB961" s="119"/>
      <c r="AC961" s="119"/>
      <c r="AD961" s="119"/>
      <c r="AE961" s="119"/>
      <c r="AF961" s="119"/>
      <c r="AG961" s="119"/>
      <c r="AH961" s="119"/>
      <c r="AI961" s="119"/>
      <c r="AJ961" s="119"/>
      <c r="AK961" s="119"/>
      <c r="AL961" s="119"/>
      <c r="AM961" s="119"/>
      <c r="AN961" s="119"/>
      <c r="AO961" s="119"/>
      <c r="AP961" s="119"/>
      <c r="AQ961" s="119"/>
      <c r="AR961" s="119"/>
      <c r="AS961" s="119"/>
      <c r="AT961" s="119"/>
      <c r="AU961" s="119"/>
      <c r="AV961" s="119"/>
      <c r="AW961" s="119"/>
      <c r="AX961" s="119"/>
      <c r="AY961" s="119"/>
      <c r="AZ961" s="119"/>
      <c r="BA961" s="119"/>
      <c r="BB961" s="119"/>
      <c r="BC961" s="119"/>
      <c r="BD961" s="119"/>
      <c r="BE961" s="119"/>
      <c r="BF961" s="119"/>
      <c r="BG961" s="119"/>
      <c r="BH961" s="119"/>
      <c r="BI961" s="119"/>
      <c r="BJ961" s="119"/>
      <c r="BK961" s="119"/>
      <c r="BL961" s="119"/>
      <c r="BM961" s="119"/>
      <c r="BN961" s="119"/>
      <c r="BO961" s="119"/>
      <c r="BP961" s="119"/>
      <c r="BQ961" s="119"/>
      <c r="BR961" s="119"/>
      <c r="BS961" s="119"/>
      <c r="BT961" s="119"/>
      <c r="BU961" s="119"/>
      <c r="BV961" s="119"/>
      <c r="BW961" s="119"/>
      <c r="BX961" s="119"/>
      <c r="BY961" s="119"/>
      <c r="BZ961" s="119"/>
      <c r="CA961" s="119"/>
      <c r="CB961" s="119"/>
      <c r="CC961" s="119"/>
      <c r="CD961" s="119"/>
      <c r="CE961" s="119"/>
      <c r="CF961" s="119"/>
      <c r="CG961" s="119"/>
      <c r="CH961" s="119"/>
      <c r="CI961" s="119"/>
      <c r="CJ961" s="119"/>
      <c r="CK961" s="119"/>
      <c r="CL961" s="119"/>
      <c r="CM961" s="119"/>
      <c r="CN961" s="119"/>
      <c r="CO961" s="119"/>
      <c r="CP961" s="119"/>
      <c r="CQ961" s="119"/>
      <c r="CR961" s="119"/>
      <c r="CS961" s="119"/>
      <c r="CT961" s="119"/>
      <c r="CU961" s="119"/>
      <c r="CV961" s="119"/>
      <c r="CW961" s="119"/>
      <c r="CX961" s="119"/>
      <c r="CY961" s="119"/>
      <c r="CZ961" s="119"/>
      <c r="DA961" s="119"/>
      <c r="DB961" s="119"/>
      <c r="DC961" s="119"/>
      <c r="DD961" s="119"/>
      <c r="DE961" s="119"/>
      <c r="DF961" s="119"/>
      <c r="DG961" s="119"/>
      <c r="DH961" s="119"/>
      <c r="DI961" s="119"/>
      <c r="DJ961" s="119"/>
      <c r="DK961" s="119"/>
      <c r="DL961" s="119"/>
      <c r="DM961" s="119"/>
      <c r="DN961" s="119"/>
      <c r="DO961" s="119"/>
      <c r="DP961" s="119"/>
      <c r="DQ961" s="119"/>
      <c r="DR961" s="119"/>
      <c r="DS961" s="119"/>
      <c r="DT961" s="119"/>
      <c r="DU961" s="119"/>
      <c r="DV961" s="119"/>
      <c r="DW961" s="119"/>
      <c r="DX961" s="119"/>
      <c r="DY961" s="119"/>
      <c r="DZ961" s="119"/>
      <c r="EA961" s="119"/>
      <c r="EB961" s="119"/>
      <c r="EC961" s="119"/>
      <c r="ED961" s="119"/>
      <c r="EE961" s="119"/>
      <c r="EF961" s="119"/>
      <c r="EG961" s="119"/>
      <c r="EH961" s="119"/>
      <c r="EI961" s="119"/>
      <c r="EJ961" s="119"/>
      <c r="EK961" s="119"/>
      <c r="EL961" s="119"/>
      <c r="EM961" s="119"/>
      <c r="EN961" s="119"/>
      <c r="EO961" s="119"/>
      <c r="EP961" s="119"/>
      <c r="EQ961" s="119"/>
      <c r="ER961" s="119"/>
      <c r="ES961" s="119"/>
      <c r="ET961" s="119"/>
      <c r="EU961" s="119"/>
      <c r="EV961" s="119"/>
      <c r="EW961" s="119"/>
      <c r="EX961" s="119"/>
      <c r="EY961" s="119"/>
      <c r="EZ961" s="119"/>
      <c r="FA961" s="119"/>
      <c r="FB961" s="119"/>
      <c r="FC961" s="119"/>
      <c r="FD961" s="119"/>
      <c r="FE961" s="119"/>
      <c r="FF961" s="119"/>
      <c r="FG961" s="119"/>
      <c r="FH961" s="119"/>
      <c r="FI961" s="119"/>
      <c r="FJ961" s="119"/>
      <c r="FK961" s="119"/>
      <c r="FL961" s="119"/>
      <c r="FM961" s="119"/>
      <c r="FN961" s="119"/>
      <c r="FO961" s="119"/>
      <c r="FP961" s="119"/>
      <c r="FQ961" s="119"/>
      <c r="FR961" s="119"/>
      <c r="FS961" s="119"/>
      <c r="FT961" s="119"/>
      <c r="FU961" s="119"/>
      <c r="FV961" s="119"/>
      <c r="FW961" s="119"/>
      <c r="FX961" s="119"/>
      <c r="FY961" s="119"/>
      <c r="FZ961" s="119"/>
      <c r="GA961" s="119"/>
      <c r="GB961" s="119"/>
      <c r="GC961" s="119"/>
      <c r="GD961" s="119"/>
      <c r="GE961" s="119"/>
      <c r="GF961" s="119"/>
      <c r="GG961" s="119"/>
      <c r="GH961" s="119"/>
      <c r="GI961" s="119"/>
      <c r="GJ961" s="119"/>
      <c r="GK961" s="119"/>
      <c r="GL961" s="119"/>
      <c r="GM961" s="119"/>
      <c r="GN961" s="119"/>
      <c r="GO961" s="119"/>
      <c r="GP961" s="119"/>
      <c r="GQ961" s="119"/>
      <c r="GR961" s="119"/>
      <c r="GS961" s="119"/>
      <c r="GT961" s="119"/>
      <c r="GU961" s="119"/>
      <c r="GV961" s="119"/>
      <c r="GW961" s="119"/>
      <c r="GX961" s="119"/>
      <c r="GY961" s="119"/>
      <c r="GZ961" s="119"/>
      <c r="HA961" s="119"/>
      <c r="HB961" s="119"/>
      <c r="HC961" s="119"/>
      <c r="HD961" s="119"/>
      <c r="HE961" s="119"/>
      <c r="HF961" s="119"/>
      <c r="HG961" s="119"/>
      <c r="HH961" s="119"/>
      <c r="HI961" s="119"/>
      <c r="HJ961" s="119"/>
      <c r="HK961" s="119"/>
      <c r="HL961" s="119"/>
      <c r="HM961" s="119"/>
      <c r="HN961" s="119"/>
      <c r="HO961" s="119"/>
      <c r="HP961" s="119"/>
      <c r="HQ961" s="119"/>
      <c r="HR961" s="119"/>
      <c r="HS961" s="119"/>
      <c r="HT961" s="119"/>
      <c r="HU961" s="119"/>
      <c r="HV961" s="119"/>
      <c r="HW961" s="119"/>
      <c r="HX961" s="119"/>
      <c r="HY961" s="119"/>
      <c r="HZ961" s="119"/>
      <c r="IA961" s="119"/>
      <c r="IB961" s="119"/>
      <c r="IC961" s="119"/>
      <c r="ID961" s="119"/>
      <c r="IE961" s="119"/>
      <c r="IF961" s="119"/>
      <c r="IG961" s="119"/>
      <c r="IH961" s="119"/>
      <c r="II961" s="119"/>
      <c r="IJ961" s="119"/>
      <c r="IK961" s="119"/>
      <c r="IL961" s="119"/>
      <c r="IM961" s="119"/>
      <c r="IN961" s="119"/>
      <c r="IO961" s="119"/>
      <c r="IP961" s="119"/>
      <c r="IQ961" s="119"/>
      <c r="IR961" s="119"/>
      <c r="IS961" s="119"/>
      <c r="IT961" s="119"/>
      <c r="IU961" s="119"/>
      <c r="IV961" s="119"/>
    </row>
    <row r="962" spans="1:256">
      <c r="A962" s="126" t="s">
        <v>22</v>
      </c>
      <c r="B962" s="126" t="s">
        <v>1342</v>
      </c>
      <c r="C962" s="127">
        <v>370960170601</v>
      </c>
      <c r="D962" s="126" t="s">
        <v>667</v>
      </c>
      <c r="E962" s="126" t="s">
        <v>1145</v>
      </c>
      <c r="F962" s="126" t="str">
        <f t="shared" si="48"/>
        <v>370960170601Acute</v>
      </c>
      <c r="G962" s="126" t="s">
        <v>549</v>
      </c>
      <c r="H962" s="126" t="s">
        <v>1018</v>
      </c>
      <c r="I962" s="126" t="s">
        <v>923</v>
      </c>
      <c r="J962" s="108">
        <v>363.8</v>
      </c>
      <c r="K962" s="129">
        <v>1.0324</v>
      </c>
      <c r="L962" s="126" t="s">
        <v>1247</v>
      </c>
      <c r="M962" s="126" t="s">
        <v>1245</v>
      </c>
      <c r="N962" s="130">
        <f t="shared" ref="N962:N1025" si="50">ROUND(IF(L962="YES",(((J962*60%*K962)+(J962*40%))+(((J962*60%*K962)+(J962*40%))*0.3218)),((J962*60%*K962)+(J962*40%))),2)</f>
        <v>370.87</v>
      </c>
      <c r="O962" s="130">
        <f t="shared" si="49"/>
        <v>366.83</v>
      </c>
      <c r="P962" s="126"/>
      <c r="Q962" s="126"/>
      <c r="T962" s="119"/>
      <c r="U962" s="119"/>
      <c r="V962" s="119"/>
      <c r="W962" s="119"/>
      <c r="X962" s="119"/>
      <c r="Y962" s="119"/>
      <c r="Z962" s="119"/>
      <c r="AA962" s="119"/>
      <c r="AB962" s="119"/>
      <c r="AC962" s="119"/>
      <c r="AD962" s="119"/>
      <c r="AE962" s="119"/>
      <c r="AF962" s="119"/>
      <c r="AG962" s="119"/>
      <c r="AH962" s="119"/>
      <c r="AI962" s="119"/>
      <c r="AJ962" s="119"/>
      <c r="AK962" s="119"/>
      <c r="AL962" s="119"/>
      <c r="AM962" s="119"/>
      <c r="AN962" s="119"/>
      <c r="AO962" s="119"/>
      <c r="AP962" s="119"/>
      <c r="AQ962" s="119"/>
      <c r="AR962" s="119"/>
      <c r="AS962" s="119"/>
      <c r="AT962" s="119"/>
      <c r="AU962" s="119"/>
      <c r="AV962" s="119"/>
      <c r="AW962" s="119"/>
      <c r="AX962" s="119"/>
      <c r="AY962" s="119"/>
      <c r="AZ962" s="119"/>
      <c r="BA962" s="119"/>
      <c r="BB962" s="119"/>
      <c r="BC962" s="119"/>
      <c r="BD962" s="119"/>
      <c r="BE962" s="119"/>
      <c r="BF962" s="119"/>
      <c r="BG962" s="119"/>
      <c r="BH962" s="119"/>
      <c r="BI962" s="119"/>
      <c r="BJ962" s="119"/>
      <c r="BK962" s="119"/>
      <c r="BL962" s="119"/>
      <c r="BM962" s="119"/>
      <c r="BN962" s="119"/>
      <c r="BO962" s="119"/>
      <c r="BP962" s="119"/>
      <c r="BQ962" s="119"/>
      <c r="BR962" s="119"/>
      <c r="BS962" s="119"/>
      <c r="BT962" s="119"/>
      <c r="BU962" s="119"/>
      <c r="BV962" s="119"/>
      <c r="BW962" s="119"/>
      <c r="BX962" s="119"/>
      <c r="BY962" s="119"/>
      <c r="BZ962" s="119"/>
      <c r="CA962" s="119"/>
      <c r="CB962" s="119"/>
      <c r="CC962" s="119"/>
      <c r="CD962" s="119"/>
      <c r="CE962" s="119"/>
      <c r="CF962" s="119"/>
      <c r="CG962" s="119"/>
      <c r="CH962" s="119"/>
      <c r="CI962" s="119"/>
      <c r="CJ962" s="119"/>
      <c r="CK962" s="119"/>
      <c r="CL962" s="119"/>
      <c r="CM962" s="119"/>
      <c r="CN962" s="119"/>
      <c r="CO962" s="119"/>
      <c r="CP962" s="119"/>
      <c r="CQ962" s="119"/>
      <c r="CR962" s="119"/>
      <c r="CS962" s="119"/>
      <c r="CT962" s="119"/>
      <c r="CU962" s="119"/>
      <c r="CV962" s="119"/>
      <c r="CW962" s="119"/>
      <c r="CX962" s="119"/>
      <c r="CY962" s="119"/>
      <c r="CZ962" s="119"/>
      <c r="DA962" s="119"/>
      <c r="DB962" s="119"/>
      <c r="DC962" s="119"/>
      <c r="DD962" s="119"/>
      <c r="DE962" s="119"/>
      <c r="DF962" s="119"/>
      <c r="DG962" s="119"/>
      <c r="DH962" s="119"/>
      <c r="DI962" s="119"/>
      <c r="DJ962" s="119"/>
      <c r="DK962" s="119"/>
      <c r="DL962" s="119"/>
      <c r="DM962" s="119"/>
      <c r="DN962" s="119"/>
      <c r="DO962" s="119"/>
      <c r="DP962" s="119"/>
      <c r="DQ962" s="119"/>
      <c r="DR962" s="119"/>
      <c r="DS962" s="119"/>
      <c r="DT962" s="119"/>
      <c r="DU962" s="119"/>
      <c r="DV962" s="119"/>
      <c r="DW962" s="119"/>
      <c r="DX962" s="119"/>
      <c r="DY962" s="119"/>
      <c r="DZ962" s="119"/>
      <c r="EA962" s="119"/>
      <c r="EB962" s="119"/>
      <c r="EC962" s="119"/>
      <c r="ED962" s="119"/>
      <c r="EE962" s="119"/>
      <c r="EF962" s="119"/>
      <c r="EG962" s="119"/>
      <c r="EH962" s="119"/>
      <c r="EI962" s="119"/>
      <c r="EJ962" s="119"/>
      <c r="EK962" s="119"/>
      <c r="EL962" s="119"/>
      <c r="EM962" s="119"/>
      <c r="EN962" s="119"/>
      <c r="EO962" s="119"/>
      <c r="EP962" s="119"/>
      <c r="EQ962" s="119"/>
      <c r="ER962" s="119"/>
      <c r="ES962" s="119"/>
      <c r="ET962" s="119"/>
      <c r="EU962" s="119"/>
      <c r="EV962" s="119"/>
      <c r="EW962" s="119"/>
      <c r="EX962" s="119"/>
      <c r="EY962" s="119"/>
      <c r="EZ962" s="119"/>
      <c r="FA962" s="119"/>
      <c r="FB962" s="119"/>
      <c r="FC962" s="119"/>
      <c r="FD962" s="119"/>
      <c r="FE962" s="119"/>
      <c r="FF962" s="119"/>
      <c r="FG962" s="119"/>
      <c r="FH962" s="119"/>
      <c r="FI962" s="119"/>
      <c r="FJ962" s="119"/>
      <c r="FK962" s="119"/>
      <c r="FL962" s="119"/>
      <c r="FM962" s="119"/>
      <c r="FN962" s="119"/>
      <c r="FO962" s="119"/>
      <c r="FP962" s="119"/>
      <c r="FQ962" s="119"/>
      <c r="FR962" s="119"/>
      <c r="FS962" s="119"/>
      <c r="FT962" s="119"/>
      <c r="FU962" s="119"/>
      <c r="FV962" s="119"/>
      <c r="FW962" s="119"/>
      <c r="FX962" s="119"/>
      <c r="FY962" s="119"/>
      <c r="FZ962" s="119"/>
      <c r="GA962" s="119"/>
      <c r="GB962" s="119"/>
      <c r="GC962" s="119"/>
      <c r="GD962" s="119"/>
      <c r="GE962" s="119"/>
      <c r="GF962" s="119"/>
      <c r="GG962" s="119"/>
      <c r="GH962" s="119"/>
      <c r="GI962" s="119"/>
      <c r="GJ962" s="119"/>
      <c r="GK962" s="119"/>
      <c r="GL962" s="119"/>
      <c r="GM962" s="119"/>
      <c r="GN962" s="119"/>
      <c r="GO962" s="119"/>
      <c r="GP962" s="119"/>
      <c r="GQ962" s="119"/>
      <c r="GR962" s="119"/>
      <c r="GS962" s="119"/>
      <c r="GT962" s="119"/>
      <c r="GU962" s="119"/>
      <c r="GV962" s="119"/>
      <c r="GW962" s="119"/>
      <c r="GX962" s="119"/>
      <c r="GY962" s="119"/>
      <c r="GZ962" s="119"/>
      <c r="HA962" s="119"/>
      <c r="HB962" s="119"/>
      <c r="HC962" s="119"/>
      <c r="HD962" s="119"/>
      <c r="HE962" s="119"/>
      <c r="HF962" s="119"/>
      <c r="HG962" s="119"/>
      <c r="HH962" s="119"/>
      <c r="HI962" s="119"/>
      <c r="HJ962" s="119"/>
      <c r="HK962" s="119"/>
      <c r="HL962" s="119"/>
      <c r="HM962" s="119"/>
      <c r="HN962" s="119"/>
      <c r="HO962" s="119"/>
      <c r="HP962" s="119"/>
      <c r="HQ962" s="119"/>
      <c r="HR962" s="119"/>
      <c r="HS962" s="119"/>
      <c r="HT962" s="119"/>
      <c r="HU962" s="119"/>
      <c r="HV962" s="119"/>
      <c r="HW962" s="119"/>
      <c r="HX962" s="119"/>
      <c r="HY962" s="119"/>
      <c r="HZ962" s="119"/>
      <c r="IA962" s="119"/>
      <c r="IB962" s="119"/>
      <c r="IC962" s="119"/>
      <c r="ID962" s="119"/>
      <c r="IE962" s="119"/>
      <c r="IF962" s="119"/>
      <c r="IG962" s="119"/>
      <c r="IH962" s="119"/>
      <c r="II962" s="119"/>
      <c r="IJ962" s="119"/>
      <c r="IK962" s="119"/>
      <c r="IL962" s="119"/>
      <c r="IM962" s="119"/>
      <c r="IN962" s="119"/>
      <c r="IO962" s="119"/>
      <c r="IP962" s="119"/>
      <c r="IQ962" s="119"/>
      <c r="IR962" s="119"/>
      <c r="IS962" s="119"/>
      <c r="IT962" s="119"/>
      <c r="IU962" s="119"/>
      <c r="IV962" s="119"/>
    </row>
    <row r="963" spans="1:256">
      <c r="A963" s="128" t="s">
        <v>877</v>
      </c>
      <c r="B963" s="126" t="s">
        <v>2135</v>
      </c>
      <c r="C963" s="127">
        <v>232983574001</v>
      </c>
      <c r="D963" s="128" t="s">
        <v>876</v>
      </c>
      <c r="E963" s="126" t="s">
        <v>1206</v>
      </c>
      <c r="F963" s="126" t="str">
        <f t="shared" si="48"/>
        <v>232983574001Psych</v>
      </c>
      <c r="G963" s="126" t="s">
        <v>809</v>
      </c>
      <c r="H963" s="128" t="s">
        <v>1024</v>
      </c>
      <c r="I963" s="126" t="s">
        <v>878</v>
      </c>
      <c r="J963" s="108">
        <v>140.66999999999999</v>
      </c>
      <c r="K963" s="129">
        <v>1.0324</v>
      </c>
      <c r="L963" s="126" t="s">
        <v>1247</v>
      </c>
      <c r="M963" s="126" t="s">
        <v>1245</v>
      </c>
      <c r="N963" s="130">
        <f t="shared" si="50"/>
        <v>143.4</v>
      </c>
      <c r="O963" s="130">
        <f t="shared" si="49"/>
        <v>143.4</v>
      </c>
      <c r="P963" s="126"/>
      <c r="Q963" s="126"/>
      <c r="R963" s="119"/>
      <c r="S963" s="119"/>
      <c r="T963" s="119"/>
      <c r="U963" s="119"/>
      <c r="V963" s="119"/>
      <c r="W963" s="119"/>
      <c r="X963" s="119"/>
      <c r="Y963" s="119"/>
      <c r="Z963" s="119"/>
      <c r="AA963" s="119"/>
      <c r="AB963" s="119"/>
      <c r="AC963" s="119"/>
      <c r="AD963" s="119"/>
      <c r="AE963" s="119"/>
      <c r="AF963" s="119"/>
      <c r="AG963" s="119"/>
      <c r="AH963" s="119"/>
      <c r="AI963" s="119"/>
      <c r="AJ963" s="119"/>
      <c r="AK963" s="119"/>
      <c r="AL963" s="119"/>
      <c r="AM963" s="119"/>
      <c r="AN963" s="119"/>
      <c r="AO963" s="119"/>
      <c r="AP963" s="119"/>
      <c r="AQ963" s="119"/>
      <c r="AR963" s="119"/>
      <c r="AS963" s="119"/>
      <c r="AT963" s="119"/>
      <c r="AU963" s="119"/>
      <c r="AV963" s="119"/>
      <c r="AW963" s="119"/>
      <c r="AX963" s="119"/>
      <c r="AY963" s="119"/>
      <c r="AZ963" s="119"/>
      <c r="BA963" s="119"/>
      <c r="BB963" s="119"/>
      <c r="BC963" s="119"/>
      <c r="BD963" s="119"/>
      <c r="BE963" s="119"/>
      <c r="BF963" s="119"/>
      <c r="BG963" s="119"/>
      <c r="BH963" s="119"/>
      <c r="BI963" s="119"/>
      <c r="BJ963" s="119"/>
      <c r="BK963" s="119"/>
      <c r="BL963" s="119"/>
      <c r="BM963" s="119"/>
      <c r="BN963" s="119"/>
      <c r="BO963" s="119"/>
      <c r="BP963" s="119"/>
      <c r="BQ963" s="119"/>
      <c r="BR963" s="119"/>
      <c r="BS963" s="119"/>
      <c r="BT963" s="119"/>
      <c r="BU963" s="119"/>
      <c r="BV963" s="119"/>
      <c r="BW963" s="119"/>
      <c r="BX963" s="119"/>
      <c r="BY963" s="119"/>
      <c r="BZ963" s="119"/>
      <c r="CA963" s="119"/>
      <c r="CB963" s="119"/>
      <c r="CC963" s="119"/>
      <c r="CD963" s="119"/>
      <c r="CE963" s="119"/>
      <c r="CF963" s="119"/>
      <c r="CG963" s="119"/>
      <c r="CH963" s="119"/>
      <c r="CI963" s="119"/>
      <c r="CJ963" s="119"/>
      <c r="CK963" s="119"/>
      <c r="CL963" s="119"/>
      <c r="CM963" s="119"/>
      <c r="CN963" s="119"/>
      <c r="CO963" s="119"/>
      <c r="CP963" s="119"/>
      <c r="CQ963" s="119"/>
      <c r="CR963" s="119"/>
      <c r="CS963" s="119"/>
      <c r="CT963" s="119"/>
      <c r="CU963" s="119"/>
      <c r="CV963" s="119"/>
      <c r="CW963" s="119"/>
      <c r="CX963" s="119"/>
      <c r="CY963" s="119"/>
      <c r="CZ963" s="119"/>
      <c r="DA963" s="119"/>
      <c r="DB963" s="119"/>
      <c r="DC963" s="119"/>
      <c r="DD963" s="119"/>
      <c r="DE963" s="119"/>
      <c r="DF963" s="119"/>
      <c r="DG963" s="119"/>
      <c r="DH963" s="119"/>
      <c r="DI963" s="119"/>
      <c r="DJ963" s="119"/>
      <c r="DK963" s="119"/>
      <c r="DL963" s="119"/>
      <c r="DM963" s="119"/>
      <c r="DN963" s="119"/>
      <c r="DO963" s="119"/>
      <c r="DP963" s="119"/>
      <c r="DQ963" s="119"/>
      <c r="DR963" s="119"/>
      <c r="DS963" s="119"/>
      <c r="DT963" s="119"/>
      <c r="DU963" s="119"/>
      <c r="DV963" s="119"/>
      <c r="DW963" s="119"/>
      <c r="DX963" s="119"/>
      <c r="DY963" s="119"/>
      <c r="DZ963" s="119"/>
      <c r="EA963" s="119"/>
      <c r="EB963" s="119"/>
      <c r="EC963" s="119"/>
      <c r="ED963" s="119"/>
      <c r="EE963" s="119"/>
      <c r="EF963" s="119"/>
      <c r="EG963" s="119"/>
      <c r="EH963" s="119"/>
      <c r="EI963" s="119"/>
      <c r="EJ963" s="119"/>
      <c r="EK963" s="119"/>
      <c r="EL963" s="119"/>
      <c r="EM963" s="119"/>
      <c r="EN963" s="119"/>
      <c r="EO963" s="119"/>
      <c r="EP963" s="119"/>
      <c r="EQ963" s="119"/>
      <c r="ER963" s="119"/>
      <c r="ES963" s="119"/>
      <c r="ET963" s="119"/>
      <c r="EU963" s="119"/>
      <c r="EV963" s="119"/>
      <c r="EW963" s="119"/>
      <c r="EX963" s="119"/>
      <c r="EY963" s="119"/>
      <c r="EZ963" s="119"/>
      <c r="FA963" s="119"/>
      <c r="FB963" s="119"/>
      <c r="FC963" s="119"/>
      <c r="FD963" s="119"/>
      <c r="FE963" s="119"/>
      <c r="FF963" s="119"/>
      <c r="FG963" s="119"/>
      <c r="FH963" s="119"/>
      <c r="FI963" s="119"/>
      <c r="FJ963" s="119"/>
      <c r="FK963" s="119"/>
      <c r="FL963" s="119"/>
      <c r="FM963" s="119"/>
      <c r="FN963" s="119"/>
      <c r="FO963" s="119"/>
      <c r="FP963" s="119"/>
      <c r="FQ963" s="119"/>
      <c r="FR963" s="119"/>
      <c r="FS963" s="119"/>
      <c r="FT963" s="119"/>
      <c r="FU963" s="119"/>
      <c r="FV963" s="119"/>
      <c r="FW963" s="119"/>
      <c r="FX963" s="119"/>
      <c r="FY963" s="119"/>
      <c r="FZ963" s="119"/>
      <c r="GA963" s="119"/>
      <c r="GB963" s="119"/>
      <c r="GC963" s="119"/>
      <c r="GD963" s="119"/>
      <c r="GE963" s="119"/>
      <c r="GF963" s="119"/>
      <c r="GG963" s="119"/>
      <c r="GH963" s="119"/>
      <c r="GI963" s="119"/>
      <c r="GJ963" s="119"/>
      <c r="GK963" s="119"/>
      <c r="GL963" s="119"/>
      <c r="GM963" s="119"/>
      <c r="GN963" s="119"/>
      <c r="GO963" s="119"/>
      <c r="GP963" s="119"/>
      <c r="GQ963" s="119"/>
      <c r="GR963" s="119"/>
      <c r="GS963" s="119"/>
      <c r="GT963" s="119"/>
      <c r="GU963" s="119"/>
      <c r="GV963" s="119"/>
      <c r="GW963" s="119"/>
      <c r="GX963" s="119"/>
      <c r="GY963" s="119"/>
      <c r="GZ963" s="119"/>
      <c r="HA963" s="119"/>
      <c r="HB963" s="119"/>
      <c r="HC963" s="119"/>
      <c r="HD963" s="119"/>
      <c r="HE963" s="119"/>
      <c r="HF963" s="119"/>
      <c r="HG963" s="119"/>
      <c r="HH963" s="119"/>
      <c r="HI963" s="119"/>
      <c r="HJ963" s="119"/>
      <c r="HK963" s="119"/>
      <c r="HL963" s="119"/>
      <c r="HM963" s="119"/>
      <c r="HN963" s="119"/>
      <c r="HO963" s="119"/>
      <c r="HP963" s="119"/>
      <c r="HQ963" s="119"/>
      <c r="HR963" s="119"/>
      <c r="HS963" s="119"/>
      <c r="HT963" s="119"/>
      <c r="HU963" s="119"/>
      <c r="HV963" s="119"/>
      <c r="HW963" s="119"/>
      <c r="HX963" s="119"/>
      <c r="HY963" s="119"/>
      <c r="HZ963" s="119"/>
      <c r="IA963" s="119"/>
      <c r="IB963" s="119"/>
      <c r="IC963" s="119"/>
      <c r="ID963" s="119"/>
      <c r="IE963" s="119"/>
      <c r="IF963" s="119"/>
      <c r="IG963" s="119"/>
      <c r="IH963" s="119"/>
      <c r="II963" s="119"/>
      <c r="IJ963" s="119"/>
      <c r="IK963" s="119"/>
      <c r="IL963" s="119"/>
      <c r="IM963" s="119"/>
      <c r="IN963" s="119"/>
      <c r="IO963" s="119"/>
      <c r="IP963" s="119"/>
      <c r="IQ963" s="119"/>
      <c r="IR963" s="119"/>
      <c r="IS963" s="119"/>
      <c r="IT963" s="119"/>
      <c r="IU963" s="119"/>
      <c r="IV963" s="119"/>
    </row>
    <row r="964" spans="1:256">
      <c r="A964" s="126" t="s">
        <v>877</v>
      </c>
      <c r="B964" s="126" t="s">
        <v>1343</v>
      </c>
      <c r="C964" s="127">
        <v>232983574001</v>
      </c>
      <c r="D964" s="126" t="s">
        <v>876</v>
      </c>
      <c r="E964" s="126" t="s">
        <v>1206</v>
      </c>
      <c r="F964" s="126" t="str">
        <f t="shared" si="48"/>
        <v>232983574001Psych</v>
      </c>
      <c r="G964" s="126" t="s">
        <v>809</v>
      </c>
      <c r="H964" s="126" t="s">
        <v>1021</v>
      </c>
      <c r="I964" s="126" t="s">
        <v>878</v>
      </c>
      <c r="J964" s="108">
        <v>140.66999999999999</v>
      </c>
      <c r="K964" s="129">
        <v>1.0324</v>
      </c>
      <c r="L964" s="126" t="s">
        <v>1247</v>
      </c>
      <c r="M964" s="126" t="s">
        <v>1245</v>
      </c>
      <c r="N964" s="130">
        <f t="shared" si="50"/>
        <v>143.4</v>
      </c>
      <c r="O964" s="130">
        <f t="shared" si="49"/>
        <v>143.4</v>
      </c>
      <c r="P964" s="126"/>
      <c r="Q964" s="126"/>
      <c r="R964" s="119"/>
      <c r="S964" s="119"/>
      <c r="W964" s="99"/>
      <c r="X964" s="119"/>
      <c r="AD964" s="99"/>
      <c r="AE964" s="119"/>
      <c r="AK964" s="99"/>
      <c r="AL964" s="119"/>
      <c r="AR964" s="99"/>
      <c r="AS964" s="119"/>
      <c r="AY964" s="99"/>
      <c r="AZ964" s="119"/>
      <c r="BF964" s="99"/>
      <c r="BG964" s="119"/>
      <c r="BM964" s="99"/>
      <c r="BN964" s="119"/>
      <c r="BT964" s="99"/>
      <c r="BU964" s="119"/>
      <c r="CA964" s="99"/>
      <c r="CB964" s="119"/>
      <c r="CH964" s="99"/>
      <c r="CI964" s="119"/>
      <c r="CO964" s="99"/>
      <c r="CP964" s="119"/>
      <c r="CV964" s="99"/>
      <c r="CW964" s="119"/>
      <c r="DC964" s="99"/>
      <c r="DD964" s="119"/>
      <c r="DJ964" s="99"/>
      <c r="DK964" s="119"/>
      <c r="DQ964" s="99"/>
      <c r="DR964" s="119"/>
      <c r="DX964" s="99"/>
      <c r="DY964" s="119"/>
      <c r="EE964" s="99"/>
      <c r="EF964" s="119"/>
      <c r="EL964" s="99"/>
      <c r="EM964" s="119"/>
      <c r="ES964" s="99"/>
      <c r="ET964" s="119"/>
      <c r="EZ964" s="99"/>
      <c r="FA964" s="119"/>
      <c r="FG964" s="99"/>
      <c r="FH964" s="119"/>
      <c r="FN964" s="99"/>
      <c r="FO964" s="119"/>
      <c r="FU964" s="99"/>
      <c r="FV964" s="119"/>
      <c r="GB964" s="99"/>
      <c r="GC964" s="119"/>
      <c r="GI964" s="99"/>
      <c r="GJ964" s="119"/>
      <c r="GP964" s="99"/>
      <c r="GQ964" s="119"/>
      <c r="GW964" s="99"/>
      <c r="GX964" s="119"/>
      <c r="HD964" s="99"/>
      <c r="HE964" s="119"/>
      <c r="HK964" s="99"/>
      <c r="HL964" s="119"/>
      <c r="HR964" s="99"/>
      <c r="HS964" s="119"/>
      <c r="HY964" s="99"/>
      <c r="HZ964" s="119"/>
      <c r="IF964" s="99"/>
      <c r="IG964" s="119"/>
      <c r="IM964" s="99"/>
      <c r="IN964" s="119"/>
      <c r="IT964" s="99"/>
      <c r="IU964" s="119"/>
    </row>
    <row r="965" spans="1:256">
      <c r="A965" s="126" t="s">
        <v>877</v>
      </c>
      <c r="B965" s="126" t="s">
        <v>1343</v>
      </c>
      <c r="C965" s="127">
        <v>232983574401</v>
      </c>
      <c r="D965" s="126" t="s">
        <v>876</v>
      </c>
      <c r="E965" s="126" t="s">
        <v>1206</v>
      </c>
      <c r="F965" s="126" t="str">
        <f t="shared" si="48"/>
        <v>232983574401Psych</v>
      </c>
      <c r="G965" s="126" t="s">
        <v>809</v>
      </c>
      <c r="H965" s="128" t="s">
        <v>1024</v>
      </c>
      <c r="I965" s="126" t="s">
        <v>878</v>
      </c>
      <c r="J965" s="108">
        <v>140.66999999999999</v>
      </c>
      <c r="K965" s="129">
        <v>1.0324</v>
      </c>
      <c r="L965" s="126" t="s">
        <v>1247</v>
      </c>
      <c r="M965" s="126" t="s">
        <v>1245</v>
      </c>
      <c r="N965" s="130">
        <f t="shared" si="50"/>
        <v>143.4</v>
      </c>
      <c r="O965" s="130">
        <f t="shared" si="49"/>
        <v>143.4</v>
      </c>
      <c r="P965" s="126"/>
      <c r="Q965" s="126"/>
      <c r="R965" s="119"/>
      <c r="S965" s="119"/>
      <c r="W965" s="99"/>
      <c r="X965" s="119"/>
      <c r="AD965" s="99"/>
      <c r="AE965" s="119"/>
      <c r="AK965" s="99"/>
      <c r="AL965" s="119"/>
      <c r="AR965" s="99"/>
      <c r="AS965" s="119"/>
      <c r="AY965" s="99"/>
      <c r="AZ965" s="119"/>
      <c r="BF965" s="99"/>
      <c r="BG965" s="119"/>
      <c r="BM965" s="99"/>
      <c r="BN965" s="119"/>
      <c r="BT965" s="99"/>
      <c r="BU965" s="119"/>
      <c r="CA965" s="99"/>
      <c r="CB965" s="119"/>
      <c r="CH965" s="99"/>
      <c r="CI965" s="119"/>
      <c r="CO965" s="99"/>
      <c r="CP965" s="119"/>
      <c r="CV965" s="99"/>
      <c r="CW965" s="119"/>
      <c r="DC965" s="99"/>
      <c r="DD965" s="119"/>
      <c r="DJ965" s="99"/>
      <c r="DK965" s="119"/>
      <c r="DQ965" s="99"/>
      <c r="DR965" s="119"/>
      <c r="DX965" s="99"/>
      <c r="DY965" s="119"/>
      <c r="EE965" s="99"/>
      <c r="EF965" s="119"/>
      <c r="EL965" s="99"/>
      <c r="EM965" s="119"/>
      <c r="ES965" s="99"/>
      <c r="ET965" s="119"/>
      <c r="EZ965" s="99"/>
      <c r="FA965" s="119"/>
      <c r="FG965" s="99"/>
      <c r="FH965" s="119"/>
      <c r="FN965" s="99"/>
      <c r="FO965" s="119"/>
      <c r="FU965" s="99"/>
      <c r="FV965" s="119"/>
      <c r="GB965" s="99"/>
      <c r="GC965" s="119"/>
      <c r="GI965" s="99"/>
      <c r="GJ965" s="119"/>
      <c r="GP965" s="99"/>
      <c r="GQ965" s="119"/>
      <c r="GW965" s="99"/>
      <c r="GX965" s="119"/>
      <c r="HD965" s="99"/>
      <c r="HE965" s="119"/>
      <c r="HK965" s="99"/>
      <c r="HL965" s="119"/>
      <c r="HR965" s="99"/>
      <c r="HS965" s="119"/>
      <c r="HY965" s="99"/>
      <c r="HZ965" s="119"/>
      <c r="IF965" s="99"/>
      <c r="IG965" s="119"/>
      <c r="IM965" s="99"/>
      <c r="IN965" s="119"/>
      <c r="IT965" s="99"/>
      <c r="IU965" s="119"/>
    </row>
    <row r="966" spans="1:256">
      <c r="A966" s="126" t="s">
        <v>877</v>
      </c>
      <c r="B966" s="126" t="s">
        <v>1343</v>
      </c>
      <c r="C966" s="127">
        <v>363288241001</v>
      </c>
      <c r="D966" s="126" t="s">
        <v>876</v>
      </c>
      <c r="E966" s="126" t="s">
        <v>1206</v>
      </c>
      <c r="F966" s="126" t="str">
        <f t="shared" si="48"/>
        <v>363288241001Psych</v>
      </c>
      <c r="G966" s="126" t="s">
        <v>809</v>
      </c>
      <c r="H966" s="126" t="s">
        <v>1021</v>
      </c>
      <c r="I966" s="126" t="s">
        <v>878</v>
      </c>
      <c r="J966" s="108">
        <v>140.66999999999999</v>
      </c>
      <c r="K966" s="129">
        <v>1.0324</v>
      </c>
      <c r="L966" s="126" t="s">
        <v>1247</v>
      </c>
      <c r="M966" s="126" t="s">
        <v>1245</v>
      </c>
      <c r="N966" s="130">
        <f t="shared" si="50"/>
        <v>143.4</v>
      </c>
      <c r="O966" s="130">
        <f t="shared" si="49"/>
        <v>143.4</v>
      </c>
      <c r="P966" s="126"/>
      <c r="Q966" s="126"/>
      <c r="R966" s="119"/>
      <c r="S966" s="119"/>
      <c r="W966" s="99"/>
      <c r="X966" s="119"/>
      <c r="AD966" s="99"/>
      <c r="AE966" s="119"/>
      <c r="AK966" s="99"/>
      <c r="AL966" s="119"/>
      <c r="AR966" s="99"/>
      <c r="AS966" s="119"/>
      <c r="AY966" s="99"/>
      <c r="AZ966" s="119"/>
      <c r="BF966" s="99"/>
      <c r="BG966" s="119"/>
      <c r="BM966" s="99"/>
      <c r="BN966" s="119"/>
      <c r="BT966" s="99"/>
      <c r="BU966" s="119"/>
      <c r="CA966" s="99"/>
      <c r="CB966" s="119"/>
      <c r="CH966" s="99"/>
      <c r="CI966" s="119"/>
      <c r="CO966" s="99"/>
      <c r="CP966" s="119"/>
      <c r="CV966" s="99"/>
      <c r="CW966" s="119"/>
      <c r="DC966" s="99"/>
      <c r="DD966" s="119"/>
      <c r="DJ966" s="99"/>
      <c r="DK966" s="119"/>
      <c r="DQ966" s="99"/>
      <c r="DR966" s="119"/>
      <c r="DX966" s="99"/>
      <c r="DY966" s="119"/>
      <c r="EE966" s="99"/>
      <c r="EF966" s="119"/>
      <c r="EL966" s="99"/>
      <c r="EM966" s="119"/>
      <c r="ES966" s="99"/>
      <c r="ET966" s="119"/>
      <c r="EZ966" s="99"/>
      <c r="FA966" s="119"/>
      <c r="FG966" s="99"/>
      <c r="FH966" s="119"/>
      <c r="FN966" s="99"/>
      <c r="FO966" s="119"/>
      <c r="FU966" s="99"/>
      <c r="FV966" s="119"/>
      <c r="GB966" s="99"/>
      <c r="GC966" s="119"/>
      <c r="GI966" s="99"/>
      <c r="GJ966" s="119"/>
      <c r="GP966" s="99"/>
      <c r="GQ966" s="119"/>
      <c r="GW966" s="99"/>
      <c r="GX966" s="119"/>
      <c r="HD966" s="99"/>
      <c r="HE966" s="119"/>
      <c r="HK966" s="99"/>
      <c r="HL966" s="119"/>
      <c r="HR966" s="99"/>
      <c r="HS966" s="119"/>
      <c r="HY966" s="99"/>
      <c r="HZ966" s="119"/>
      <c r="IF966" s="99"/>
      <c r="IG966" s="119"/>
      <c r="IM966" s="99"/>
      <c r="IN966" s="119"/>
      <c r="IT966" s="99"/>
      <c r="IU966" s="119"/>
    </row>
    <row r="967" spans="1:256">
      <c r="A967" s="126" t="s">
        <v>877</v>
      </c>
      <c r="B967" s="126" t="s">
        <v>1343</v>
      </c>
      <c r="C967" s="127">
        <v>363288241001</v>
      </c>
      <c r="D967" s="126" t="s">
        <v>876</v>
      </c>
      <c r="E967" s="126" t="s">
        <v>1206</v>
      </c>
      <c r="F967" s="126" t="str">
        <f t="shared" si="48"/>
        <v>363288241001Psych</v>
      </c>
      <c r="G967" s="126" t="s">
        <v>809</v>
      </c>
      <c r="H967" s="128" t="s">
        <v>1024</v>
      </c>
      <c r="I967" s="126" t="s">
        <v>878</v>
      </c>
      <c r="J967" s="108">
        <v>140.66999999999999</v>
      </c>
      <c r="K967" s="129">
        <v>1.0324</v>
      </c>
      <c r="L967" s="126" t="s">
        <v>1247</v>
      </c>
      <c r="M967" s="126" t="s">
        <v>1245</v>
      </c>
      <c r="N967" s="130">
        <f t="shared" si="50"/>
        <v>143.4</v>
      </c>
      <c r="O967" s="130">
        <f t="shared" si="49"/>
        <v>143.4</v>
      </c>
      <c r="P967" s="126"/>
      <c r="Q967" s="126"/>
      <c r="R967" s="119"/>
      <c r="S967" s="119"/>
      <c r="W967" s="99"/>
      <c r="X967" s="119"/>
      <c r="AD967" s="99"/>
      <c r="AE967" s="119"/>
      <c r="AK967" s="99"/>
      <c r="AL967" s="119"/>
      <c r="AR967" s="99"/>
      <c r="AS967" s="119"/>
      <c r="AY967" s="99"/>
      <c r="AZ967" s="119"/>
      <c r="BF967" s="99"/>
      <c r="BG967" s="119"/>
      <c r="BM967" s="99"/>
      <c r="BN967" s="119"/>
      <c r="BT967" s="99"/>
      <c r="BU967" s="119"/>
      <c r="CA967" s="99"/>
      <c r="CB967" s="119"/>
      <c r="CH967" s="99"/>
      <c r="CI967" s="119"/>
      <c r="CO967" s="99"/>
      <c r="CP967" s="119"/>
      <c r="CV967" s="99"/>
      <c r="CW967" s="119"/>
      <c r="DC967" s="99"/>
      <c r="DD967" s="119"/>
      <c r="DJ967" s="99"/>
      <c r="DK967" s="119"/>
      <c r="DQ967" s="99"/>
      <c r="DR967" s="119"/>
      <c r="DX967" s="99"/>
      <c r="DY967" s="119"/>
      <c r="EE967" s="99"/>
      <c r="EF967" s="119"/>
      <c r="EL967" s="99"/>
      <c r="EM967" s="119"/>
      <c r="ES967" s="99"/>
      <c r="ET967" s="119"/>
      <c r="EZ967" s="99"/>
      <c r="FA967" s="119"/>
      <c r="FG967" s="99"/>
      <c r="FH967" s="119"/>
      <c r="FN967" s="99"/>
      <c r="FO967" s="119"/>
      <c r="FU967" s="99"/>
      <c r="FV967" s="119"/>
      <c r="GB967" s="99"/>
      <c r="GC967" s="119"/>
      <c r="GI967" s="99"/>
      <c r="GJ967" s="119"/>
      <c r="GP967" s="99"/>
      <c r="GQ967" s="119"/>
      <c r="GW967" s="99"/>
      <c r="GX967" s="119"/>
      <c r="HD967" s="99"/>
      <c r="HE967" s="119"/>
      <c r="HK967" s="99"/>
      <c r="HL967" s="119"/>
      <c r="HR967" s="99"/>
      <c r="HS967" s="119"/>
      <c r="HY967" s="99"/>
      <c r="HZ967" s="119"/>
      <c r="IF967" s="99"/>
      <c r="IG967" s="119"/>
      <c r="IM967" s="99"/>
      <c r="IN967" s="119"/>
      <c r="IT967" s="99"/>
      <c r="IU967" s="119"/>
    </row>
    <row r="968" spans="1:256">
      <c r="A968" s="126" t="s">
        <v>911</v>
      </c>
      <c r="B968" s="126" t="s">
        <v>1344</v>
      </c>
      <c r="C968" s="127">
        <v>421336618001</v>
      </c>
      <c r="D968" s="126" t="s">
        <v>741</v>
      </c>
      <c r="E968" s="126" t="s">
        <v>1222</v>
      </c>
      <c r="F968" s="126" t="str">
        <f t="shared" si="48"/>
        <v>421336618001Acute</v>
      </c>
      <c r="G968" s="126" t="s">
        <v>549</v>
      </c>
      <c r="H968" s="126" t="s">
        <v>1018</v>
      </c>
      <c r="I968" s="126" t="s">
        <v>835</v>
      </c>
      <c r="J968" s="108">
        <v>363.8</v>
      </c>
      <c r="K968" s="129">
        <v>0.93309999999999993</v>
      </c>
      <c r="L968" s="126" t="s">
        <v>1247</v>
      </c>
      <c r="M968" s="126" t="s">
        <v>1245</v>
      </c>
      <c r="N968" s="130">
        <f t="shared" si="50"/>
        <v>349.2</v>
      </c>
      <c r="O968" s="130">
        <f t="shared" si="49"/>
        <v>345.4</v>
      </c>
      <c r="P968" s="126"/>
      <c r="Q968" s="126"/>
      <c r="W968" s="99"/>
      <c r="X968" s="119"/>
      <c r="AD968" s="99"/>
      <c r="AE968" s="119"/>
      <c r="AK968" s="99"/>
      <c r="AL968" s="119"/>
      <c r="AR968" s="99"/>
      <c r="AS968" s="119"/>
      <c r="AY968" s="99"/>
      <c r="AZ968" s="119"/>
      <c r="BF968" s="99"/>
      <c r="BG968" s="119"/>
      <c r="BM968" s="99"/>
      <c r="BN968" s="119"/>
      <c r="BT968" s="99"/>
      <c r="BU968" s="119"/>
      <c r="CA968" s="99"/>
      <c r="CB968" s="119"/>
      <c r="CH968" s="99"/>
      <c r="CI968" s="119"/>
      <c r="CO968" s="99"/>
      <c r="CP968" s="119"/>
      <c r="CV968" s="99"/>
      <c r="CW968" s="119"/>
      <c r="DC968" s="99"/>
      <c r="DD968" s="119"/>
      <c r="DJ968" s="99"/>
      <c r="DK968" s="119"/>
      <c r="DQ968" s="99"/>
      <c r="DR968" s="119"/>
      <c r="DX968" s="99"/>
      <c r="DY968" s="119"/>
      <c r="EE968" s="99"/>
      <c r="EF968" s="119"/>
      <c r="EL968" s="99"/>
      <c r="EM968" s="119"/>
      <c r="ES968" s="99"/>
      <c r="ET968" s="119"/>
      <c r="EZ968" s="99"/>
      <c r="FA968" s="119"/>
      <c r="FG968" s="99"/>
      <c r="FH968" s="119"/>
      <c r="FN968" s="99"/>
      <c r="FO968" s="119"/>
      <c r="FU968" s="99"/>
      <c r="FV968" s="119"/>
      <c r="GB968" s="99"/>
      <c r="GC968" s="119"/>
      <c r="GI968" s="99"/>
      <c r="GJ968" s="119"/>
      <c r="GP968" s="99"/>
      <c r="GQ968" s="119"/>
      <c r="GW968" s="99"/>
      <c r="GX968" s="119"/>
      <c r="HD968" s="99"/>
      <c r="HE968" s="119"/>
      <c r="HK968" s="99"/>
      <c r="HL968" s="119"/>
      <c r="HR968" s="99"/>
      <c r="HS968" s="119"/>
      <c r="HY968" s="99"/>
      <c r="HZ968" s="119"/>
      <c r="IF968" s="99"/>
      <c r="IG968" s="119"/>
      <c r="IM968" s="99"/>
      <c r="IN968" s="119"/>
      <c r="IT968" s="99"/>
      <c r="IU968" s="119"/>
    </row>
    <row r="969" spans="1:256">
      <c r="A969" s="126" t="s">
        <v>911</v>
      </c>
      <c r="B969" s="126" t="s">
        <v>1344</v>
      </c>
      <c r="C969" s="127">
        <v>421336618005</v>
      </c>
      <c r="D969" s="126" t="s">
        <v>741</v>
      </c>
      <c r="E969" s="126" t="s">
        <v>1222</v>
      </c>
      <c r="F969" s="126" t="str">
        <f t="shared" si="48"/>
        <v>421336618005Acute</v>
      </c>
      <c r="G969" s="126" t="s">
        <v>549</v>
      </c>
      <c r="H969" s="126" t="s">
        <v>1018</v>
      </c>
      <c r="I969" s="126" t="s">
        <v>835</v>
      </c>
      <c r="J969" s="108">
        <v>363.8</v>
      </c>
      <c r="K969" s="129">
        <v>0.93309999999999993</v>
      </c>
      <c r="L969" s="126" t="s">
        <v>1247</v>
      </c>
      <c r="M969" s="126" t="s">
        <v>1245</v>
      </c>
      <c r="N969" s="130">
        <f t="shared" si="50"/>
        <v>349.2</v>
      </c>
      <c r="O969" s="130">
        <f t="shared" si="49"/>
        <v>345.4</v>
      </c>
      <c r="P969" s="126"/>
      <c r="Q969" s="126"/>
      <c r="W969" s="99"/>
      <c r="X969" s="119"/>
      <c r="AD969" s="99"/>
      <c r="AE969" s="119"/>
      <c r="AK969" s="99"/>
      <c r="AL969" s="119"/>
      <c r="AR969" s="99"/>
      <c r="AS969" s="119"/>
      <c r="AY969" s="99"/>
      <c r="AZ969" s="119"/>
      <c r="BF969" s="99"/>
      <c r="BG969" s="119"/>
      <c r="BM969" s="99"/>
      <c r="BN969" s="119"/>
      <c r="BT969" s="99"/>
      <c r="BU969" s="119"/>
      <c r="CA969" s="99"/>
      <c r="CB969" s="119"/>
      <c r="CH969" s="99"/>
      <c r="CI969" s="119"/>
      <c r="CO969" s="99"/>
      <c r="CP969" s="119"/>
      <c r="CV969" s="99"/>
      <c r="CW969" s="119"/>
      <c r="DC969" s="99"/>
      <c r="DD969" s="119"/>
      <c r="DJ969" s="99"/>
      <c r="DK969" s="119"/>
      <c r="DQ969" s="99"/>
      <c r="DR969" s="119"/>
      <c r="DX969" s="99"/>
      <c r="DY969" s="119"/>
      <c r="EE969" s="99"/>
      <c r="EF969" s="119"/>
      <c r="EL969" s="99"/>
      <c r="EM969" s="119"/>
      <c r="ES969" s="99"/>
      <c r="ET969" s="119"/>
      <c r="EZ969" s="99"/>
      <c r="FA969" s="119"/>
      <c r="FG969" s="99"/>
      <c r="FH969" s="119"/>
      <c r="FN969" s="99"/>
      <c r="FO969" s="119"/>
      <c r="FU969" s="99"/>
      <c r="FV969" s="119"/>
      <c r="GB969" s="99"/>
      <c r="GC969" s="119"/>
      <c r="GI969" s="99"/>
      <c r="GJ969" s="119"/>
      <c r="GP969" s="99"/>
      <c r="GQ969" s="119"/>
      <c r="GW969" s="99"/>
      <c r="GX969" s="119"/>
      <c r="HD969" s="99"/>
      <c r="HE969" s="119"/>
      <c r="HK969" s="99"/>
      <c r="HL969" s="119"/>
      <c r="HR969" s="99"/>
      <c r="HS969" s="119"/>
      <c r="HY969" s="99"/>
      <c r="HZ969" s="119"/>
      <c r="IF969" s="99"/>
      <c r="IG969" s="119"/>
      <c r="IM969" s="99"/>
      <c r="IN969" s="119"/>
      <c r="IT969" s="99"/>
      <c r="IU969" s="119"/>
    </row>
    <row r="970" spans="1:256">
      <c r="A970" s="126" t="s">
        <v>911</v>
      </c>
      <c r="B970" s="126" t="s">
        <v>1344</v>
      </c>
      <c r="C970" s="127">
        <v>421336618401</v>
      </c>
      <c r="D970" s="126" t="s">
        <v>741</v>
      </c>
      <c r="E970" s="126" t="s">
        <v>1222</v>
      </c>
      <c r="F970" s="126" t="str">
        <f t="shared" si="48"/>
        <v>421336618401Acute</v>
      </c>
      <c r="G970" s="126" t="s">
        <v>549</v>
      </c>
      <c r="H970" s="126" t="s">
        <v>1018</v>
      </c>
      <c r="I970" s="126" t="s">
        <v>835</v>
      </c>
      <c r="J970" s="108">
        <v>363.8</v>
      </c>
      <c r="K970" s="129">
        <v>0.93309999999999993</v>
      </c>
      <c r="L970" s="126" t="s">
        <v>1247</v>
      </c>
      <c r="M970" s="126" t="s">
        <v>1245</v>
      </c>
      <c r="N970" s="130">
        <f t="shared" si="50"/>
        <v>349.2</v>
      </c>
      <c r="O970" s="130">
        <f t="shared" si="49"/>
        <v>345.4</v>
      </c>
      <c r="P970" s="126"/>
      <c r="Q970" s="126"/>
      <c r="W970" s="99"/>
      <c r="X970" s="119"/>
      <c r="AD970" s="99"/>
      <c r="AE970" s="119"/>
      <c r="AK970" s="99"/>
      <c r="AL970" s="119"/>
      <c r="AR970" s="99"/>
      <c r="AS970" s="119"/>
      <c r="AY970" s="99"/>
      <c r="AZ970" s="119"/>
      <c r="BF970" s="99"/>
      <c r="BG970" s="119"/>
      <c r="BM970" s="99"/>
      <c r="BN970" s="119"/>
      <c r="BT970" s="99"/>
      <c r="BU970" s="119"/>
      <c r="CA970" s="99"/>
      <c r="CB970" s="119"/>
      <c r="CH970" s="99"/>
      <c r="CI970" s="119"/>
      <c r="CO970" s="99"/>
      <c r="CP970" s="119"/>
      <c r="CV970" s="99"/>
      <c r="CW970" s="119"/>
      <c r="DC970" s="99"/>
      <c r="DD970" s="119"/>
      <c r="DJ970" s="99"/>
      <c r="DK970" s="119"/>
      <c r="DQ970" s="99"/>
      <c r="DR970" s="119"/>
      <c r="DX970" s="99"/>
      <c r="DY970" s="119"/>
      <c r="EE970" s="99"/>
      <c r="EF970" s="119"/>
      <c r="EL970" s="99"/>
      <c r="EM970" s="119"/>
      <c r="ES970" s="99"/>
      <c r="ET970" s="119"/>
      <c r="EZ970" s="99"/>
      <c r="FA970" s="119"/>
      <c r="FG970" s="99"/>
      <c r="FH970" s="119"/>
      <c r="FN970" s="99"/>
      <c r="FO970" s="119"/>
      <c r="FU970" s="99"/>
      <c r="FV970" s="119"/>
      <c r="GB970" s="99"/>
      <c r="GC970" s="119"/>
      <c r="GI970" s="99"/>
      <c r="GJ970" s="119"/>
      <c r="GP970" s="99"/>
      <c r="GQ970" s="119"/>
      <c r="GW970" s="99"/>
      <c r="GX970" s="119"/>
      <c r="HD970" s="99"/>
      <c r="HE970" s="119"/>
      <c r="HK970" s="99"/>
      <c r="HL970" s="119"/>
      <c r="HR970" s="99"/>
      <c r="HS970" s="119"/>
      <c r="HY970" s="99"/>
      <c r="HZ970" s="119"/>
      <c r="IF970" s="99"/>
      <c r="IG970" s="119"/>
      <c r="IM970" s="99"/>
      <c r="IN970" s="119"/>
      <c r="IT970" s="99"/>
      <c r="IU970" s="119"/>
    </row>
    <row r="971" spans="1:256">
      <c r="A971" s="126" t="s">
        <v>911</v>
      </c>
      <c r="B971" s="126" t="s">
        <v>1344</v>
      </c>
      <c r="C971" s="127">
        <v>421336618405</v>
      </c>
      <c r="D971" s="126" t="s">
        <v>741</v>
      </c>
      <c r="E971" s="126" t="s">
        <v>1222</v>
      </c>
      <c r="F971" s="126" t="str">
        <f t="shared" si="48"/>
        <v>421336618405Acute</v>
      </c>
      <c r="G971" s="126" t="s">
        <v>549</v>
      </c>
      <c r="H971" s="126" t="s">
        <v>1018</v>
      </c>
      <c r="I971" s="126" t="s">
        <v>835</v>
      </c>
      <c r="J971" s="108">
        <v>363.8</v>
      </c>
      <c r="K971" s="129">
        <v>0.93309999999999993</v>
      </c>
      <c r="L971" s="126" t="s">
        <v>1247</v>
      </c>
      <c r="M971" s="126" t="s">
        <v>1245</v>
      </c>
      <c r="N971" s="130">
        <f t="shared" si="50"/>
        <v>349.2</v>
      </c>
      <c r="O971" s="130">
        <f t="shared" si="49"/>
        <v>345.4</v>
      </c>
      <c r="P971" s="126"/>
      <c r="Q971" s="126"/>
      <c r="R971" s="93"/>
      <c r="W971" s="99"/>
      <c r="X971" s="119"/>
      <c r="AD971" s="99"/>
      <c r="AE971" s="119"/>
      <c r="AK971" s="99"/>
      <c r="AL971" s="119"/>
      <c r="AR971" s="99"/>
      <c r="AS971" s="119"/>
      <c r="AY971" s="99"/>
      <c r="AZ971" s="119"/>
      <c r="BF971" s="99"/>
      <c r="BG971" s="119"/>
      <c r="BM971" s="99"/>
      <c r="BN971" s="119"/>
      <c r="BT971" s="99"/>
      <c r="BU971" s="119"/>
      <c r="CA971" s="99"/>
      <c r="CB971" s="119"/>
      <c r="CH971" s="99"/>
      <c r="CI971" s="119"/>
      <c r="CO971" s="99"/>
      <c r="CP971" s="119"/>
      <c r="CV971" s="99"/>
      <c r="CW971" s="119"/>
      <c r="DC971" s="99"/>
      <c r="DD971" s="119"/>
      <c r="DJ971" s="99"/>
      <c r="DK971" s="119"/>
      <c r="DQ971" s="99"/>
      <c r="DR971" s="119"/>
      <c r="DX971" s="99"/>
      <c r="DY971" s="119"/>
      <c r="EE971" s="99"/>
      <c r="EF971" s="119"/>
      <c r="EL971" s="99"/>
      <c r="EM971" s="119"/>
      <c r="ES971" s="99"/>
      <c r="ET971" s="119"/>
      <c r="EZ971" s="99"/>
      <c r="FA971" s="119"/>
      <c r="FG971" s="99"/>
      <c r="FH971" s="119"/>
      <c r="FN971" s="99"/>
      <c r="FO971" s="119"/>
      <c r="FU971" s="99"/>
      <c r="FV971" s="119"/>
      <c r="GB971" s="99"/>
      <c r="GC971" s="119"/>
      <c r="GI971" s="99"/>
      <c r="GJ971" s="119"/>
      <c r="GP971" s="99"/>
      <c r="GQ971" s="119"/>
      <c r="GW971" s="99"/>
      <c r="GX971" s="119"/>
      <c r="HD971" s="99"/>
      <c r="HE971" s="119"/>
      <c r="HK971" s="99"/>
      <c r="HL971" s="119"/>
      <c r="HR971" s="99"/>
      <c r="HS971" s="119"/>
      <c r="HY971" s="99"/>
      <c r="HZ971" s="119"/>
      <c r="IF971" s="99"/>
      <c r="IG971" s="119"/>
      <c r="IM971" s="99"/>
      <c r="IN971" s="119"/>
      <c r="IT971" s="99"/>
      <c r="IU971" s="119"/>
    </row>
    <row r="972" spans="1:256">
      <c r="A972" s="126" t="s">
        <v>1064</v>
      </c>
      <c r="B972" s="126" t="s">
        <v>1345</v>
      </c>
      <c r="C972" s="127">
        <v>362177139005</v>
      </c>
      <c r="D972" s="126" t="s">
        <v>590</v>
      </c>
      <c r="E972" s="126" t="s">
        <v>1063</v>
      </c>
      <c r="F972" s="126" t="str">
        <f t="shared" si="48"/>
        <v>362177139005Acute</v>
      </c>
      <c r="G972" s="126" t="s">
        <v>549</v>
      </c>
      <c r="H972" s="126" t="s">
        <v>1018</v>
      </c>
      <c r="I972" s="126" t="s">
        <v>833</v>
      </c>
      <c r="J972" s="108">
        <v>363.8</v>
      </c>
      <c r="K972" s="129">
        <v>1.0324</v>
      </c>
      <c r="L972" s="126" t="s">
        <v>1245</v>
      </c>
      <c r="M972" s="126" t="s">
        <v>1245</v>
      </c>
      <c r="N972" s="130">
        <f t="shared" si="50"/>
        <v>490.22</v>
      </c>
      <c r="O972" s="130">
        <f t="shared" si="49"/>
        <v>484.89</v>
      </c>
      <c r="P972" s="126"/>
      <c r="Q972" s="126"/>
      <c r="R972" s="119"/>
      <c r="S972" s="119"/>
      <c r="W972" s="99"/>
      <c r="X972" s="119"/>
      <c r="AD972" s="99"/>
      <c r="AE972" s="119"/>
      <c r="AK972" s="99"/>
      <c r="AL972" s="119"/>
      <c r="AR972" s="99"/>
      <c r="AS972" s="119"/>
      <c r="AY972" s="99"/>
      <c r="AZ972" s="119"/>
      <c r="BF972" s="99"/>
      <c r="BG972" s="119"/>
      <c r="BM972" s="99"/>
      <c r="BN972" s="119"/>
      <c r="BT972" s="99"/>
      <c r="BU972" s="119"/>
      <c r="CA972" s="99"/>
      <c r="CB972" s="119"/>
      <c r="CH972" s="99"/>
      <c r="CI972" s="119"/>
      <c r="CO972" s="99"/>
      <c r="CP972" s="119"/>
      <c r="CV972" s="99"/>
      <c r="CW972" s="119"/>
      <c r="DC972" s="99"/>
      <c r="DD972" s="119"/>
      <c r="DJ972" s="99"/>
      <c r="DK972" s="119"/>
      <c r="DQ972" s="99"/>
      <c r="DR972" s="119"/>
      <c r="DX972" s="99"/>
      <c r="DY972" s="119"/>
      <c r="EE972" s="99"/>
      <c r="EF972" s="119"/>
      <c r="EL972" s="99"/>
      <c r="EM972" s="119"/>
      <c r="ES972" s="99"/>
      <c r="ET972" s="119"/>
      <c r="EZ972" s="99"/>
      <c r="FA972" s="119"/>
      <c r="FG972" s="99"/>
      <c r="FH972" s="119"/>
      <c r="FN972" s="99"/>
      <c r="FO972" s="119"/>
      <c r="FU972" s="99"/>
      <c r="FV972" s="119"/>
      <c r="GB972" s="99"/>
      <c r="GC972" s="119"/>
      <c r="GI972" s="99"/>
      <c r="GJ972" s="119"/>
      <c r="GP972" s="99"/>
      <c r="GQ972" s="119"/>
      <c r="GW972" s="99"/>
      <c r="GX972" s="119"/>
      <c r="HD972" s="99"/>
      <c r="HE972" s="119"/>
      <c r="HK972" s="99"/>
      <c r="HL972" s="119"/>
      <c r="HR972" s="99"/>
      <c r="HS972" s="119"/>
      <c r="HY972" s="99"/>
      <c r="HZ972" s="119"/>
      <c r="IF972" s="99"/>
      <c r="IG972" s="119"/>
      <c r="IM972" s="99"/>
      <c r="IN972" s="119"/>
      <c r="IT972" s="99"/>
      <c r="IU972" s="119"/>
    </row>
    <row r="973" spans="1:256">
      <c r="A973" s="126" t="s">
        <v>1064</v>
      </c>
      <c r="B973" s="126" t="s">
        <v>1345</v>
      </c>
      <c r="C973" s="127">
        <v>362177139402</v>
      </c>
      <c r="D973" s="126" t="s">
        <v>590</v>
      </c>
      <c r="E973" s="126" t="s">
        <v>1063</v>
      </c>
      <c r="F973" s="126" t="str">
        <f t="shared" si="48"/>
        <v>362177139402Acute</v>
      </c>
      <c r="G973" s="126" t="s">
        <v>549</v>
      </c>
      <c r="H973" s="126" t="s">
        <v>1018</v>
      </c>
      <c r="I973" s="126" t="s">
        <v>833</v>
      </c>
      <c r="J973" s="108">
        <v>363.8</v>
      </c>
      <c r="K973" s="129">
        <v>1.0324</v>
      </c>
      <c r="L973" s="126" t="s">
        <v>1245</v>
      </c>
      <c r="M973" s="126" t="s">
        <v>1245</v>
      </c>
      <c r="N973" s="130">
        <f t="shared" si="50"/>
        <v>490.22</v>
      </c>
      <c r="O973" s="130">
        <f t="shared" si="49"/>
        <v>484.89</v>
      </c>
      <c r="P973" s="126"/>
      <c r="Q973" s="126"/>
      <c r="R973" s="119"/>
      <c r="S973" s="119"/>
      <c r="W973" s="99"/>
      <c r="X973" s="119"/>
      <c r="AD973" s="99"/>
      <c r="AE973" s="119"/>
      <c r="AK973" s="99"/>
      <c r="AL973" s="119"/>
      <c r="AR973" s="99"/>
      <c r="AS973" s="119"/>
      <c r="AY973" s="99"/>
      <c r="AZ973" s="119"/>
      <c r="BF973" s="99"/>
      <c r="BG973" s="119"/>
      <c r="BM973" s="99"/>
      <c r="BN973" s="119"/>
      <c r="BT973" s="99"/>
      <c r="BU973" s="119"/>
      <c r="CA973" s="99"/>
      <c r="CB973" s="119"/>
      <c r="CH973" s="99"/>
      <c r="CI973" s="119"/>
      <c r="CO973" s="99"/>
      <c r="CP973" s="119"/>
      <c r="CV973" s="99"/>
      <c r="CW973" s="119"/>
      <c r="DC973" s="99"/>
      <c r="DD973" s="119"/>
      <c r="DJ973" s="99"/>
      <c r="DK973" s="119"/>
      <c r="DQ973" s="99"/>
      <c r="DR973" s="119"/>
      <c r="DX973" s="99"/>
      <c r="DY973" s="119"/>
      <c r="EE973" s="99"/>
      <c r="EF973" s="119"/>
      <c r="EL973" s="99"/>
      <c r="EM973" s="119"/>
      <c r="ES973" s="99"/>
      <c r="ET973" s="119"/>
      <c r="EZ973" s="99"/>
      <c r="FA973" s="119"/>
      <c r="FG973" s="99"/>
      <c r="FH973" s="119"/>
      <c r="FN973" s="99"/>
      <c r="FO973" s="119"/>
      <c r="FU973" s="99"/>
      <c r="FV973" s="119"/>
      <c r="GB973" s="99"/>
      <c r="GC973" s="119"/>
      <c r="GI973" s="99"/>
      <c r="GJ973" s="119"/>
      <c r="GP973" s="99"/>
      <c r="GQ973" s="119"/>
      <c r="GW973" s="99"/>
      <c r="GX973" s="119"/>
      <c r="HD973" s="99"/>
      <c r="HE973" s="119"/>
      <c r="HK973" s="99"/>
      <c r="HL973" s="119"/>
      <c r="HR973" s="99"/>
      <c r="HS973" s="119"/>
      <c r="HY973" s="99"/>
      <c r="HZ973" s="119"/>
      <c r="IF973" s="99"/>
      <c r="IG973" s="119"/>
      <c r="IM973" s="99"/>
      <c r="IN973" s="119"/>
      <c r="IT973" s="99"/>
      <c r="IU973" s="119"/>
    </row>
    <row r="974" spans="1:256">
      <c r="A974" s="126" t="s">
        <v>1064</v>
      </c>
      <c r="B974" s="126" t="s">
        <v>1345</v>
      </c>
      <c r="C974" s="127">
        <v>362177139511</v>
      </c>
      <c r="D974" s="126" t="s">
        <v>590</v>
      </c>
      <c r="E974" s="126" t="s">
        <v>1063</v>
      </c>
      <c r="F974" s="126" t="str">
        <f t="shared" si="48"/>
        <v>362177139511Acute</v>
      </c>
      <c r="G974" s="126" t="s">
        <v>549</v>
      </c>
      <c r="H974" s="126" t="s">
        <v>1018</v>
      </c>
      <c r="I974" s="126" t="s">
        <v>833</v>
      </c>
      <c r="J974" s="108">
        <v>363.8</v>
      </c>
      <c r="K974" s="129">
        <v>1.0324</v>
      </c>
      <c r="L974" s="126" t="s">
        <v>1245</v>
      </c>
      <c r="M974" s="126" t="s">
        <v>1245</v>
      </c>
      <c r="N974" s="130">
        <f t="shared" si="50"/>
        <v>490.22</v>
      </c>
      <c r="O974" s="130">
        <f t="shared" si="49"/>
        <v>484.89</v>
      </c>
      <c r="P974" s="126"/>
      <c r="Q974" s="126"/>
      <c r="R974" s="119"/>
      <c r="S974" s="119"/>
      <c r="W974" s="99"/>
      <c r="X974" s="119"/>
      <c r="AD974" s="99"/>
      <c r="AE974" s="119"/>
      <c r="AK974" s="99"/>
      <c r="AL974" s="119"/>
      <c r="AR974" s="99"/>
      <c r="AS974" s="119"/>
      <c r="AY974" s="99"/>
      <c r="AZ974" s="119"/>
      <c r="BF974" s="99"/>
      <c r="BG974" s="119"/>
      <c r="BM974" s="99"/>
      <c r="BN974" s="119"/>
      <c r="BT974" s="99"/>
      <c r="BU974" s="119"/>
      <c r="CA974" s="99"/>
      <c r="CB974" s="119"/>
      <c r="CH974" s="99"/>
      <c r="CI974" s="119"/>
      <c r="CO974" s="99"/>
      <c r="CP974" s="119"/>
      <c r="CV974" s="99"/>
      <c r="CW974" s="119"/>
      <c r="DC974" s="99"/>
      <c r="DD974" s="119"/>
      <c r="DJ974" s="99"/>
      <c r="DK974" s="119"/>
      <c r="DQ974" s="99"/>
      <c r="DR974" s="119"/>
      <c r="DX974" s="99"/>
      <c r="DY974" s="119"/>
      <c r="EE974" s="99"/>
      <c r="EF974" s="119"/>
      <c r="EL974" s="99"/>
      <c r="EM974" s="119"/>
      <c r="ES974" s="99"/>
      <c r="ET974" s="119"/>
      <c r="EZ974" s="99"/>
      <c r="FA974" s="119"/>
      <c r="FG974" s="99"/>
      <c r="FH974" s="119"/>
      <c r="FN974" s="99"/>
      <c r="FO974" s="119"/>
      <c r="FU974" s="99"/>
      <c r="FV974" s="119"/>
      <c r="GB974" s="99"/>
      <c r="GC974" s="119"/>
      <c r="GI974" s="99"/>
      <c r="GJ974" s="119"/>
      <c r="GP974" s="99"/>
      <c r="GQ974" s="119"/>
      <c r="GW974" s="99"/>
      <c r="GX974" s="119"/>
      <c r="HD974" s="99"/>
      <c r="HE974" s="119"/>
      <c r="HK974" s="99"/>
      <c r="HL974" s="119"/>
      <c r="HR974" s="99"/>
      <c r="HS974" s="119"/>
      <c r="HY974" s="99"/>
      <c r="HZ974" s="119"/>
      <c r="IF974" s="99"/>
      <c r="IG974" s="119"/>
      <c r="IM974" s="99"/>
      <c r="IN974" s="119"/>
      <c r="IT974" s="99"/>
      <c r="IU974" s="119"/>
    </row>
    <row r="975" spans="1:256">
      <c r="A975" s="126" t="s">
        <v>1064</v>
      </c>
      <c r="B975" s="126" t="s">
        <v>1345</v>
      </c>
      <c r="C975" s="127">
        <v>363488183007</v>
      </c>
      <c r="D975" s="126" t="s">
        <v>590</v>
      </c>
      <c r="E975" s="126" t="s">
        <v>1063</v>
      </c>
      <c r="F975" s="126" t="str">
        <f t="shared" si="48"/>
        <v>363488183007Acute</v>
      </c>
      <c r="G975" s="126" t="s">
        <v>549</v>
      </c>
      <c r="H975" s="126" t="s">
        <v>1018</v>
      </c>
      <c r="I975" s="126" t="s">
        <v>833</v>
      </c>
      <c r="J975" s="108">
        <v>363.8</v>
      </c>
      <c r="K975" s="129">
        <v>1.0324</v>
      </c>
      <c r="L975" s="126" t="s">
        <v>1245</v>
      </c>
      <c r="M975" s="126" t="s">
        <v>1245</v>
      </c>
      <c r="N975" s="130">
        <f t="shared" si="50"/>
        <v>490.22</v>
      </c>
      <c r="O975" s="130">
        <f t="shared" si="49"/>
        <v>484.89</v>
      </c>
      <c r="P975" s="126"/>
      <c r="Q975" s="126"/>
      <c r="R975" s="119"/>
      <c r="S975" s="119"/>
      <c r="W975" s="99"/>
      <c r="X975" s="119"/>
      <c r="AD975" s="99"/>
      <c r="AE975" s="119"/>
      <c r="AK975" s="99"/>
      <c r="AL975" s="119"/>
      <c r="AR975" s="99"/>
      <c r="AS975" s="119"/>
      <c r="AY975" s="99"/>
      <c r="AZ975" s="119"/>
      <c r="BF975" s="99"/>
      <c r="BG975" s="119"/>
      <c r="BM975" s="99"/>
      <c r="BN975" s="119"/>
      <c r="BT975" s="99"/>
      <c r="BU975" s="119"/>
      <c r="CA975" s="99"/>
      <c r="CB975" s="119"/>
      <c r="CH975" s="99"/>
      <c r="CI975" s="119"/>
      <c r="CO975" s="99"/>
      <c r="CP975" s="119"/>
      <c r="CV975" s="99"/>
      <c r="CW975" s="119"/>
      <c r="DC975" s="99"/>
      <c r="DD975" s="119"/>
      <c r="DJ975" s="99"/>
      <c r="DK975" s="119"/>
      <c r="DQ975" s="99"/>
      <c r="DR975" s="119"/>
      <c r="DX975" s="99"/>
      <c r="DY975" s="119"/>
      <c r="EE975" s="99"/>
      <c r="EF975" s="119"/>
      <c r="EL975" s="99"/>
      <c r="EM975" s="119"/>
      <c r="ES975" s="99"/>
      <c r="ET975" s="119"/>
      <c r="EZ975" s="99"/>
      <c r="FA975" s="119"/>
      <c r="FG975" s="99"/>
      <c r="FH975" s="119"/>
      <c r="FN975" s="99"/>
      <c r="FO975" s="119"/>
      <c r="FU975" s="99"/>
      <c r="FV975" s="119"/>
      <c r="GB975" s="99"/>
      <c r="GC975" s="119"/>
      <c r="GI975" s="99"/>
      <c r="GJ975" s="119"/>
      <c r="GP975" s="99"/>
      <c r="GQ975" s="119"/>
      <c r="GW975" s="99"/>
      <c r="GX975" s="119"/>
      <c r="HD975" s="99"/>
      <c r="HE975" s="119"/>
      <c r="HK975" s="99"/>
      <c r="HL975" s="119"/>
      <c r="HR975" s="99"/>
      <c r="HS975" s="119"/>
      <c r="HY975" s="99"/>
      <c r="HZ975" s="119"/>
      <c r="IF975" s="99"/>
      <c r="IG975" s="119"/>
      <c r="IM975" s="99"/>
      <c r="IN975" s="119"/>
      <c r="IT975" s="99"/>
      <c r="IU975" s="119"/>
    </row>
    <row r="976" spans="1:256">
      <c r="A976" s="126" t="s">
        <v>1064</v>
      </c>
      <c r="B976" s="126" t="s">
        <v>1345</v>
      </c>
      <c r="C976" s="127">
        <v>363488183008</v>
      </c>
      <c r="D976" s="126" t="s">
        <v>590</v>
      </c>
      <c r="E976" s="126" t="s">
        <v>1063</v>
      </c>
      <c r="F976" s="126" t="str">
        <f t="shared" si="48"/>
        <v>363488183008Acute</v>
      </c>
      <c r="G976" s="126" t="s">
        <v>549</v>
      </c>
      <c r="H976" s="126" t="s">
        <v>1018</v>
      </c>
      <c r="I976" s="126" t="s">
        <v>833</v>
      </c>
      <c r="J976" s="108">
        <v>363.8</v>
      </c>
      <c r="K976" s="129">
        <v>1.0324</v>
      </c>
      <c r="L976" s="126" t="s">
        <v>1245</v>
      </c>
      <c r="M976" s="126" t="s">
        <v>1245</v>
      </c>
      <c r="N976" s="130">
        <f t="shared" si="50"/>
        <v>490.22</v>
      </c>
      <c r="O976" s="130">
        <f t="shared" si="49"/>
        <v>484.89</v>
      </c>
      <c r="P976" s="126"/>
      <c r="Q976" s="126"/>
      <c r="R976" s="119"/>
      <c r="S976" s="119"/>
      <c r="W976" s="99"/>
      <c r="X976" s="119"/>
      <c r="AD976" s="99"/>
      <c r="AE976" s="119"/>
      <c r="AK976" s="99"/>
      <c r="AL976" s="119"/>
      <c r="AR976" s="99"/>
      <c r="AS976" s="119"/>
      <c r="AY976" s="99"/>
      <c r="AZ976" s="119"/>
      <c r="BF976" s="99"/>
      <c r="BG976" s="119"/>
      <c r="BM976" s="99"/>
      <c r="BN976" s="119"/>
      <c r="BT976" s="99"/>
      <c r="BU976" s="119"/>
      <c r="CA976" s="99"/>
      <c r="CB976" s="119"/>
      <c r="CH976" s="99"/>
      <c r="CI976" s="119"/>
      <c r="CO976" s="99"/>
      <c r="CP976" s="119"/>
      <c r="CV976" s="99"/>
      <c r="CW976" s="119"/>
      <c r="DC976" s="99"/>
      <c r="DD976" s="119"/>
      <c r="DJ976" s="99"/>
      <c r="DK976" s="119"/>
      <c r="DQ976" s="99"/>
      <c r="DR976" s="119"/>
      <c r="DX976" s="99"/>
      <c r="DY976" s="119"/>
      <c r="EE976" s="99"/>
      <c r="EF976" s="119"/>
      <c r="EL976" s="99"/>
      <c r="EM976" s="119"/>
      <c r="ES976" s="99"/>
      <c r="ET976" s="119"/>
      <c r="EZ976" s="99"/>
      <c r="FA976" s="119"/>
      <c r="FG976" s="99"/>
      <c r="FH976" s="119"/>
      <c r="FN976" s="99"/>
      <c r="FO976" s="119"/>
      <c r="FU976" s="99"/>
      <c r="FV976" s="119"/>
      <c r="GB976" s="99"/>
      <c r="GC976" s="119"/>
      <c r="GI976" s="99"/>
      <c r="GJ976" s="119"/>
      <c r="GP976" s="99"/>
      <c r="GQ976" s="119"/>
      <c r="GW976" s="99"/>
      <c r="GX976" s="119"/>
      <c r="HD976" s="99"/>
      <c r="HE976" s="119"/>
      <c r="HK976" s="99"/>
      <c r="HL976" s="119"/>
      <c r="HR976" s="99"/>
      <c r="HS976" s="119"/>
      <c r="HY976" s="99"/>
      <c r="HZ976" s="119"/>
      <c r="IF976" s="99"/>
      <c r="IG976" s="119"/>
      <c r="IM976" s="99"/>
      <c r="IN976" s="119"/>
      <c r="IT976" s="99"/>
      <c r="IU976" s="119"/>
    </row>
    <row r="977" spans="1:256">
      <c r="A977" s="126" t="s">
        <v>1064</v>
      </c>
      <c r="B977" s="126" t="s">
        <v>1345</v>
      </c>
      <c r="C977" s="127">
        <v>363488183402</v>
      </c>
      <c r="D977" s="126" t="s">
        <v>590</v>
      </c>
      <c r="E977" s="126" t="s">
        <v>1063</v>
      </c>
      <c r="F977" s="126" t="str">
        <f t="shared" si="48"/>
        <v>363488183402Acute</v>
      </c>
      <c r="G977" s="126" t="s">
        <v>549</v>
      </c>
      <c r="H977" s="126" t="s">
        <v>1018</v>
      </c>
      <c r="I977" s="126" t="s">
        <v>833</v>
      </c>
      <c r="J977" s="108">
        <v>363.8</v>
      </c>
      <c r="K977" s="129">
        <v>1.0324</v>
      </c>
      <c r="L977" s="126" t="s">
        <v>1245</v>
      </c>
      <c r="M977" s="126" t="s">
        <v>1245</v>
      </c>
      <c r="N977" s="130">
        <f t="shared" si="50"/>
        <v>490.22</v>
      </c>
      <c r="O977" s="130">
        <f t="shared" si="49"/>
        <v>484.89</v>
      </c>
      <c r="P977" s="126"/>
      <c r="Q977" s="126"/>
      <c r="R977" s="119"/>
      <c r="S977" s="119"/>
      <c r="W977" s="99"/>
      <c r="X977" s="119"/>
      <c r="AD977" s="99"/>
      <c r="AE977" s="119"/>
      <c r="AK977" s="99"/>
      <c r="AL977" s="119"/>
      <c r="AR977" s="99"/>
      <c r="AS977" s="119"/>
      <c r="AY977" s="99"/>
      <c r="AZ977" s="119"/>
      <c r="BF977" s="99"/>
      <c r="BG977" s="119"/>
      <c r="BM977" s="99"/>
      <c r="BN977" s="119"/>
      <c r="BT977" s="99"/>
      <c r="BU977" s="119"/>
      <c r="CA977" s="99"/>
      <c r="CB977" s="119"/>
      <c r="CH977" s="99"/>
      <c r="CI977" s="119"/>
      <c r="CO977" s="99"/>
      <c r="CP977" s="119"/>
      <c r="CV977" s="99"/>
      <c r="CW977" s="119"/>
      <c r="DC977" s="99"/>
      <c r="DD977" s="119"/>
      <c r="DJ977" s="99"/>
      <c r="DK977" s="119"/>
      <c r="DQ977" s="99"/>
      <c r="DR977" s="119"/>
      <c r="DX977" s="99"/>
      <c r="DY977" s="119"/>
      <c r="EE977" s="99"/>
      <c r="EF977" s="119"/>
      <c r="EL977" s="99"/>
      <c r="EM977" s="119"/>
      <c r="ES977" s="99"/>
      <c r="ET977" s="119"/>
      <c r="EZ977" s="99"/>
      <c r="FA977" s="119"/>
      <c r="FG977" s="99"/>
      <c r="FH977" s="119"/>
      <c r="FN977" s="99"/>
      <c r="FO977" s="119"/>
      <c r="FU977" s="99"/>
      <c r="FV977" s="119"/>
      <c r="GB977" s="99"/>
      <c r="GC977" s="119"/>
      <c r="GI977" s="99"/>
      <c r="GJ977" s="119"/>
      <c r="GP977" s="99"/>
      <c r="GQ977" s="119"/>
      <c r="GW977" s="99"/>
      <c r="GX977" s="119"/>
      <c r="HD977" s="99"/>
      <c r="HE977" s="119"/>
      <c r="HK977" s="99"/>
      <c r="HL977" s="119"/>
      <c r="HR977" s="99"/>
      <c r="HS977" s="119"/>
      <c r="HY977" s="99"/>
      <c r="HZ977" s="119"/>
      <c r="IF977" s="99"/>
      <c r="IG977" s="119"/>
      <c r="IM977" s="99"/>
      <c r="IN977" s="119"/>
      <c r="IT977" s="99"/>
      <c r="IU977" s="119"/>
    </row>
    <row r="978" spans="1:256">
      <c r="A978" s="126" t="s">
        <v>1064</v>
      </c>
      <c r="B978" s="126" t="s">
        <v>1345</v>
      </c>
      <c r="C978" s="127">
        <v>363488183407</v>
      </c>
      <c r="D978" s="126" t="s">
        <v>590</v>
      </c>
      <c r="E978" s="126" t="s">
        <v>1063</v>
      </c>
      <c r="F978" s="126" t="str">
        <f t="shared" si="48"/>
        <v>363488183407Acute</v>
      </c>
      <c r="G978" s="126" t="s">
        <v>549</v>
      </c>
      <c r="H978" s="126" t="s">
        <v>1018</v>
      </c>
      <c r="I978" s="126" t="s">
        <v>833</v>
      </c>
      <c r="J978" s="108">
        <v>363.8</v>
      </c>
      <c r="K978" s="129">
        <v>1.0324</v>
      </c>
      <c r="L978" s="126" t="s">
        <v>1245</v>
      </c>
      <c r="M978" s="126" t="s">
        <v>1245</v>
      </c>
      <c r="N978" s="130">
        <f t="shared" si="50"/>
        <v>490.22</v>
      </c>
      <c r="O978" s="130">
        <f t="shared" si="49"/>
        <v>484.89</v>
      </c>
      <c r="P978" s="126"/>
      <c r="Q978" s="126"/>
      <c r="R978" s="119"/>
      <c r="S978" s="119"/>
      <c r="W978" s="99"/>
      <c r="X978" s="119"/>
      <c r="AD978" s="99"/>
      <c r="AE978" s="119"/>
      <c r="AK978" s="99"/>
      <c r="AL978" s="119"/>
      <c r="AR978" s="99"/>
      <c r="AS978" s="119"/>
      <c r="AY978" s="99"/>
      <c r="AZ978" s="119"/>
      <c r="BF978" s="99"/>
      <c r="BG978" s="119"/>
      <c r="BM978" s="99"/>
      <c r="BN978" s="119"/>
      <c r="BT978" s="99"/>
      <c r="BU978" s="119"/>
      <c r="CA978" s="99"/>
      <c r="CB978" s="119"/>
      <c r="CH978" s="99"/>
      <c r="CI978" s="119"/>
      <c r="CO978" s="99"/>
      <c r="CP978" s="119"/>
      <c r="CV978" s="99"/>
      <c r="CW978" s="119"/>
      <c r="DC978" s="99"/>
      <c r="DD978" s="119"/>
      <c r="DJ978" s="99"/>
      <c r="DK978" s="119"/>
      <c r="DQ978" s="99"/>
      <c r="DR978" s="119"/>
      <c r="DX978" s="99"/>
      <c r="DY978" s="119"/>
      <c r="EE978" s="99"/>
      <c r="EF978" s="119"/>
      <c r="EL978" s="99"/>
      <c r="EM978" s="119"/>
      <c r="ES978" s="99"/>
      <c r="ET978" s="119"/>
      <c r="EZ978" s="99"/>
      <c r="FA978" s="119"/>
      <c r="FG978" s="99"/>
      <c r="FH978" s="119"/>
      <c r="FN978" s="99"/>
      <c r="FO978" s="119"/>
      <c r="FU978" s="99"/>
      <c r="FV978" s="119"/>
      <c r="GB978" s="99"/>
      <c r="GC978" s="119"/>
      <c r="GI978" s="99"/>
      <c r="GJ978" s="119"/>
      <c r="GP978" s="99"/>
      <c r="GQ978" s="119"/>
      <c r="GW978" s="99"/>
      <c r="GX978" s="119"/>
      <c r="HD978" s="99"/>
      <c r="HE978" s="119"/>
      <c r="HK978" s="99"/>
      <c r="HL978" s="119"/>
      <c r="HR978" s="99"/>
      <c r="HS978" s="119"/>
      <c r="HY978" s="99"/>
      <c r="HZ978" s="119"/>
      <c r="IF978" s="99"/>
      <c r="IG978" s="119"/>
      <c r="IM978" s="99"/>
      <c r="IN978" s="119"/>
      <c r="IT978" s="99"/>
      <c r="IU978" s="119"/>
    </row>
    <row r="979" spans="1:256">
      <c r="A979" s="126" t="s">
        <v>1064</v>
      </c>
      <c r="B979" s="126" t="s">
        <v>1345</v>
      </c>
      <c r="C979" s="127">
        <v>363488183408</v>
      </c>
      <c r="D979" s="126" t="s">
        <v>590</v>
      </c>
      <c r="E979" s="126" t="s">
        <v>1063</v>
      </c>
      <c r="F979" s="126" t="str">
        <f t="shared" si="48"/>
        <v>363488183408Acute</v>
      </c>
      <c r="G979" s="126" t="s">
        <v>549</v>
      </c>
      <c r="H979" s="126" t="s">
        <v>1018</v>
      </c>
      <c r="I979" s="126" t="s">
        <v>833</v>
      </c>
      <c r="J979" s="108">
        <v>363.8</v>
      </c>
      <c r="K979" s="129">
        <v>1.0324</v>
      </c>
      <c r="L979" s="126" t="s">
        <v>1245</v>
      </c>
      <c r="M979" s="126" t="s">
        <v>1245</v>
      </c>
      <c r="N979" s="130">
        <f t="shared" si="50"/>
        <v>490.22</v>
      </c>
      <c r="O979" s="130">
        <f t="shared" si="49"/>
        <v>484.89</v>
      </c>
      <c r="P979" s="126"/>
      <c r="Q979" s="126"/>
      <c r="R979" s="119"/>
      <c r="S979" s="119"/>
      <c r="W979" s="99"/>
      <c r="X979" s="119"/>
      <c r="AD979" s="99"/>
      <c r="AE979" s="119"/>
      <c r="AK979" s="99"/>
      <c r="AL979" s="119"/>
      <c r="AR979" s="99"/>
      <c r="AS979" s="119"/>
      <c r="AY979" s="99"/>
      <c r="AZ979" s="119"/>
      <c r="BF979" s="99"/>
      <c r="BG979" s="119"/>
      <c r="BM979" s="99"/>
      <c r="BN979" s="119"/>
      <c r="BT979" s="99"/>
      <c r="BU979" s="119"/>
      <c r="CA979" s="99"/>
      <c r="CB979" s="119"/>
      <c r="CH979" s="99"/>
      <c r="CI979" s="119"/>
      <c r="CO979" s="99"/>
      <c r="CP979" s="119"/>
      <c r="CV979" s="99"/>
      <c r="CW979" s="119"/>
      <c r="DC979" s="99"/>
      <c r="DD979" s="119"/>
      <c r="DJ979" s="99"/>
      <c r="DK979" s="119"/>
      <c r="DQ979" s="99"/>
      <c r="DR979" s="119"/>
      <c r="DX979" s="99"/>
      <c r="DY979" s="119"/>
      <c r="EE979" s="99"/>
      <c r="EF979" s="119"/>
      <c r="EL979" s="99"/>
      <c r="EM979" s="119"/>
      <c r="ES979" s="99"/>
      <c r="ET979" s="119"/>
      <c r="EZ979" s="99"/>
      <c r="FA979" s="119"/>
      <c r="FG979" s="99"/>
      <c r="FH979" s="119"/>
      <c r="FN979" s="99"/>
      <c r="FO979" s="119"/>
      <c r="FU979" s="99"/>
      <c r="FV979" s="119"/>
      <c r="GB979" s="99"/>
      <c r="GC979" s="119"/>
      <c r="GI979" s="99"/>
      <c r="GJ979" s="119"/>
      <c r="GP979" s="99"/>
      <c r="GQ979" s="119"/>
      <c r="GW979" s="99"/>
      <c r="GX979" s="119"/>
      <c r="HD979" s="99"/>
      <c r="HE979" s="119"/>
      <c r="HK979" s="99"/>
      <c r="HL979" s="119"/>
      <c r="HR979" s="99"/>
      <c r="HS979" s="119"/>
      <c r="HY979" s="99"/>
      <c r="HZ979" s="119"/>
      <c r="IF979" s="99"/>
      <c r="IG979" s="119"/>
      <c r="IM979" s="99"/>
      <c r="IN979" s="119"/>
      <c r="IT979" s="99"/>
      <c r="IU979" s="119"/>
    </row>
    <row r="980" spans="1:256">
      <c r="A980" s="126" t="s">
        <v>1809</v>
      </c>
      <c r="B980" s="126" t="s">
        <v>1810</v>
      </c>
      <c r="C980" s="127">
        <v>362193608002</v>
      </c>
      <c r="D980" s="134">
        <v>143302</v>
      </c>
      <c r="E980" s="126" t="s">
        <v>2102</v>
      </c>
      <c r="F980" s="126" t="str">
        <f t="shared" si="48"/>
        <v>362193608002Acute</v>
      </c>
      <c r="G980" s="126" t="s">
        <v>549</v>
      </c>
      <c r="H980" s="126" t="s">
        <v>1018</v>
      </c>
      <c r="I980" s="126" t="s">
        <v>833</v>
      </c>
      <c r="J980" s="108">
        <v>363.8</v>
      </c>
      <c r="K980" s="129">
        <v>1.0324</v>
      </c>
      <c r="L980" s="126" t="s">
        <v>1247</v>
      </c>
      <c r="M980" s="126" t="s">
        <v>1245</v>
      </c>
      <c r="N980" s="130">
        <f t="shared" si="50"/>
        <v>370.87</v>
      </c>
      <c r="O980" s="130">
        <f t="shared" si="49"/>
        <v>366.83</v>
      </c>
      <c r="P980" s="126"/>
      <c r="Q980" s="126"/>
      <c r="W980" s="99"/>
      <c r="X980" s="119"/>
      <c r="AD980" s="99"/>
      <c r="AE980" s="119"/>
      <c r="AK980" s="99"/>
      <c r="AL980" s="119"/>
      <c r="AR980" s="99"/>
      <c r="AS980" s="119"/>
      <c r="AY980" s="99"/>
      <c r="AZ980" s="119"/>
      <c r="BF980" s="99"/>
      <c r="BG980" s="119"/>
      <c r="BM980" s="99"/>
      <c r="BN980" s="119"/>
      <c r="BT980" s="99"/>
      <c r="BU980" s="119"/>
      <c r="CA980" s="99"/>
      <c r="CB980" s="119"/>
      <c r="CH980" s="99"/>
      <c r="CI980" s="119"/>
      <c r="CO980" s="99"/>
      <c r="CP980" s="119"/>
      <c r="CV980" s="99"/>
      <c r="CW980" s="119"/>
      <c r="DC980" s="99"/>
      <c r="DD980" s="119"/>
      <c r="DJ980" s="99"/>
      <c r="DK980" s="119"/>
      <c r="DQ980" s="99"/>
      <c r="DR980" s="119"/>
      <c r="DX980" s="99"/>
      <c r="DY980" s="119"/>
      <c r="EE980" s="99"/>
      <c r="EF980" s="119"/>
      <c r="EL980" s="99"/>
      <c r="EM980" s="119"/>
      <c r="ES980" s="99"/>
      <c r="ET980" s="119"/>
      <c r="EZ980" s="99"/>
      <c r="FA980" s="119"/>
      <c r="FG980" s="99"/>
      <c r="FH980" s="119"/>
      <c r="FN980" s="99"/>
      <c r="FO980" s="119"/>
      <c r="FU980" s="99"/>
      <c r="FV980" s="119"/>
      <c r="GB980" s="99"/>
      <c r="GC980" s="119"/>
      <c r="GI980" s="99"/>
      <c r="GJ980" s="119"/>
      <c r="GP980" s="99"/>
      <c r="GQ980" s="119"/>
      <c r="GW980" s="99"/>
      <c r="GX980" s="119"/>
      <c r="HD980" s="99"/>
      <c r="HE980" s="119"/>
      <c r="HK980" s="99"/>
      <c r="HL980" s="119"/>
      <c r="HR980" s="99"/>
      <c r="HS980" s="119"/>
      <c r="HY980" s="99"/>
      <c r="HZ980" s="119"/>
      <c r="IF980" s="99"/>
      <c r="IG980" s="119"/>
      <c r="IM980" s="99"/>
      <c r="IN980" s="119"/>
      <c r="IT980" s="99"/>
      <c r="IU980" s="119"/>
    </row>
    <row r="981" spans="1:256">
      <c r="A981" s="126" t="s">
        <v>1809</v>
      </c>
      <c r="B981" s="126" t="s">
        <v>1810</v>
      </c>
      <c r="C981" s="127">
        <v>362193608002</v>
      </c>
      <c r="D981" s="134">
        <v>143302</v>
      </c>
      <c r="E981" s="126" t="s">
        <v>2102</v>
      </c>
      <c r="F981" s="126" t="str">
        <f t="shared" si="48"/>
        <v>362193608002Rehab</v>
      </c>
      <c r="G981" s="126" t="s">
        <v>9</v>
      </c>
      <c r="H981" s="128" t="s">
        <v>1025</v>
      </c>
      <c r="I981" s="126" t="s">
        <v>833</v>
      </c>
      <c r="J981" s="108">
        <v>265</v>
      </c>
      <c r="K981" s="129">
        <v>1.0324</v>
      </c>
      <c r="L981" s="126" t="s">
        <v>1247</v>
      </c>
      <c r="M981" s="126" t="s">
        <v>1245</v>
      </c>
      <c r="N981" s="130">
        <f t="shared" si="50"/>
        <v>270.14999999999998</v>
      </c>
      <c r="O981" s="130">
        <f t="shared" si="49"/>
        <v>270.14999999999998</v>
      </c>
      <c r="P981" s="126"/>
      <c r="Q981" s="126"/>
      <c r="T981" s="119"/>
      <c r="U981" s="119"/>
      <c r="V981" s="119"/>
      <c r="W981" s="119"/>
      <c r="X981" s="119"/>
      <c r="Y981" s="119"/>
      <c r="Z981" s="119"/>
      <c r="AA981" s="119"/>
      <c r="AB981" s="119"/>
      <c r="AC981" s="119"/>
      <c r="AD981" s="119"/>
      <c r="AE981" s="119"/>
      <c r="AF981" s="119"/>
      <c r="AG981" s="119"/>
      <c r="AH981" s="119"/>
      <c r="AI981" s="119"/>
      <c r="AJ981" s="119"/>
      <c r="AK981" s="119"/>
      <c r="AL981" s="119"/>
      <c r="AM981" s="119"/>
      <c r="AN981" s="119"/>
      <c r="AO981" s="119"/>
      <c r="AP981" s="119"/>
      <c r="AQ981" s="119"/>
      <c r="AR981" s="119"/>
      <c r="AS981" s="119"/>
      <c r="AT981" s="119"/>
      <c r="AU981" s="119"/>
      <c r="AV981" s="119"/>
      <c r="AW981" s="119"/>
      <c r="AX981" s="119"/>
      <c r="AY981" s="119"/>
      <c r="AZ981" s="119"/>
      <c r="BA981" s="119"/>
      <c r="BB981" s="119"/>
      <c r="BC981" s="119"/>
      <c r="BD981" s="119"/>
      <c r="BE981" s="119"/>
      <c r="BF981" s="119"/>
      <c r="BG981" s="119"/>
      <c r="BH981" s="119"/>
      <c r="BI981" s="119"/>
      <c r="BJ981" s="119"/>
      <c r="BK981" s="119"/>
      <c r="BL981" s="119"/>
      <c r="BM981" s="119"/>
      <c r="BN981" s="119"/>
      <c r="BO981" s="119"/>
      <c r="BP981" s="119"/>
      <c r="BQ981" s="119"/>
      <c r="BR981" s="119"/>
      <c r="BS981" s="119"/>
      <c r="BT981" s="119"/>
      <c r="BU981" s="119"/>
      <c r="BV981" s="119"/>
      <c r="BW981" s="119"/>
      <c r="BX981" s="119"/>
      <c r="BY981" s="119"/>
      <c r="BZ981" s="119"/>
      <c r="CA981" s="119"/>
      <c r="CB981" s="119"/>
      <c r="CC981" s="119"/>
      <c r="CD981" s="119"/>
      <c r="CE981" s="119"/>
      <c r="CF981" s="119"/>
      <c r="CG981" s="119"/>
      <c r="CH981" s="119"/>
      <c r="CI981" s="119"/>
      <c r="CJ981" s="119"/>
      <c r="CK981" s="119"/>
      <c r="CL981" s="119"/>
      <c r="CM981" s="119"/>
      <c r="CN981" s="119"/>
      <c r="CO981" s="119"/>
      <c r="CP981" s="119"/>
      <c r="CQ981" s="119"/>
      <c r="CR981" s="119"/>
      <c r="CS981" s="119"/>
      <c r="CT981" s="119"/>
      <c r="CU981" s="119"/>
      <c r="CV981" s="119"/>
      <c r="CW981" s="119"/>
      <c r="CX981" s="119"/>
      <c r="CY981" s="119"/>
      <c r="CZ981" s="119"/>
      <c r="DA981" s="119"/>
      <c r="DB981" s="119"/>
      <c r="DC981" s="119"/>
      <c r="DD981" s="119"/>
      <c r="DE981" s="119"/>
      <c r="DF981" s="119"/>
      <c r="DG981" s="119"/>
      <c r="DH981" s="119"/>
      <c r="DI981" s="119"/>
      <c r="DJ981" s="119"/>
      <c r="DK981" s="119"/>
      <c r="DL981" s="119"/>
      <c r="DM981" s="119"/>
      <c r="DN981" s="119"/>
      <c r="DO981" s="119"/>
      <c r="DP981" s="119"/>
      <c r="DQ981" s="119"/>
      <c r="DR981" s="119"/>
      <c r="DS981" s="119"/>
      <c r="DT981" s="119"/>
      <c r="DU981" s="119"/>
      <c r="DV981" s="119"/>
      <c r="DW981" s="119"/>
      <c r="DX981" s="119"/>
      <c r="DY981" s="119"/>
      <c r="DZ981" s="119"/>
      <c r="EA981" s="119"/>
      <c r="EB981" s="119"/>
      <c r="EC981" s="119"/>
      <c r="ED981" s="119"/>
      <c r="EE981" s="119"/>
      <c r="EF981" s="119"/>
      <c r="EG981" s="119"/>
      <c r="EH981" s="119"/>
      <c r="EI981" s="119"/>
      <c r="EJ981" s="119"/>
      <c r="EK981" s="119"/>
      <c r="EL981" s="119"/>
      <c r="EM981" s="119"/>
      <c r="EN981" s="119"/>
      <c r="EO981" s="119"/>
      <c r="EP981" s="119"/>
      <c r="EQ981" s="119"/>
      <c r="ER981" s="119"/>
      <c r="ES981" s="119"/>
      <c r="ET981" s="119"/>
      <c r="EU981" s="119"/>
      <c r="EV981" s="119"/>
      <c r="EW981" s="119"/>
      <c r="EX981" s="119"/>
      <c r="EY981" s="119"/>
      <c r="EZ981" s="119"/>
      <c r="FA981" s="119"/>
      <c r="FB981" s="119"/>
      <c r="FC981" s="119"/>
      <c r="FD981" s="119"/>
      <c r="FE981" s="119"/>
      <c r="FF981" s="119"/>
      <c r="FG981" s="119"/>
      <c r="FH981" s="119"/>
      <c r="FI981" s="119"/>
      <c r="FJ981" s="119"/>
      <c r="FK981" s="119"/>
      <c r="FL981" s="119"/>
      <c r="FM981" s="119"/>
      <c r="FN981" s="119"/>
      <c r="FO981" s="119"/>
      <c r="FP981" s="119"/>
      <c r="FQ981" s="119"/>
      <c r="FR981" s="119"/>
      <c r="FS981" s="119"/>
      <c r="FT981" s="119"/>
      <c r="FU981" s="119"/>
      <c r="FV981" s="119"/>
      <c r="FW981" s="119"/>
      <c r="FX981" s="119"/>
      <c r="FY981" s="119"/>
      <c r="FZ981" s="119"/>
      <c r="GA981" s="119"/>
      <c r="GB981" s="119"/>
      <c r="GC981" s="119"/>
      <c r="GD981" s="119"/>
      <c r="GE981" s="119"/>
      <c r="GF981" s="119"/>
      <c r="GG981" s="119"/>
      <c r="GH981" s="119"/>
      <c r="GI981" s="119"/>
      <c r="GJ981" s="119"/>
      <c r="GK981" s="119"/>
      <c r="GL981" s="119"/>
      <c r="GM981" s="119"/>
      <c r="GN981" s="119"/>
      <c r="GO981" s="119"/>
      <c r="GP981" s="119"/>
      <c r="GQ981" s="119"/>
      <c r="GR981" s="119"/>
      <c r="GS981" s="119"/>
      <c r="GT981" s="119"/>
      <c r="GU981" s="119"/>
      <c r="GV981" s="119"/>
      <c r="GW981" s="119"/>
      <c r="GX981" s="119"/>
      <c r="GY981" s="119"/>
      <c r="GZ981" s="119"/>
      <c r="HA981" s="119"/>
      <c r="HB981" s="119"/>
      <c r="HC981" s="119"/>
      <c r="HD981" s="119"/>
      <c r="HE981" s="119"/>
      <c r="HF981" s="119"/>
      <c r="HG981" s="119"/>
      <c r="HH981" s="119"/>
      <c r="HI981" s="119"/>
      <c r="HJ981" s="119"/>
      <c r="HK981" s="119"/>
      <c r="HL981" s="119"/>
      <c r="HM981" s="119"/>
      <c r="HN981" s="119"/>
      <c r="HO981" s="119"/>
      <c r="HP981" s="119"/>
      <c r="HQ981" s="119"/>
      <c r="HR981" s="119"/>
      <c r="HS981" s="119"/>
      <c r="HT981" s="119"/>
      <c r="HU981" s="119"/>
      <c r="HV981" s="119"/>
      <c r="HW981" s="119"/>
      <c r="HX981" s="119"/>
      <c r="HY981" s="119"/>
      <c r="HZ981" s="119"/>
      <c r="IA981" s="119"/>
      <c r="IB981" s="119"/>
      <c r="IC981" s="119"/>
      <c r="ID981" s="119"/>
      <c r="IE981" s="119"/>
      <c r="IF981" s="119"/>
      <c r="IG981" s="119"/>
      <c r="IH981" s="119"/>
      <c r="II981" s="119"/>
      <c r="IJ981" s="119"/>
      <c r="IK981" s="119"/>
      <c r="IL981" s="119"/>
      <c r="IM981" s="119"/>
      <c r="IN981" s="119"/>
      <c r="IO981" s="119"/>
      <c r="IP981" s="119"/>
      <c r="IQ981" s="119"/>
      <c r="IR981" s="119"/>
      <c r="IS981" s="119"/>
      <c r="IT981" s="119"/>
      <c r="IU981" s="119"/>
      <c r="IV981" s="119"/>
    </row>
    <row r="982" spans="1:256">
      <c r="A982" s="126" t="s">
        <v>943</v>
      </c>
      <c r="B982" s="126" t="s">
        <v>1346</v>
      </c>
      <c r="C982" s="127">
        <v>362953885001</v>
      </c>
      <c r="D982" s="126" t="s">
        <v>593</v>
      </c>
      <c r="E982" s="126" t="s">
        <v>1067</v>
      </c>
      <c r="F982" s="126" t="str">
        <f t="shared" si="48"/>
        <v>362953885001Acute</v>
      </c>
      <c r="G982" s="126" t="s">
        <v>549</v>
      </c>
      <c r="H982" s="126" t="s">
        <v>1018</v>
      </c>
      <c r="I982" s="126" t="s">
        <v>936</v>
      </c>
      <c r="J982" s="108">
        <v>363.8</v>
      </c>
      <c r="K982" s="129">
        <v>0.96299999999999997</v>
      </c>
      <c r="L982" s="126" t="s">
        <v>1247</v>
      </c>
      <c r="M982" s="126" t="s">
        <v>1245</v>
      </c>
      <c r="N982" s="130">
        <f t="shared" si="50"/>
        <v>355.72</v>
      </c>
      <c r="O982" s="130">
        <f t="shared" si="49"/>
        <v>351.85</v>
      </c>
      <c r="P982" s="126"/>
      <c r="Q982" s="126"/>
      <c r="T982" s="119"/>
      <c r="U982" s="119"/>
      <c r="V982" s="119"/>
      <c r="W982" s="119"/>
      <c r="X982" s="119"/>
      <c r="Y982" s="119"/>
      <c r="Z982" s="119"/>
      <c r="AA982" s="119"/>
      <c r="AB982" s="119"/>
      <c r="AC982" s="119"/>
      <c r="AD982" s="119"/>
      <c r="AE982" s="119"/>
      <c r="AF982" s="119"/>
      <c r="AG982" s="119"/>
      <c r="AH982" s="119"/>
      <c r="AI982" s="119"/>
      <c r="AJ982" s="119"/>
      <c r="AK982" s="119"/>
      <c r="AL982" s="119"/>
      <c r="AM982" s="119"/>
      <c r="AN982" s="119"/>
      <c r="AO982" s="119"/>
      <c r="AP982" s="119"/>
      <c r="AQ982" s="119"/>
      <c r="AR982" s="119"/>
      <c r="AS982" s="119"/>
      <c r="AT982" s="119"/>
      <c r="AU982" s="119"/>
      <c r="AV982" s="119"/>
      <c r="AW982" s="119"/>
      <c r="AX982" s="119"/>
      <c r="AY982" s="119"/>
      <c r="AZ982" s="119"/>
      <c r="BA982" s="119"/>
      <c r="BB982" s="119"/>
      <c r="BC982" s="119"/>
      <c r="BD982" s="119"/>
      <c r="BE982" s="119"/>
      <c r="BF982" s="119"/>
      <c r="BG982" s="119"/>
      <c r="BH982" s="119"/>
      <c r="BI982" s="119"/>
      <c r="BJ982" s="119"/>
      <c r="BK982" s="119"/>
      <c r="BL982" s="119"/>
      <c r="BM982" s="119"/>
      <c r="BN982" s="119"/>
      <c r="BO982" s="119"/>
      <c r="BP982" s="119"/>
      <c r="BQ982" s="119"/>
      <c r="BR982" s="119"/>
      <c r="BS982" s="119"/>
      <c r="BT982" s="119"/>
      <c r="BU982" s="119"/>
      <c r="BV982" s="119"/>
      <c r="BW982" s="119"/>
      <c r="BX982" s="119"/>
      <c r="BY982" s="119"/>
      <c r="BZ982" s="119"/>
      <c r="CA982" s="119"/>
      <c r="CB982" s="119"/>
      <c r="CC982" s="119"/>
      <c r="CD982" s="119"/>
      <c r="CE982" s="119"/>
      <c r="CF982" s="119"/>
      <c r="CG982" s="119"/>
      <c r="CH982" s="119"/>
      <c r="CI982" s="119"/>
      <c r="CJ982" s="119"/>
      <c r="CK982" s="119"/>
      <c r="CL982" s="119"/>
      <c r="CM982" s="119"/>
      <c r="CN982" s="119"/>
      <c r="CO982" s="119"/>
      <c r="CP982" s="119"/>
      <c r="CQ982" s="119"/>
      <c r="CR982" s="119"/>
      <c r="CS982" s="119"/>
      <c r="CT982" s="119"/>
      <c r="CU982" s="119"/>
      <c r="CV982" s="119"/>
      <c r="CW982" s="119"/>
      <c r="CX982" s="119"/>
      <c r="CY982" s="119"/>
      <c r="CZ982" s="119"/>
      <c r="DA982" s="119"/>
      <c r="DB982" s="119"/>
      <c r="DC982" s="119"/>
      <c r="DD982" s="119"/>
      <c r="DE982" s="119"/>
      <c r="DF982" s="119"/>
      <c r="DG982" s="119"/>
      <c r="DH982" s="119"/>
      <c r="DI982" s="119"/>
      <c r="DJ982" s="119"/>
      <c r="DK982" s="119"/>
      <c r="DL982" s="119"/>
      <c r="DM982" s="119"/>
      <c r="DN982" s="119"/>
      <c r="DO982" s="119"/>
      <c r="DP982" s="119"/>
      <c r="DQ982" s="119"/>
      <c r="DR982" s="119"/>
      <c r="DS982" s="119"/>
      <c r="DT982" s="119"/>
      <c r="DU982" s="119"/>
      <c r="DV982" s="119"/>
      <c r="DW982" s="119"/>
      <c r="DX982" s="119"/>
      <c r="DY982" s="119"/>
      <c r="DZ982" s="119"/>
      <c r="EA982" s="119"/>
      <c r="EB982" s="119"/>
      <c r="EC982" s="119"/>
      <c r="ED982" s="119"/>
      <c r="EE982" s="119"/>
      <c r="EF982" s="119"/>
      <c r="EG982" s="119"/>
      <c r="EH982" s="119"/>
      <c r="EI982" s="119"/>
      <c r="EJ982" s="119"/>
      <c r="EK982" s="119"/>
      <c r="EL982" s="119"/>
      <c r="EM982" s="119"/>
      <c r="EN982" s="119"/>
      <c r="EO982" s="119"/>
      <c r="EP982" s="119"/>
      <c r="EQ982" s="119"/>
      <c r="ER982" s="119"/>
      <c r="ES982" s="119"/>
      <c r="ET982" s="119"/>
      <c r="EU982" s="119"/>
      <c r="EV982" s="119"/>
      <c r="EW982" s="119"/>
      <c r="EX982" s="119"/>
      <c r="EY982" s="119"/>
      <c r="EZ982" s="119"/>
      <c r="FA982" s="119"/>
      <c r="FB982" s="119"/>
      <c r="FC982" s="119"/>
      <c r="FD982" s="119"/>
      <c r="FE982" s="119"/>
      <c r="FF982" s="119"/>
      <c r="FG982" s="119"/>
      <c r="FH982" s="119"/>
      <c r="FI982" s="119"/>
      <c r="FJ982" s="119"/>
      <c r="FK982" s="119"/>
      <c r="FL982" s="119"/>
      <c r="FM982" s="119"/>
      <c r="FN982" s="119"/>
      <c r="FO982" s="119"/>
      <c r="FP982" s="119"/>
      <c r="FQ982" s="119"/>
      <c r="FR982" s="119"/>
      <c r="FS982" s="119"/>
      <c r="FT982" s="119"/>
      <c r="FU982" s="119"/>
      <c r="FV982" s="119"/>
      <c r="FW982" s="119"/>
      <c r="FX982" s="119"/>
      <c r="FY982" s="119"/>
      <c r="FZ982" s="119"/>
      <c r="GA982" s="119"/>
      <c r="GB982" s="119"/>
      <c r="GC982" s="119"/>
      <c r="GD982" s="119"/>
      <c r="GE982" s="119"/>
      <c r="GF982" s="119"/>
      <c r="GG982" s="119"/>
      <c r="GH982" s="119"/>
      <c r="GI982" s="119"/>
      <c r="GJ982" s="119"/>
      <c r="GK982" s="119"/>
      <c r="GL982" s="119"/>
      <c r="GM982" s="119"/>
      <c r="GN982" s="119"/>
      <c r="GO982" s="119"/>
      <c r="GP982" s="119"/>
      <c r="GQ982" s="119"/>
      <c r="GR982" s="119"/>
      <c r="GS982" s="119"/>
      <c r="GT982" s="119"/>
      <c r="GU982" s="119"/>
      <c r="GV982" s="119"/>
      <c r="GW982" s="119"/>
      <c r="GX982" s="119"/>
      <c r="GY982" s="119"/>
      <c r="GZ982" s="119"/>
      <c r="HA982" s="119"/>
      <c r="HB982" s="119"/>
      <c r="HC982" s="119"/>
      <c r="HD982" s="119"/>
      <c r="HE982" s="119"/>
      <c r="HF982" s="119"/>
      <c r="HG982" s="119"/>
      <c r="HH982" s="119"/>
      <c r="HI982" s="119"/>
      <c r="HJ982" s="119"/>
      <c r="HK982" s="119"/>
      <c r="HL982" s="119"/>
      <c r="HM982" s="119"/>
      <c r="HN982" s="119"/>
      <c r="HO982" s="119"/>
      <c r="HP982" s="119"/>
      <c r="HQ982" s="119"/>
      <c r="HR982" s="119"/>
      <c r="HS982" s="119"/>
      <c r="HT982" s="119"/>
      <c r="HU982" s="119"/>
      <c r="HV982" s="119"/>
      <c r="HW982" s="119"/>
      <c r="HX982" s="119"/>
      <c r="HY982" s="119"/>
      <c r="HZ982" s="119"/>
      <c r="IA982" s="119"/>
      <c r="IB982" s="119"/>
      <c r="IC982" s="119"/>
      <c r="ID982" s="119"/>
      <c r="IE982" s="119"/>
      <c r="IF982" s="119"/>
      <c r="IG982" s="119"/>
      <c r="IH982" s="119"/>
      <c r="II982" s="119"/>
      <c r="IJ982" s="119"/>
      <c r="IK982" s="119"/>
      <c r="IL982" s="119"/>
      <c r="IM982" s="119"/>
      <c r="IN982" s="119"/>
      <c r="IO982" s="119"/>
      <c r="IP982" s="119"/>
      <c r="IQ982" s="119"/>
      <c r="IR982" s="119"/>
      <c r="IS982" s="119"/>
      <c r="IT982" s="119"/>
      <c r="IU982" s="119"/>
      <c r="IV982" s="119"/>
    </row>
    <row r="983" spans="1:256">
      <c r="A983" s="126" t="s">
        <v>943</v>
      </c>
      <c r="B983" s="126" t="s">
        <v>1346</v>
      </c>
      <c r="C983" s="127">
        <v>362953885014</v>
      </c>
      <c r="D983" s="126" t="s">
        <v>593</v>
      </c>
      <c r="E983" s="126" t="s">
        <v>1067</v>
      </c>
      <c r="F983" s="126" t="str">
        <f t="shared" si="48"/>
        <v>362953885014Acute</v>
      </c>
      <c r="G983" s="126" t="s">
        <v>549</v>
      </c>
      <c r="H983" s="126" t="s">
        <v>1018</v>
      </c>
      <c r="I983" s="126" t="s">
        <v>936</v>
      </c>
      <c r="J983" s="108">
        <v>363.8</v>
      </c>
      <c r="K983" s="129">
        <v>0.96299999999999997</v>
      </c>
      <c r="L983" s="126" t="s">
        <v>1247</v>
      </c>
      <c r="M983" s="126" t="s">
        <v>1245</v>
      </c>
      <c r="N983" s="130">
        <f t="shared" si="50"/>
        <v>355.72</v>
      </c>
      <c r="O983" s="130">
        <f t="shared" si="49"/>
        <v>351.85</v>
      </c>
      <c r="P983" s="126"/>
      <c r="Q983" s="126"/>
      <c r="W983" s="99"/>
      <c r="X983" s="119"/>
      <c r="AD983" s="99"/>
      <c r="AE983" s="119"/>
      <c r="AK983" s="99"/>
      <c r="AL983" s="119"/>
      <c r="AR983" s="99"/>
      <c r="AS983" s="119"/>
      <c r="AY983" s="99"/>
      <c r="AZ983" s="119"/>
      <c r="BF983" s="99"/>
      <c r="BG983" s="119"/>
      <c r="BM983" s="99"/>
      <c r="BN983" s="119"/>
      <c r="BT983" s="99"/>
      <c r="BU983" s="119"/>
      <c r="CA983" s="99"/>
      <c r="CB983" s="119"/>
      <c r="CH983" s="99"/>
      <c r="CI983" s="119"/>
      <c r="CO983" s="99"/>
      <c r="CP983" s="119"/>
      <c r="CV983" s="99"/>
      <c r="CW983" s="119"/>
      <c r="DC983" s="99"/>
      <c r="DD983" s="119"/>
      <c r="DJ983" s="99"/>
      <c r="DK983" s="119"/>
      <c r="DQ983" s="99"/>
      <c r="DR983" s="119"/>
      <c r="DX983" s="99"/>
      <c r="DY983" s="119"/>
      <c r="EE983" s="99"/>
      <c r="EF983" s="119"/>
      <c r="EL983" s="99"/>
      <c r="EM983" s="119"/>
      <c r="ES983" s="99"/>
      <c r="ET983" s="119"/>
      <c r="EZ983" s="99"/>
      <c r="FA983" s="119"/>
      <c r="FG983" s="99"/>
      <c r="FH983" s="119"/>
      <c r="FN983" s="99"/>
      <c r="FO983" s="119"/>
      <c r="FU983" s="99"/>
      <c r="FV983" s="119"/>
      <c r="GB983" s="99"/>
      <c r="GC983" s="119"/>
      <c r="GI983" s="99"/>
      <c r="GJ983" s="119"/>
      <c r="GP983" s="99"/>
      <c r="GQ983" s="119"/>
      <c r="GW983" s="99"/>
      <c r="GX983" s="119"/>
      <c r="HD983" s="99"/>
      <c r="HE983" s="119"/>
      <c r="HK983" s="99"/>
      <c r="HL983" s="119"/>
      <c r="HR983" s="99"/>
      <c r="HS983" s="119"/>
      <c r="HY983" s="99"/>
      <c r="HZ983" s="119"/>
      <c r="IF983" s="99"/>
      <c r="IG983" s="119"/>
      <c r="IM983" s="99"/>
      <c r="IN983" s="119"/>
      <c r="IT983" s="99"/>
      <c r="IU983" s="119"/>
    </row>
    <row r="984" spans="1:256">
      <c r="A984" s="126" t="s">
        <v>943</v>
      </c>
      <c r="B984" s="126" t="s">
        <v>1346</v>
      </c>
      <c r="C984" s="127">
        <v>362953885402</v>
      </c>
      <c r="D984" s="126" t="s">
        <v>593</v>
      </c>
      <c r="E984" s="126" t="s">
        <v>1067</v>
      </c>
      <c r="F984" s="126" t="str">
        <f t="shared" si="48"/>
        <v>362953885402Acute</v>
      </c>
      <c r="G984" s="126" t="s">
        <v>549</v>
      </c>
      <c r="H984" s="126" t="s">
        <v>1018</v>
      </c>
      <c r="I984" s="126" t="s">
        <v>936</v>
      </c>
      <c r="J984" s="108">
        <v>363.8</v>
      </c>
      <c r="K984" s="129">
        <v>0.96299999999999997</v>
      </c>
      <c r="L984" s="126" t="s">
        <v>1247</v>
      </c>
      <c r="M984" s="126" t="s">
        <v>1245</v>
      </c>
      <c r="N984" s="130">
        <f t="shared" si="50"/>
        <v>355.72</v>
      </c>
      <c r="O984" s="130">
        <f t="shared" si="49"/>
        <v>351.85</v>
      </c>
      <c r="P984" s="126"/>
      <c r="Q984" s="126"/>
      <c r="W984" s="99"/>
      <c r="X984" s="119"/>
      <c r="AD984" s="99"/>
      <c r="AE984" s="119"/>
      <c r="AK984" s="99"/>
      <c r="AL984" s="119"/>
      <c r="AR984" s="99"/>
      <c r="AS984" s="119"/>
      <c r="AY984" s="99"/>
      <c r="AZ984" s="119"/>
      <c r="BF984" s="99"/>
      <c r="BG984" s="119"/>
      <c r="BM984" s="99"/>
      <c r="BN984" s="119"/>
      <c r="BT984" s="99"/>
      <c r="BU984" s="119"/>
      <c r="CA984" s="99"/>
      <c r="CB984" s="119"/>
      <c r="CH984" s="99"/>
      <c r="CI984" s="119"/>
      <c r="CO984" s="99"/>
      <c r="CP984" s="119"/>
      <c r="CV984" s="99"/>
      <c r="CW984" s="119"/>
      <c r="DC984" s="99"/>
      <c r="DD984" s="119"/>
      <c r="DJ984" s="99"/>
      <c r="DK984" s="119"/>
      <c r="DQ984" s="99"/>
      <c r="DR984" s="119"/>
      <c r="DX984" s="99"/>
      <c r="DY984" s="119"/>
      <c r="EE984" s="99"/>
      <c r="EF984" s="119"/>
      <c r="EL984" s="99"/>
      <c r="EM984" s="119"/>
      <c r="ES984" s="99"/>
      <c r="ET984" s="119"/>
      <c r="EZ984" s="99"/>
      <c r="FA984" s="119"/>
      <c r="FG984" s="99"/>
      <c r="FH984" s="119"/>
      <c r="FN984" s="99"/>
      <c r="FO984" s="119"/>
      <c r="FU984" s="99"/>
      <c r="FV984" s="119"/>
      <c r="GB984" s="99"/>
      <c r="GC984" s="119"/>
      <c r="GI984" s="99"/>
      <c r="GJ984" s="119"/>
      <c r="GP984" s="99"/>
      <c r="GQ984" s="119"/>
      <c r="GW984" s="99"/>
      <c r="GX984" s="119"/>
      <c r="HD984" s="99"/>
      <c r="HE984" s="119"/>
      <c r="HK984" s="99"/>
      <c r="HL984" s="119"/>
      <c r="HR984" s="99"/>
      <c r="HS984" s="119"/>
      <c r="HY984" s="99"/>
      <c r="HZ984" s="119"/>
      <c r="IF984" s="99"/>
      <c r="IG984" s="119"/>
      <c r="IM984" s="99"/>
      <c r="IN984" s="119"/>
      <c r="IT984" s="99"/>
      <c r="IU984" s="119"/>
    </row>
    <row r="985" spans="1:256">
      <c r="A985" s="126" t="s">
        <v>943</v>
      </c>
      <c r="B985" s="126" t="s">
        <v>1346</v>
      </c>
      <c r="C985" s="127">
        <v>362953885414</v>
      </c>
      <c r="D985" s="126" t="s">
        <v>593</v>
      </c>
      <c r="E985" s="126" t="s">
        <v>1067</v>
      </c>
      <c r="F985" s="126" t="str">
        <f t="shared" si="48"/>
        <v>362953885414Acute</v>
      </c>
      <c r="G985" s="126" t="s">
        <v>549</v>
      </c>
      <c r="H985" s="126" t="s">
        <v>1018</v>
      </c>
      <c r="I985" s="126" t="s">
        <v>936</v>
      </c>
      <c r="J985" s="108">
        <v>363.8</v>
      </c>
      <c r="K985" s="129">
        <v>0.96299999999999997</v>
      </c>
      <c r="L985" s="126" t="s">
        <v>1247</v>
      </c>
      <c r="M985" s="126" t="s">
        <v>1245</v>
      </c>
      <c r="N985" s="130">
        <f t="shared" si="50"/>
        <v>355.72</v>
      </c>
      <c r="O985" s="130">
        <f t="shared" si="49"/>
        <v>351.85</v>
      </c>
      <c r="P985" s="126"/>
      <c r="Q985" s="126"/>
      <c r="W985" s="99"/>
      <c r="X985" s="119"/>
      <c r="AD985" s="99"/>
      <c r="AE985" s="119"/>
      <c r="AK985" s="99"/>
      <c r="AL985" s="119"/>
      <c r="AR985" s="99"/>
      <c r="AS985" s="119"/>
      <c r="AY985" s="99"/>
      <c r="AZ985" s="119"/>
      <c r="BF985" s="99"/>
      <c r="BG985" s="119"/>
      <c r="BM985" s="99"/>
      <c r="BN985" s="119"/>
      <c r="BT985" s="99"/>
      <c r="BU985" s="119"/>
      <c r="CA985" s="99"/>
      <c r="CB985" s="119"/>
      <c r="CH985" s="99"/>
      <c r="CI985" s="119"/>
      <c r="CO985" s="99"/>
      <c r="CP985" s="119"/>
      <c r="CV985" s="99"/>
      <c r="CW985" s="119"/>
      <c r="DC985" s="99"/>
      <c r="DD985" s="119"/>
      <c r="DJ985" s="99"/>
      <c r="DK985" s="119"/>
      <c r="DQ985" s="99"/>
      <c r="DR985" s="119"/>
      <c r="DX985" s="99"/>
      <c r="DY985" s="119"/>
      <c r="EE985" s="99"/>
      <c r="EF985" s="119"/>
      <c r="EL985" s="99"/>
      <c r="EM985" s="119"/>
      <c r="ES985" s="99"/>
      <c r="ET985" s="119"/>
      <c r="EZ985" s="99"/>
      <c r="FA985" s="119"/>
      <c r="FG985" s="99"/>
      <c r="FH985" s="119"/>
      <c r="FN985" s="99"/>
      <c r="FO985" s="119"/>
      <c r="FU985" s="99"/>
      <c r="FV985" s="119"/>
      <c r="GB985" s="99"/>
      <c r="GC985" s="119"/>
      <c r="GI985" s="99"/>
      <c r="GJ985" s="119"/>
      <c r="GP985" s="99"/>
      <c r="GQ985" s="119"/>
      <c r="GW985" s="99"/>
      <c r="GX985" s="119"/>
      <c r="HD985" s="99"/>
      <c r="HE985" s="119"/>
      <c r="HK985" s="99"/>
      <c r="HL985" s="119"/>
      <c r="HR985" s="99"/>
      <c r="HS985" s="119"/>
      <c r="HY985" s="99"/>
      <c r="HZ985" s="119"/>
      <c r="IF985" s="99"/>
      <c r="IG985" s="119"/>
      <c r="IM985" s="99"/>
      <c r="IN985" s="119"/>
      <c r="IT985" s="99"/>
      <c r="IU985" s="119"/>
    </row>
    <row r="986" spans="1:256">
      <c r="A986" s="126" t="s">
        <v>943</v>
      </c>
      <c r="B986" s="126" t="s">
        <v>1346</v>
      </c>
      <c r="C986" s="127">
        <v>362953885601</v>
      </c>
      <c r="D986" s="126" t="s">
        <v>593</v>
      </c>
      <c r="E986" s="126" t="s">
        <v>1067</v>
      </c>
      <c r="F986" s="126" t="str">
        <f t="shared" si="48"/>
        <v>362953885601Acute</v>
      </c>
      <c r="G986" s="126" t="s">
        <v>549</v>
      </c>
      <c r="H986" s="126" t="s">
        <v>1018</v>
      </c>
      <c r="I986" s="126" t="s">
        <v>936</v>
      </c>
      <c r="J986" s="108">
        <v>363.8</v>
      </c>
      <c r="K986" s="129">
        <v>0.96299999999999997</v>
      </c>
      <c r="L986" s="126" t="s">
        <v>1247</v>
      </c>
      <c r="M986" s="126" t="s">
        <v>1245</v>
      </c>
      <c r="N986" s="130">
        <f t="shared" si="50"/>
        <v>355.72</v>
      </c>
      <c r="O986" s="130">
        <f t="shared" si="49"/>
        <v>351.85</v>
      </c>
      <c r="P986" s="126"/>
      <c r="Q986" s="126"/>
      <c r="W986" s="99"/>
      <c r="X986" s="119"/>
      <c r="AD986" s="99"/>
      <c r="AE986" s="119"/>
      <c r="AK986" s="99"/>
      <c r="AL986" s="119"/>
      <c r="AR986" s="99"/>
      <c r="AS986" s="119"/>
      <c r="AY986" s="99"/>
      <c r="AZ986" s="119"/>
      <c r="BF986" s="99"/>
      <c r="BG986" s="119"/>
      <c r="BM986" s="99"/>
      <c r="BN986" s="119"/>
      <c r="BT986" s="99"/>
      <c r="BU986" s="119"/>
      <c r="CA986" s="99"/>
      <c r="CB986" s="119"/>
      <c r="CH986" s="99"/>
      <c r="CI986" s="119"/>
      <c r="CO986" s="99"/>
      <c r="CP986" s="119"/>
      <c r="CV986" s="99"/>
      <c r="CW986" s="119"/>
      <c r="DC986" s="99"/>
      <c r="DD986" s="119"/>
      <c r="DJ986" s="99"/>
      <c r="DK986" s="119"/>
      <c r="DQ986" s="99"/>
      <c r="DR986" s="119"/>
      <c r="DX986" s="99"/>
      <c r="DY986" s="119"/>
      <c r="EE986" s="99"/>
      <c r="EF986" s="119"/>
      <c r="EL986" s="99"/>
      <c r="EM986" s="119"/>
      <c r="ES986" s="99"/>
      <c r="ET986" s="119"/>
      <c r="EZ986" s="99"/>
      <c r="FA986" s="119"/>
      <c r="FG986" s="99"/>
      <c r="FH986" s="119"/>
      <c r="FN986" s="99"/>
      <c r="FO986" s="119"/>
      <c r="FU986" s="99"/>
      <c r="FV986" s="119"/>
      <c r="GB986" s="99"/>
      <c r="GC986" s="119"/>
      <c r="GI986" s="99"/>
      <c r="GJ986" s="119"/>
      <c r="GP986" s="99"/>
      <c r="GQ986" s="119"/>
      <c r="GW986" s="99"/>
      <c r="GX986" s="119"/>
      <c r="HD986" s="99"/>
      <c r="HE986" s="119"/>
      <c r="HK986" s="99"/>
      <c r="HL986" s="119"/>
      <c r="HR986" s="99"/>
      <c r="HS986" s="119"/>
      <c r="HY986" s="99"/>
      <c r="HZ986" s="119"/>
      <c r="IF986" s="99"/>
      <c r="IG986" s="119"/>
      <c r="IM986" s="99"/>
      <c r="IN986" s="119"/>
      <c r="IT986" s="99"/>
      <c r="IU986" s="119"/>
    </row>
    <row r="987" spans="1:256">
      <c r="A987" s="126" t="s">
        <v>943</v>
      </c>
      <c r="B987" s="126" t="s">
        <v>1346</v>
      </c>
      <c r="C987" s="127">
        <v>364195126001</v>
      </c>
      <c r="D987" s="126" t="s">
        <v>593</v>
      </c>
      <c r="E987" s="126" t="s">
        <v>1067</v>
      </c>
      <c r="F987" s="126" t="str">
        <f t="shared" si="48"/>
        <v>364195126001Acute</v>
      </c>
      <c r="G987" s="126" t="s">
        <v>549</v>
      </c>
      <c r="H987" s="126" t="s">
        <v>1018</v>
      </c>
      <c r="I987" s="126" t="s">
        <v>936</v>
      </c>
      <c r="J987" s="108">
        <v>363.8</v>
      </c>
      <c r="K987" s="129">
        <v>0.96299999999999997</v>
      </c>
      <c r="L987" s="126" t="s">
        <v>1247</v>
      </c>
      <c r="M987" s="126" t="s">
        <v>1245</v>
      </c>
      <c r="N987" s="130">
        <f t="shared" si="50"/>
        <v>355.72</v>
      </c>
      <c r="O987" s="130">
        <f t="shared" si="49"/>
        <v>351.85</v>
      </c>
      <c r="P987" s="126"/>
      <c r="Q987" s="126"/>
      <c r="W987" s="99"/>
      <c r="X987" s="119"/>
      <c r="AD987" s="99"/>
      <c r="AE987" s="119"/>
      <c r="AK987" s="99"/>
      <c r="AL987" s="119"/>
      <c r="AR987" s="99"/>
      <c r="AS987" s="119"/>
      <c r="AY987" s="99"/>
      <c r="AZ987" s="119"/>
      <c r="BF987" s="99"/>
      <c r="BG987" s="119"/>
      <c r="BM987" s="99"/>
      <c r="BN987" s="119"/>
      <c r="BT987" s="99"/>
      <c r="BU987" s="119"/>
      <c r="CA987" s="99"/>
      <c r="CB987" s="119"/>
      <c r="CH987" s="99"/>
      <c r="CI987" s="119"/>
      <c r="CO987" s="99"/>
      <c r="CP987" s="119"/>
      <c r="CV987" s="99"/>
      <c r="CW987" s="119"/>
      <c r="DC987" s="99"/>
      <c r="DD987" s="119"/>
      <c r="DJ987" s="99"/>
      <c r="DK987" s="119"/>
      <c r="DQ987" s="99"/>
      <c r="DR987" s="119"/>
      <c r="DX987" s="99"/>
      <c r="DY987" s="119"/>
      <c r="EE987" s="99"/>
      <c r="EF987" s="119"/>
      <c r="EL987" s="99"/>
      <c r="EM987" s="119"/>
      <c r="ES987" s="99"/>
      <c r="ET987" s="119"/>
      <c r="EZ987" s="99"/>
      <c r="FA987" s="119"/>
      <c r="FG987" s="99"/>
      <c r="FH987" s="119"/>
      <c r="FN987" s="99"/>
      <c r="FO987" s="119"/>
      <c r="FU987" s="99"/>
      <c r="FV987" s="119"/>
      <c r="GB987" s="99"/>
      <c r="GC987" s="119"/>
      <c r="GI987" s="99"/>
      <c r="GJ987" s="119"/>
      <c r="GP987" s="99"/>
      <c r="GQ987" s="119"/>
      <c r="GW987" s="99"/>
      <c r="GX987" s="119"/>
      <c r="HD987" s="99"/>
      <c r="HE987" s="119"/>
      <c r="HK987" s="99"/>
      <c r="HL987" s="119"/>
      <c r="HR987" s="99"/>
      <c r="HS987" s="119"/>
      <c r="HY987" s="99"/>
      <c r="HZ987" s="119"/>
      <c r="IF987" s="99"/>
      <c r="IG987" s="119"/>
      <c r="IM987" s="99"/>
      <c r="IN987" s="119"/>
      <c r="IT987" s="99"/>
      <c r="IU987" s="119"/>
    </row>
    <row r="988" spans="1:256">
      <c r="A988" s="126" t="s">
        <v>943</v>
      </c>
      <c r="B988" s="126" t="s">
        <v>1346</v>
      </c>
      <c r="C988" s="127">
        <v>364195126001</v>
      </c>
      <c r="D988" s="126" t="s">
        <v>593</v>
      </c>
      <c r="E988" s="126" t="s">
        <v>1067</v>
      </c>
      <c r="F988" s="126" t="str">
        <f t="shared" si="48"/>
        <v>364195126001Psych</v>
      </c>
      <c r="G988" s="126" t="s">
        <v>809</v>
      </c>
      <c r="H988" s="128" t="s">
        <v>1021</v>
      </c>
      <c r="I988" s="126" t="s">
        <v>936</v>
      </c>
      <c r="J988" s="108">
        <v>140.66999999999999</v>
      </c>
      <c r="K988" s="129">
        <v>0.96299999999999997</v>
      </c>
      <c r="L988" s="126" t="s">
        <v>1247</v>
      </c>
      <c r="M988" s="126" t="s">
        <v>1245</v>
      </c>
      <c r="N988" s="130">
        <f t="shared" si="50"/>
        <v>137.55000000000001</v>
      </c>
      <c r="O988" s="130">
        <f t="shared" si="49"/>
        <v>137.55000000000001</v>
      </c>
      <c r="P988" s="126"/>
      <c r="Q988" s="126"/>
      <c r="W988" s="99"/>
      <c r="X988" s="119"/>
      <c r="AD988" s="99"/>
      <c r="AE988" s="119"/>
      <c r="AK988" s="99"/>
      <c r="AL988" s="119"/>
      <c r="AR988" s="99"/>
      <c r="AS988" s="119"/>
      <c r="AY988" s="99"/>
      <c r="AZ988" s="119"/>
      <c r="BF988" s="99"/>
      <c r="BG988" s="119"/>
      <c r="BM988" s="99"/>
      <c r="BN988" s="119"/>
      <c r="BT988" s="99"/>
      <c r="BU988" s="119"/>
      <c r="CA988" s="99"/>
      <c r="CB988" s="119"/>
      <c r="CH988" s="99"/>
      <c r="CI988" s="119"/>
      <c r="CO988" s="99"/>
      <c r="CP988" s="119"/>
      <c r="CV988" s="99"/>
      <c r="CW988" s="119"/>
      <c r="DC988" s="99"/>
      <c r="DD988" s="119"/>
      <c r="DJ988" s="99"/>
      <c r="DK988" s="119"/>
      <c r="DQ988" s="99"/>
      <c r="DR988" s="119"/>
      <c r="DX988" s="99"/>
      <c r="DY988" s="119"/>
      <c r="EE988" s="99"/>
      <c r="EF988" s="119"/>
      <c r="EL988" s="99"/>
      <c r="EM988" s="119"/>
      <c r="ES988" s="99"/>
      <c r="ET988" s="119"/>
      <c r="EZ988" s="99"/>
      <c r="FA988" s="119"/>
      <c r="FG988" s="99"/>
      <c r="FH988" s="119"/>
      <c r="FN988" s="99"/>
      <c r="FO988" s="119"/>
      <c r="FU988" s="99"/>
      <c r="FV988" s="119"/>
      <c r="GB988" s="99"/>
      <c r="GC988" s="119"/>
      <c r="GI988" s="99"/>
      <c r="GJ988" s="119"/>
      <c r="GP988" s="99"/>
      <c r="GQ988" s="119"/>
      <c r="GW988" s="99"/>
      <c r="GX988" s="119"/>
      <c r="HD988" s="99"/>
      <c r="HE988" s="119"/>
      <c r="HK988" s="99"/>
      <c r="HL988" s="119"/>
      <c r="HR988" s="99"/>
      <c r="HS988" s="119"/>
      <c r="HY988" s="99"/>
      <c r="HZ988" s="119"/>
      <c r="IF988" s="99"/>
      <c r="IG988" s="119"/>
      <c r="IM988" s="99"/>
      <c r="IN988" s="119"/>
      <c r="IT988" s="99"/>
      <c r="IU988" s="119"/>
    </row>
    <row r="989" spans="1:256">
      <c r="A989" s="126" t="s">
        <v>943</v>
      </c>
      <c r="B989" s="126" t="s">
        <v>1346</v>
      </c>
      <c r="C989" s="127">
        <v>364195126001</v>
      </c>
      <c r="D989" s="126" t="s">
        <v>593</v>
      </c>
      <c r="E989" s="126" t="s">
        <v>1067</v>
      </c>
      <c r="F989" s="126" t="str">
        <f t="shared" si="48"/>
        <v>364195126001Psych</v>
      </c>
      <c r="G989" s="126" t="s">
        <v>809</v>
      </c>
      <c r="H989" s="128" t="s">
        <v>1024</v>
      </c>
      <c r="I989" s="126" t="s">
        <v>936</v>
      </c>
      <c r="J989" s="108">
        <v>140.66999999999999</v>
      </c>
      <c r="K989" s="129">
        <v>0.96299999999999997</v>
      </c>
      <c r="L989" s="126" t="s">
        <v>1247</v>
      </c>
      <c r="M989" s="126" t="s">
        <v>1245</v>
      </c>
      <c r="N989" s="130">
        <f t="shared" si="50"/>
        <v>137.55000000000001</v>
      </c>
      <c r="O989" s="130">
        <f t="shared" si="49"/>
        <v>137.55000000000001</v>
      </c>
      <c r="P989" s="126"/>
      <c r="Q989" s="126"/>
      <c r="W989" s="99"/>
    </row>
    <row r="990" spans="1:256">
      <c r="A990" s="126" t="s">
        <v>943</v>
      </c>
      <c r="B990" s="126" t="s">
        <v>1346</v>
      </c>
      <c r="C990" s="127">
        <v>364195126020</v>
      </c>
      <c r="D990" s="126" t="s">
        <v>593</v>
      </c>
      <c r="E990" s="126" t="s">
        <v>1067</v>
      </c>
      <c r="F990" s="126" t="str">
        <f t="shared" si="48"/>
        <v>364195126020Acute</v>
      </c>
      <c r="G990" s="126" t="s">
        <v>549</v>
      </c>
      <c r="H990" s="126" t="s">
        <v>1018</v>
      </c>
      <c r="I990" s="126" t="s">
        <v>936</v>
      </c>
      <c r="J990" s="108">
        <v>363.8</v>
      </c>
      <c r="K990" s="129">
        <v>0.96299999999999997</v>
      </c>
      <c r="L990" s="126" t="s">
        <v>1247</v>
      </c>
      <c r="M990" s="126" t="s">
        <v>1245</v>
      </c>
      <c r="N990" s="130">
        <f t="shared" si="50"/>
        <v>355.72</v>
      </c>
      <c r="O990" s="130">
        <f t="shared" si="49"/>
        <v>351.85</v>
      </c>
      <c r="P990" s="126"/>
      <c r="Q990" s="126"/>
      <c r="W990" s="99"/>
    </row>
    <row r="991" spans="1:256">
      <c r="A991" s="126" t="s">
        <v>943</v>
      </c>
      <c r="B991" s="126" t="s">
        <v>1346</v>
      </c>
      <c r="C991" s="127">
        <v>364195126023</v>
      </c>
      <c r="D991" s="126" t="s">
        <v>593</v>
      </c>
      <c r="E991" s="126" t="s">
        <v>1067</v>
      </c>
      <c r="F991" s="126" t="str">
        <f t="shared" si="48"/>
        <v>364195126023Acute</v>
      </c>
      <c r="G991" s="126" t="s">
        <v>549</v>
      </c>
      <c r="H991" s="126" t="s">
        <v>1018</v>
      </c>
      <c r="I991" s="126" t="s">
        <v>936</v>
      </c>
      <c r="J991" s="108">
        <v>363.8</v>
      </c>
      <c r="K991" s="129">
        <v>0.96299999999999997</v>
      </c>
      <c r="L991" s="126" t="s">
        <v>1247</v>
      </c>
      <c r="M991" s="126" t="s">
        <v>1245</v>
      </c>
      <c r="N991" s="130">
        <f t="shared" si="50"/>
        <v>355.72</v>
      </c>
      <c r="O991" s="130">
        <f t="shared" si="49"/>
        <v>351.85</v>
      </c>
      <c r="P991" s="126"/>
      <c r="Q991" s="126"/>
      <c r="W991" s="99"/>
    </row>
    <row r="992" spans="1:256">
      <c r="A992" s="126" t="s">
        <v>943</v>
      </c>
      <c r="B992" s="126" t="s">
        <v>1346</v>
      </c>
      <c r="C992" s="127">
        <v>364195126043</v>
      </c>
      <c r="D992" s="126" t="s">
        <v>593</v>
      </c>
      <c r="E992" s="126" t="s">
        <v>1067</v>
      </c>
      <c r="F992" s="126" t="str">
        <f t="shared" si="48"/>
        <v>364195126043Acute</v>
      </c>
      <c r="G992" s="126" t="s">
        <v>549</v>
      </c>
      <c r="H992" s="126" t="s">
        <v>1018</v>
      </c>
      <c r="I992" s="126" t="s">
        <v>936</v>
      </c>
      <c r="J992" s="108">
        <v>363.8</v>
      </c>
      <c r="K992" s="129">
        <v>0.96299999999999997</v>
      </c>
      <c r="L992" s="126" t="s">
        <v>1247</v>
      </c>
      <c r="M992" s="126" t="s">
        <v>1245</v>
      </c>
      <c r="N992" s="130">
        <f t="shared" si="50"/>
        <v>355.72</v>
      </c>
      <c r="O992" s="130">
        <f t="shared" si="49"/>
        <v>351.85</v>
      </c>
      <c r="P992" s="126"/>
      <c r="Q992" s="126"/>
      <c r="W992" s="99"/>
    </row>
    <row r="993" spans="1:256">
      <c r="A993" s="126" t="s">
        <v>943</v>
      </c>
      <c r="B993" s="126" t="s">
        <v>1346</v>
      </c>
      <c r="C993" s="127">
        <v>364195126401</v>
      </c>
      <c r="D993" s="126" t="s">
        <v>593</v>
      </c>
      <c r="E993" s="126" t="s">
        <v>1067</v>
      </c>
      <c r="F993" s="126" t="str">
        <f t="shared" si="48"/>
        <v>364195126401Acute</v>
      </c>
      <c r="G993" s="126" t="s">
        <v>549</v>
      </c>
      <c r="H993" s="126" t="s">
        <v>1018</v>
      </c>
      <c r="I993" s="126" t="s">
        <v>936</v>
      </c>
      <c r="J993" s="108">
        <v>363.8</v>
      </c>
      <c r="K993" s="129">
        <v>0.96299999999999997</v>
      </c>
      <c r="L993" s="126" t="s">
        <v>1247</v>
      </c>
      <c r="M993" s="126" t="s">
        <v>1245</v>
      </c>
      <c r="N993" s="130">
        <f t="shared" si="50"/>
        <v>355.72</v>
      </c>
      <c r="O993" s="130">
        <f t="shared" si="49"/>
        <v>351.85</v>
      </c>
      <c r="P993" s="126"/>
      <c r="Q993" s="126"/>
      <c r="W993" s="99"/>
    </row>
    <row r="994" spans="1:256">
      <c r="A994" s="126" t="s">
        <v>943</v>
      </c>
      <c r="B994" s="126" t="s">
        <v>1346</v>
      </c>
      <c r="C994" s="127">
        <v>364195126443</v>
      </c>
      <c r="D994" s="126" t="s">
        <v>593</v>
      </c>
      <c r="E994" s="126" t="s">
        <v>1067</v>
      </c>
      <c r="F994" s="126" t="str">
        <f t="shared" si="48"/>
        <v>364195126443Acute</v>
      </c>
      <c r="G994" s="126" t="s">
        <v>549</v>
      </c>
      <c r="H994" s="126" t="s">
        <v>1018</v>
      </c>
      <c r="I994" s="126" t="s">
        <v>936</v>
      </c>
      <c r="J994" s="108">
        <v>363.8</v>
      </c>
      <c r="K994" s="129">
        <v>0.96299999999999997</v>
      </c>
      <c r="L994" s="126" t="s">
        <v>1247</v>
      </c>
      <c r="M994" s="126" t="s">
        <v>1245</v>
      </c>
      <c r="N994" s="130">
        <f t="shared" si="50"/>
        <v>355.72</v>
      </c>
      <c r="O994" s="130">
        <f t="shared" si="49"/>
        <v>351.85</v>
      </c>
      <c r="P994" s="126"/>
      <c r="Q994" s="126"/>
      <c r="W994" s="99"/>
    </row>
    <row r="995" spans="1:256">
      <c r="A995" s="126" t="s">
        <v>943</v>
      </c>
      <c r="B995" s="126" t="s">
        <v>1346</v>
      </c>
      <c r="C995" s="127">
        <v>370692975001</v>
      </c>
      <c r="D995" s="126" t="s">
        <v>593</v>
      </c>
      <c r="E995" s="126" t="s">
        <v>1067</v>
      </c>
      <c r="F995" s="126" t="str">
        <f t="shared" si="48"/>
        <v>370692975001Acute</v>
      </c>
      <c r="G995" s="126" t="s">
        <v>549</v>
      </c>
      <c r="H995" s="126" t="s">
        <v>1018</v>
      </c>
      <c r="I995" s="126" t="s">
        <v>936</v>
      </c>
      <c r="J995" s="108">
        <v>363.8</v>
      </c>
      <c r="K995" s="129">
        <v>0.96299999999999997</v>
      </c>
      <c r="L995" s="126" t="s">
        <v>1247</v>
      </c>
      <c r="M995" s="126" t="s">
        <v>1245</v>
      </c>
      <c r="N995" s="130">
        <f t="shared" si="50"/>
        <v>355.72</v>
      </c>
      <c r="O995" s="130">
        <f t="shared" si="49"/>
        <v>351.85</v>
      </c>
      <c r="P995" s="126"/>
      <c r="Q995" s="126"/>
      <c r="W995" s="99"/>
    </row>
    <row r="996" spans="1:256">
      <c r="A996" s="126" t="s">
        <v>943</v>
      </c>
      <c r="B996" s="126" t="s">
        <v>1346</v>
      </c>
      <c r="C996" s="127">
        <v>370692975401</v>
      </c>
      <c r="D996" s="126" t="s">
        <v>593</v>
      </c>
      <c r="E996" s="126" t="s">
        <v>1067</v>
      </c>
      <c r="F996" s="126" t="str">
        <f t="shared" si="48"/>
        <v>370692975401Acute</v>
      </c>
      <c r="G996" s="126" t="s">
        <v>549</v>
      </c>
      <c r="H996" s="126" t="s">
        <v>1018</v>
      </c>
      <c r="I996" s="126" t="s">
        <v>936</v>
      </c>
      <c r="J996" s="108">
        <v>363.8</v>
      </c>
      <c r="K996" s="129">
        <v>0.96299999999999997</v>
      </c>
      <c r="L996" s="126" t="s">
        <v>1247</v>
      </c>
      <c r="M996" s="126" t="s">
        <v>1245</v>
      </c>
      <c r="N996" s="130">
        <f t="shared" si="50"/>
        <v>355.72</v>
      </c>
      <c r="O996" s="130">
        <f t="shared" si="49"/>
        <v>351.85</v>
      </c>
      <c r="P996" s="126"/>
      <c r="Q996" s="126"/>
      <c r="W996" s="99"/>
    </row>
    <row r="997" spans="1:256">
      <c r="A997" s="126" t="s">
        <v>858</v>
      </c>
      <c r="B997" s="126" t="s">
        <v>1347</v>
      </c>
      <c r="C997" s="127">
        <v>370661199001</v>
      </c>
      <c r="D997" s="126" t="s">
        <v>612</v>
      </c>
      <c r="E997" s="126" t="s">
        <v>1086</v>
      </c>
      <c r="F997" s="126" t="str">
        <f t="shared" si="48"/>
        <v>370661199001Acute</v>
      </c>
      <c r="G997" s="126" t="s">
        <v>549</v>
      </c>
      <c r="H997" s="126" t="s">
        <v>1018</v>
      </c>
      <c r="I997" s="126" t="s">
        <v>833</v>
      </c>
      <c r="J997" s="108">
        <v>363.8</v>
      </c>
      <c r="K997" s="129">
        <v>0.92559999999999998</v>
      </c>
      <c r="L997" s="126" t="s">
        <v>1245</v>
      </c>
      <c r="M997" s="126" t="s">
        <v>1245</v>
      </c>
      <c r="N997" s="130">
        <f t="shared" si="50"/>
        <v>459.4</v>
      </c>
      <c r="O997" s="130">
        <f t="shared" si="49"/>
        <v>454.4</v>
      </c>
      <c r="P997" s="126"/>
      <c r="Q997" s="126"/>
      <c r="R997" s="119"/>
      <c r="S997" s="119"/>
      <c r="W997" s="99"/>
    </row>
    <row r="998" spans="1:256" s="137" customFormat="1">
      <c r="A998" s="126" t="s">
        <v>858</v>
      </c>
      <c r="B998" s="126" t="s">
        <v>1347</v>
      </c>
      <c r="C998" s="127">
        <v>370661199401</v>
      </c>
      <c r="D998" s="126" t="s">
        <v>612</v>
      </c>
      <c r="E998" s="126" t="s">
        <v>1086</v>
      </c>
      <c r="F998" s="126" t="str">
        <f t="shared" si="48"/>
        <v>370661199401Acute</v>
      </c>
      <c r="G998" s="126" t="s">
        <v>549</v>
      </c>
      <c r="H998" s="126" t="s">
        <v>1018</v>
      </c>
      <c r="I998" s="126" t="s">
        <v>833</v>
      </c>
      <c r="J998" s="108">
        <v>363.8</v>
      </c>
      <c r="K998" s="129">
        <v>0.92559999999999998</v>
      </c>
      <c r="L998" s="126" t="s">
        <v>1245</v>
      </c>
      <c r="M998" s="126" t="s">
        <v>1245</v>
      </c>
      <c r="N998" s="130">
        <f t="shared" si="50"/>
        <v>459.4</v>
      </c>
      <c r="O998" s="130">
        <f t="shared" si="49"/>
        <v>454.4</v>
      </c>
      <c r="P998" s="126"/>
      <c r="Q998" s="126"/>
      <c r="R998" s="119"/>
      <c r="S998" s="119"/>
      <c r="T998" s="98"/>
      <c r="U998" s="98"/>
      <c r="V998" s="98"/>
      <c r="W998" s="99"/>
      <c r="X998" s="98"/>
      <c r="Y998" s="98"/>
      <c r="Z998" s="98"/>
      <c r="AA998" s="98"/>
      <c r="AB998" s="98"/>
      <c r="AC998" s="98"/>
      <c r="AD998" s="98"/>
      <c r="AE998" s="98"/>
      <c r="AF998" s="98"/>
      <c r="AG998" s="98"/>
      <c r="AH998" s="98"/>
      <c r="AI998" s="98"/>
      <c r="AJ998" s="98"/>
      <c r="AK998" s="98"/>
      <c r="AL998" s="98"/>
      <c r="AM998" s="98"/>
      <c r="AN998" s="98"/>
      <c r="AO998" s="98"/>
      <c r="AP998" s="98"/>
      <c r="AQ998" s="98"/>
      <c r="AR998" s="98"/>
      <c r="AS998" s="98"/>
      <c r="AT998" s="98"/>
      <c r="AU998" s="98"/>
      <c r="AV998" s="98"/>
      <c r="AW998" s="98"/>
      <c r="AX998" s="98"/>
      <c r="AY998" s="98"/>
      <c r="AZ998" s="98"/>
      <c r="BA998" s="98"/>
      <c r="BB998" s="98"/>
      <c r="BC998" s="98"/>
      <c r="BD998" s="98"/>
      <c r="BE998" s="98"/>
      <c r="BF998" s="98"/>
      <c r="BG998" s="98"/>
      <c r="BH998" s="98"/>
      <c r="BI998" s="98"/>
      <c r="BJ998" s="98"/>
      <c r="BK998" s="98"/>
      <c r="BL998" s="98"/>
      <c r="BM998" s="98"/>
      <c r="BN998" s="98"/>
      <c r="BO998" s="98"/>
      <c r="BP998" s="98"/>
      <c r="BQ998" s="98"/>
      <c r="BR998" s="98"/>
      <c r="BS998" s="98"/>
      <c r="BT998" s="98"/>
      <c r="BU998" s="98"/>
      <c r="BV998" s="98"/>
      <c r="BW998" s="98"/>
      <c r="BX998" s="98"/>
      <c r="BY998" s="98"/>
      <c r="BZ998" s="98"/>
      <c r="CA998" s="98"/>
      <c r="CB998" s="98"/>
      <c r="CC998" s="98"/>
      <c r="CD998" s="98"/>
      <c r="CE998" s="98"/>
      <c r="CF998" s="98"/>
      <c r="CG998" s="98"/>
      <c r="CH998" s="98"/>
      <c r="CI998" s="98"/>
      <c r="CJ998" s="98"/>
      <c r="CK998" s="98"/>
      <c r="CL998" s="98"/>
      <c r="CM998" s="98"/>
      <c r="CN998" s="98"/>
      <c r="CO998" s="98"/>
      <c r="CP998" s="98"/>
      <c r="CQ998" s="98"/>
      <c r="CR998" s="98"/>
      <c r="CS998" s="98"/>
      <c r="CT998" s="98"/>
      <c r="CU998" s="98"/>
      <c r="CV998" s="98"/>
      <c r="CW998" s="98"/>
      <c r="CX998" s="98"/>
      <c r="CY998" s="98"/>
      <c r="CZ998" s="98"/>
      <c r="DA998" s="98"/>
      <c r="DB998" s="98"/>
      <c r="DC998" s="98"/>
      <c r="DD998" s="98"/>
      <c r="DE998" s="98"/>
      <c r="DF998" s="98"/>
      <c r="DG998" s="98"/>
      <c r="DH998" s="98"/>
      <c r="DI998" s="98"/>
      <c r="DJ998" s="98"/>
      <c r="DK998" s="98"/>
      <c r="DL998" s="98"/>
      <c r="DM998" s="98"/>
      <c r="DN998" s="98"/>
      <c r="DO998" s="98"/>
      <c r="DP998" s="98"/>
      <c r="DQ998" s="98"/>
      <c r="DR998" s="98"/>
      <c r="DS998" s="98"/>
      <c r="DT998" s="98"/>
      <c r="DU998" s="98"/>
      <c r="DV998" s="98"/>
      <c r="DW998" s="98"/>
      <c r="DX998" s="98"/>
      <c r="DY998" s="98"/>
      <c r="DZ998" s="98"/>
      <c r="EA998" s="98"/>
      <c r="EB998" s="98"/>
      <c r="EC998" s="98"/>
      <c r="ED998" s="98"/>
      <c r="EE998" s="98"/>
      <c r="EF998" s="98"/>
      <c r="EG998" s="98"/>
      <c r="EH998" s="98"/>
      <c r="EI998" s="98"/>
      <c r="EJ998" s="98"/>
      <c r="EK998" s="98"/>
      <c r="EL998" s="98"/>
      <c r="EM998" s="98"/>
      <c r="EN998" s="98"/>
      <c r="EO998" s="98"/>
      <c r="EP998" s="98"/>
      <c r="EQ998" s="98"/>
      <c r="ER998" s="98"/>
      <c r="ES998" s="98"/>
      <c r="ET998" s="98"/>
      <c r="EU998" s="98"/>
      <c r="EV998" s="98"/>
      <c r="EW998" s="98"/>
      <c r="EX998" s="98"/>
      <c r="EY998" s="98"/>
      <c r="EZ998" s="98"/>
      <c r="FA998" s="98"/>
      <c r="FB998" s="98"/>
      <c r="FC998" s="98"/>
      <c r="FD998" s="98"/>
      <c r="FE998" s="98"/>
      <c r="FF998" s="98"/>
      <c r="FG998" s="98"/>
      <c r="FH998" s="98"/>
      <c r="FI998" s="98"/>
      <c r="FJ998" s="98"/>
      <c r="FK998" s="98"/>
      <c r="FL998" s="98"/>
      <c r="FM998" s="98"/>
      <c r="FN998" s="98"/>
      <c r="FO998" s="98"/>
      <c r="FP998" s="98"/>
      <c r="FQ998" s="98"/>
      <c r="FR998" s="98"/>
      <c r="FS998" s="98"/>
      <c r="FT998" s="98"/>
      <c r="FU998" s="98"/>
      <c r="FV998" s="98"/>
      <c r="FW998" s="98"/>
      <c r="FX998" s="98"/>
      <c r="FY998" s="98"/>
      <c r="FZ998" s="98"/>
      <c r="GA998" s="98"/>
      <c r="GB998" s="98"/>
      <c r="GC998" s="98"/>
      <c r="GD998" s="98"/>
      <c r="GE998" s="98"/>
      <c r="GF998" s="98"/>
      <c r="GG998" s="98"/>
      <c r="GH998" s="98"/>
      <c r="GI998" s="98"/>
      <c r="GJ998" s="98"/>
      <c r="GK998" s="98"/>
      <c r="GL998" s="98"/>
      <c r="GM998" s="98"/>
      <c r="GN998" s="98"/>
      <c r="GO998" s="98"/>
      <c r="GP998" s="98"/>
      <c r="GQ998" s="98"/>
      <c r="GR998" s="98"/>
      <c r="GS998" s="98"/>
      <c r="GT998" s="98"/>
      <c r="GU998" s="98"/>
      <c r="GV998" s="98"/>
      <c r="GW998" s="98"/>
      <c r="GX998" s="98"/>
      <c r="GY998" s="98"/>
      <c r="GZ998" s="98"/>
      <c r="HA998" s="98"/>
      <c r="HB998" s="98"/>
      <c r="HC998" s="98"/>
      <c r="HD998" s="98"/>
      <c r="HE998" s="98"/>
      <c r="HF998" s="98"/>
      <c r="HG998" s="98"/>
      <c r="HH998" s="98"/>
      <c r="HI998" s="98"/>
      <c r="HJ998" s="98"/>
      <c r="HK998" s="98"/>
      <c r="HL998" s="98"/>
      <c r="HM998" s="98"/>
      <c r="HN998" s="98"/>
      <c r="HO998" s="98"/>
      <c r="HP998" s="98"/>
      <c r="HQ998" s="98"/>
      <c r="HR998" s="98"/>
      <c r="HS998" s="98"/>
      <c r="HT998" s="98"/>
      <c r="HU998" s="98"/>
      <c r="HV998" s="98"/>
      <c r="HW998" s="98"/>
      <c r="HX998" s="98"/>
      <c r="HY998" s="98"/>
      <c r="HZ998" s="98"/>
      <c r="IA998" s="98"/>
      <c r="IB998" s="98"/>
      <c r="IC998" s="98"/>
      <c r="ID998" s="98"/>
      <c r="IE998" s="98"/>
      <c r="IF998" s="98"/>
      <c r="IG998" s="98"/>
      <c r="IH998" s="98"/>
      <c r="II998" s="98"/>
      <c r="IJ998" s="98"/>
      <c r="IK998" s="98"/>
      <c r="IL998" s="98"/>
      <c r="IM998" s="98"/>
      <c r="IN998" s="98"/>
      <c r="IO998" s="98"/>
      <c r="IP998" s="98"/>
      <c r="IQ998" s="98"/>
      <c r="IR998" s="98"/>
      <c r="IS998" s="98"/>
      <c r="IT998" s="98"/>
      <c r="IU998" s="98"/>
      <c r="IV998" s="98"/>
    </row>
    <row r="999" spans="1:256" s="137" customFormat="1">
      <c r="A999" s="126" t="s">
        <v>983</v>
      </c>
      <c r="B999" s="126" t="s">
        <v>1348</v>
      </c>
      <c r="C999" s="127">
        <v>370661244001</v>
      </c>
      <c r="D999" s="126" t="s">
        <v>625</v>
      </c>
      <c r="E999" s="126" t="s">
        <v>1100</v>
      </c>
      <c r="F999" s="126" t="str">
        <f t="shared" si="48"/>
        <v>370661244001Acute</v>
      </c>
      <c r="G999" s="126" t="s">
        <v>549</v>
      </c>
      <c r="H999" s="126" t="s">
        <v>1018</v>
      </c>
      <c r="I999" s="126" t="s">
        <v>971</v>
      </c>
      <c r="J999" s="108">
        <v>363.8</v>
      </c>
      <c r="K999" s="129">
        <v>0.92559999999999998</v>
      </c>
      <c r="L999" s="126" t="s">
        <v>1247</v>
      </c>
      <c r="M999" s="126" t="s">
        <v>1245</v>
      </c>
      <c r="N999" s="130">
        <f t="shared" si="50"/>
        <v>347.56</v>
      </c>
      <c r="O999" s="130">
        <f t="shared" si="49"/>
        <v>343.78</v>
      </c>
      <c r="P999" s="126"/>
      <c r="Q999" s="126"/>
      <c r="R999" s="98"/>
      <c r="S999" s="98"/>
      <c r="T999" s="98"/>
      <c r="U999" s="98"/>
      <c r="V999" s="98"/>
      <c r="W999" s="99"/>
      <c r="X999" s="98"/>
      <c r="Y999" s="98"/>
      <c r="Z999" s="98"/>
      <c r="AA999" s="98"/>
      <c r="AB999" s="98"/>
      <c r="AC999" s="98"/>
      <c r="AD999" s="98"/>
      <c r="AE999" s="98"/>
      <c r="AF999" s="98"/>
      <c r="AG999" s="98"/>
      <c r="AH999" s="98"/>
      <c r="AI999" s="98"/>
      <c r="AJ999" s="98"/>
      <c r="AK999" s="98"/>
      <c r="AL999" s="98"/>
      <c r="AM999" s="98"/>
      <c r="AN999" s="98"/>
      <c r="AO999" s="98"/>
      <c r="AP999" s="98"/>
      <c r="AQ999" s="98"/>
      <c r="AR999" s="98"/>
      <c r="AS999" s="98"/>
      <c r="AT999" s="98"/>
      <c r="AU999" s="98"/>
      <c r="AV999" s="98"/>
      <c r="AW999" s="98"/>
      <c r="AX999" s="98"/>
      <c r="AY999" s="98"/>
      <c r="AZ999" s="98"/>
      <c r="BA999" s="98"/>
      <c r="BB999" s="98"/>
      <c r="BC999" s="98"/>
      <c r="BD999" s="98"/>
      <c r="BE999" s="98"/>
      <c r="BF999" s="98"/>
      <c r="BG999" s="98"/>
      <c r="BH999" s="98"/>
      <c r="BI999" s="98"/>
      <c r="BJ999" s="98"/>
      <c r="BK999" s="98"/>
      <c r="BL999" s="98"/>
      <c r="BM999" s="98"/>
      <c r="BN999" s="98"/>
      <c r="BO999" s="98"/>
      <c r="BP999" s="98"/>
      <c r="BQ999" s="98"/>
      <c r="BR999" s="98"/>
      <c r="BS999" s="98"/>
      <c r="BT999" s="98"/>
      <c r="BU999" s="98"/>
      <c r="BV999" s="98"/>
      <c r="BW999" s="98"/>
      <c r="BX999" s="98"/>
      <c r="BY999" s="98"/>
      <c r="BZ999" s="98"/>
      <c r="CA999" s="98"/>
      <c r="CB999" s="98"/>
      <c r="CC999" s="98"/>
      <c r="CD999" s="98"/>
      <c r="CE999" s="98"/>
      <c r="CF999" s="98"/>
      <c r="CG999" s="98"/>
      <c r="CH999" s="98"/>
      <c r="CI999" s="98"/>
      <c r="CJ999" s="98"/>
      <c r="CK999" s="98"/>
      <c r="CL999" s="98"/>
      <c r="CM999" s="98"/>
      <c r="CN999" s="98"/>
      <c r="CO999" s="98"/>
      <c r="CP999" s="98"/>
      <c r="CQ999" s="98"/>
      <c r="CR999" s="98"/>
      <c r="CS999" s="98"/>
      <c r="CT999" s="98"/>
      <c r="CU999" s="98"/>
      <c r="CV999" s="98"/>
      <c r="CW999" s="98"/>
      <c r="CX999" s="98"/>
      <c r="CY999" s="98"/>
      <c r="CZ999" s="98"/>
      <c r="DA999" s="98"/>
      <c r="DB999" s="98"/>
      <c r="DC999" s="98"/>
      <c r="DD999" s="98"/>
      <c r="DE999" s="98"/>
      <c r="DF999" s="98"/>
      <c r="DG999" s="98"/>
      <c r="DH999" s="98"/>
      <c r="DI999" s="98"/>
      <c r="DJ999" s="98"/>
      <c r="DK999" s="98"/>
      <c r="DL999" s="98"/>
      <c r="DM999" s="98"/>
      <c r="DN999" s="98"/>
      <c r="DO999" s="98"/>
      <c r="DP999" s="98"/>
      <c r="DQ999" s="98"/>
      <c r="DR999" s="98"/>
      <c r="DS999" s="98"/>
      <c r="DT999" s="98"/>
      <c r="DU999" s="98"/>
      <c r="DV999" s="98"/>
      <c r="DW999" s="98"/>
      <c r="DX999" s="98"/>
      <c r="DY999" s="98"/>
      <c r="DZ999" s="98"/>
      <c r="EA999" s="98"/>
      <c r="EB999" s="98"/>
      <c r="EC999" s="98"/>
      <c r="ED999" s="98"/>
      <c r="EE999" s="98"/>
      <c r="EF999" s="98"/>
      <c r="EG999" s="98"/>
      <c r="EH999" s="98"/>
      <c r="EI999" s="98"/>
      <c r="EJ999" s="98"/>
      <c r="EK999" s="98"/>
      <c r="EL999" s="98"/>
      <c r="EM999" s="98"/>
      <c r="EN999" s="98"/>
      <c r="EO999" s="98"/>
      <c r="EP999" s="98"/>
      <c r="EQ999" s="98"/>
      <c r="ER999" s="98"/>
      <c r="ES999" s="98"/>
      <c r="ET999" s="98"/>
      <c r="EU999" s="98"/>
      <c r="EV999" s="98"/>
      <c r="EW999" s="98"/>
      <c r="EX999" s="98"/>
      <c r="EY999" s="98"/>
      <c r="EZ999" s="98"/>
      <c r="FA999" s="98"/>
      <c r="FB999" s="98"/>
      <c r="FC999" s="98"/>
      <c r="FD999" s="98"/>
      <c r="FE999" s="98"/>
      <c r="FF999" s="98"/>
      <c r="FG999" s="98"/>
      <c r="FH999" s="98"/>
      <c r="FI999" s="98"/>
      <c r="FJ999" s="98"/>
      <c r="FK999" s="98"/>
      <c r="FL999" s="98"/>
      <c r="FM999" s="98"/>
      <c r="FN999" s="98"/>
      <c r="FO999" s="98"/>
      <c r="FP999" s="98"/>
      <c r="FQ999" s="98"/>
      <c r="FR999" s="98"/>
      <c r="FS999" s="98"/>
      <c r="FT999" s="98"/>
      <c r="FU999" s="98"/>
      <c r="FV999" s="98"/>
      <c r="FW999" s="98"/>
      <c r="FX999" s="98"/>
      <c r="FY999" s="98"/>
      <c r="FZ999" s="98"/>
      <c r="GA999" s="98"/>
      <c r="GB999" s="98"/>
      <c r="GC999" s="98"/>
      <c r="GD999" s="98"/>
      <c r="GE999" s="98"/>
      <c r="GF999" s="98"/>
      <c r="GG999" s="98"/>
      <c r="GH999" s="98"/>
      <c r="GI999" s="98"/>
      <c r="GJ999" s="98"/>
      <c r="GK999" s="98"/>
      <c r="GL999" s="98"/>
      <c r="GM999" s="98"/>
      <c r="GN999" s="98"/>
      <c r="GO999" s="98"/>
      <c r="GP999" s="98"/>
      <c r="GQ999" s="98"/>
      <c r="GR999" s="98"/>
      <c r="GS999" s="98"/>
      <c r="GT999" s="98"/>
      <c r="GU999" s="98"/>
      <c r="GV999" s="98"/>
      <c r="GW999" s="98"/>
      <c r="GX999" s="98"/>
      <c r="GY999" s="98"/>
      <c r="GZ999" s="98"/>
      <c r="HA999" s="98"/>
      <c r="HB999" s="98"/>
      <c r="HC999" s="98"/>
      <c r="HD999" s="98"/>
      <c r="HE999" s="98"/>
      <c r="HF999" s="98"/>
      <c r="HG999" s="98"/>
      <c r="HH999" s="98"/>
      <c r="HI999" s="98"/>
      <c r="HJ999" s="98"/>
      <c r="HK999" s="98"/>
      <c r="HL999" s="98"/>
      <c r="HM999" s="98"/>
      <c r="HN999" s="98"/>
      <c r="HO999" s="98"/>
      <c r="HP999" s="98"/>
      <c r="HQ999" s="98"/>
      <c r="HR999" s="98"/>
      <c r="HS999" s="98"/>
      <c r="HT999" s="98"/>
      <c r="HU999" s="98"/>
      <c r="HV999" s="98"/>
      <c r="HW999" s="98"/>
      <c r="HX999" s="98"/>
      <c r="HY999" s="98"/>
      <c r="HZ999" s="98"/>
      <c r="IA999" s="98"/>
      <c r="IB999" s="98"/>
      <c r="IC999" s="98"/>
      <c r="ID999" s="98"/>
      <c r="IE999" s="98"/>
      <c r="IF999" s="98"/>
      <c r="IG999" s="98"/>
      <c r="IH999" s="98"/>
      <c r="II999" s="98"/>
      <c r="IJ999" s="98"/>
      <c r="IK999" s="98"/>
      <c r="IL999" s="98"/>
      <c r="IM999" s="98"/>
      <c r="IN999" s="98"/>
      <c r="IO999" s="98"/>
      <c r="IP999" s="98"/>
      <c r="IQ999" s="98"/>
      <c r="IR999" s="98"/>
      <c r="IS999" s="98"/>
      <c r="IT999" s="98"/>
      <c r="IU999" s="98"/>
      <c r="IV999" s="98"/>
    </row>
    <row r="1000" spans="1:256">
      <c r="A1000" s="126" t="s">
        <v>983</v>
      </c>
      <c r="B1000" s="126" t="s">
        <v>1348</v>
      </c>
      <c r="C1000" s="127">
        <v>370661244001</v>
      </c>
      <c r="D1000" s="126" t="s">
        <v>625</v>
      </c>
      <c r="E1000" s="126" t="s">
        <v>1100</v>
      </c>
      <c r="F1000" s="126" t="str">
        <f t="shared" si="48"/>
        <v>370661244001Psych</v>
      </c>
      <c r="G1000" s="126" t="s">
        <v>809</v>
      </c>
      <c r="H1000" s="126" t="s">
        <v>1021</v>
      </c>
      <c r="I1000" s="126" t="s">
        <v>971</v>
      </c>
      <c r="J1000" s="108">
        <v>140.66999999999999</v>
      </c>
      <c r="K1000" s="129">
        <v>0.92559999999999998</v>
      </c>
      <c r="L1000" s="126" t="s">
        <v>1247</v>
      </c>
      <c r="M1000" s="126" t="s">
        <v>1245</v>
      </c>
      <c r="N1000" s="130">
        <f t="shared" si="50"/>
        <v>134.38999999999999</v>
      </c>
      <c r="O1000" s="130">
        <f t="shared" si="49"/>
        <v>134.38999999999999</v>
      </c>
      <c r="P1000" s="126"/>
      <c r="Q1000" s="126"/>
      <c r="W1000" s="99"/>
      <c r="X1000" s="119"/>
      <c r="AD1000" s="99"/>
      <c r="AE1000" s="119"/>
      <c r="AK1000" s="99"/>
      <c r="AL1000" s="119"/>
      <c r="AR1000" s="99"/>
      <c r="AS1000" s="119"/>
      <c r="AY1000" s="99"/>
      <c r="AZ1000" s="119"/>
      <c r="BF1000" s="99"/>
      <c r="BG1000" s="119"/>
      <c r="BM1000" s="99"/>
      <c r="BN1000" s="119"/>
      <c r="BT1000" s="99"/>
      <c r="BU1000" s="119"/>
      <c r="CA1000" s="99"/>
      <c r="CB1000" s="119"/>
      <c r="CH1000" s="99"/>
      <c r="CI1000" s="119"/>
      <c r="CO1000" s="99"/>
      <c r="CP1000" s="119"/>
      <c r="CV1000" s="99"/>
      <c r="CW1000" s="119"/>
      <c r="DC1000" s="99"/>
      <c r="DD1000" s="119"/>
      <c r="DJ1000" s="99"/>
      <c r="DK1000" s="119"/>
      <c r="DQ1000" s="99"/>
      <c r="DR1000" s="119"/>
      <c r="DX1000" s="99"/>
      <c r="DY1000" s="119"/>
      <c r="EE1000" s="99"/>
      <c r="EF1000" s="119"/>
      <c r="EL1000" s="99"/>
      <c r="EM1000" s="119"/>
      <c r="ES1000" s="99"/>
      <c r="ET1000" s="119"/>
      <c r="EZ1000" s="99"/>
      <c r="FA1000" s="119"/>
      <c r="FG1000" s="99"/>
      <c r="FH1000" s="119"/>
      <c r="FN1000" s="99"/>
      <c r="FO1000" s="119"/>
      <c r="FU1000" s="99"/>
      <c r="FV1000" s="119"/>
      <c r="GB1000" s="99"/>
      <c r="GC1000" s="119"/>
      <c r="GI1000" s="99"/>
      <c r="GJ1000" s="119"/>
      <c r="GP1000" s="99"/>
      <c r="GQ1000" s="119"/>
      <c r="GW1000" s="99"/>
      <c r="GX1000" s="119"/>
      <c r="HD1000" s="99"/>
      <c r="HE1000" s="119"/>
      <c r="HK1000" s="99"/>
      <c r="HL1000" s="119"/>
      <c r="HR1000" s="99"/>
      <c r="HS1000" s="119"/>
      <c r="HY1000" s="99"/>
      <c r="HZ1000" s="119"/>
      <c r="IF1000" s="99"/>
      <c r="IG1000" s="119"/>
      <c r="IM1000" s="99"/>
      <c r="IN1000" s="119"/>
      <c r="IT1000" s="99"/>
      <c r="IU1000" s="119"/>
    </row>
    <row r="1001" spans="1:256">
      <c r="A1001" s="126" t="s">
        <v>983</v>
      </c>
      <c r="B1001" s="126" t="s">
        <v>1348</v>
      </c>
      <c r="C1001" s="127">
        <v>370661244001</v>
      </c>
      <c r="D1001" s="126" t="s">
        <v>625</v>
      </c>
      <c r="E1001" s="126" t="s">
        <v>1100</v>
      </c>
      <c r="F1001" s="126" t="str">
        <f t="shared" si="48"/>
        <v>370661244001Psych</v>
      </c>
      <c r="G1001" s="126" t="s">
        <v>809</v>
      </c>
      <c r="H1001" s="126" t="s">
        <v>1024</v>
      </c>
      <c r="I1001" s="126" t="s">
        <v>971</v>
      </c>
      <c r="J1001" s="108">
        <v>140.66999999999999</v>
      </c>
      <c r="K1001" s="129">
        <v>0.92559999999999998</v>
      </c>
      <c r="L1001" s="126" t="s">
        <v>1247</v>
      </c>
      <c r="M1001" s="126" t="s">
        <v>1245</v>
      </c>
      <c r="N1001" s="130">
        <f t="shared" si="50"/>
        <v>134.38999999999999</v>
      </c>
      <c r="O1001" s="130">
        <f t="shared" si="49"/>
        <v>134.38999999999999</v>
      </c>
      <c r="P1001" s="126"/>
      <c r="Q1001" s="126"/>
      <c r="W1001" s="99"/>
      <c r="X1001" s="119"/>
      <c r="AD1001" s="99"/>
      <c r="AE1001" s="119"/>
      <c r="AK1001" s="99"/>
      <c r="AL1001" s="119"/>
      <c r="AR1001" s="99"/>
      <c r="AS1001" s="119"/>
      <c r="AY1001" s="99"/>
      <c r="AZ1001" s="119"/>
      <c r="BF1001" s="99"/>
      <c r="BG1001" s="119"/>
      <c r="BM1001" s="99"/>
      <c r="BN1001" s="119"/>
      <c r="BT1001" s="99"/>
      <c r="BU1001" s="119"/>
      <c r="CA1001" s="99"/>
      <c r="CB1001" s="119"/>
      <c r="CH1001" s="99"/>
      <c r="CI1001" s="119"/>
      <c r="CO1001" s="99"/>
      <c r="CP1001" s="119"/>
      <c r="CV1001" s="99"/>
      <c r="CW1001" s="119"/>
      <c r="DC1001" s="99"/>
      <c r="DD1001" s="119"/>
      <c r="DJ1001" s="99"/>
      <c r="DK1001" s="119"/>
      <c r="DQ1001" s="99"/>
      <c r="DR1001" s="119"/>
      <c r="DX1001" s="99"/>
      <c r="DY1001" s="119"/>
      <c r="EE1001" s="99"/>
      <c r="EF1001" s="119"/>
      <c r="EL1001" s="99"/>
      <c r="EM1001" s="119"/>
      <c r="ES1001" s="99"/>
      <c r="ET1001" s="119"/>
      <c r="EZ1001" s="99"/>
      <c r="FA1001" s="119"/>
      <c r="FG1001" s="99"/>
      <c r="FH1001" s="119"/>
      <c r="FN1001" s="99"/>
      <c r="FO1001" s="119"/>
      <c r="FU1001" s="99"/>
      <c r="FV1001" s="119"/>
      <c r="GB1001" s="99"/>
      <c r="GC1001" s="119"/>
      <c r="GI1001" s="99"/>
      <c r="GJ1001" s="119"/>
      <c r="GP1001" s="99"/>
      <c r="GQ1001" s="119"/>
      <c r="GW1001" s="99"/>
      <c r="GX1001" s="119"/>
      <c r="HD1001" s="99"/>
      <c r="HE1001" s="119"/>
      <c r="HK1001" s="99"/>
      <c r="HL1001" s="119"/>
      <c r="HR1001" s="99"/>
      <c r="HS1001" s="119"/>
      <c r="HY1001" s="99"/>
      <c r="HZ1001" s="119"/>
      <c r="IF1001" s="99"/>
      <c r="IG1001" s="119"/>
      <c r="IM1001" s="99"/>
      <c r="IN1001" s="119"/>
      <c r="IT1001" s="99"/>
      <c r="IU1001" s="119"/>
    </row>
    <row r="1002" spans="1:256">
      <c r="A1002" s="126" t="s">
        <v>983</v>
      </c>
      <c r="B1002" s="126" t="s">
        <v>1348</v>
      </c>
      <c r="C1002" s="127">
        <v>370661244002</v>
      </c>
      <c r="D1002" s="126" t="s">
        <v>625</v>
      </c>
      <c r="E1002" s="126" t="s">
        <v>1100</v>
      </c>
      <c r="F1002" s="126" t="str">
        <f t="shared" si="48"/>
        <v>370661244002Acute</v>
      </c>
      <c r="G1002" s="126" t="s">
        <v>549</v>
      </c>
      <c r="H1002" s="126" t="s">
        <v>1018</v>
      </c>
      <c r="I1002" s="126" t="s">
        <v>971</v>
      </c>
      <c r="J1002" s="108">
        <v>363.8</v>
      </c>
      <c r="K1002" s="129">
        <v>0.92559999999999998</v>
      </c>
      <c r="L1002" s="126" t="s">
        <v>1247</v>
      </c>
      <c r="M1002" s="126" t="s">
        <v>1245</v>
      </c>
      <c r="N1002" s="130">
        <f t="shared" si="50"/>
        <v>347.56</v>
      </c>
      <c r="O1002" s="130">
        <f t="shared" si="49"/>
        <v>343.78</v>
      </c>
      <c r="P1002" s="126"/>
      <c r="Q1002" s="126"/>
      <c r="W1002" s="99"/>
    </row>
    <row r="1003" spans="1:256">
      <c r="A1003" s="126" t="s">
        <v>983</v>
      </c>
      <c r="B1003" s="126" t="s">
        <v>1348</v>
      </c>
      <c r="C1003" s="127">
        <v>370661244006</v>
      </c>
      <c r="D1003" s="126" t="s">
        <v>625</v>
      </c>
      <c r="E1003" s="126" t="s">
        <v>1100</v>
      </c>
      <c r="F1003" s="126" t="str">
        <f t="shared" si="48"/>
        <v>370661244006Acute</v>
      </c>
      <c r="G1003" s="126" t="s">
        <v>549</v>
      </c>
      <c r="H1003" s="126" t="s">
        <v>1018</v>
      </c>
      <c r="I1003" s="126" t="s">
        <v>971</v>
      </c>
      <c r="J1003" s="108">
        <v>363.8</v>
      </c>
      <c r="K1003" s="129">
        <v>0.92559999999999998</v>
      </c>
      <c r="L1003" s="126" t="s">
        <v>1247</v>
      </c>
      <c r="M1003" s="126" t="s">
        <v>1245</v>
      </c>
      <c r="N1003" s="130">
        <f t="shared" si="50"/>
        <v>347.56</v>
      </c>
      <c r="O1003" s="130">
        <f t="shared" si="49"/>
        <v>343.78</v>
      </c>
      <c r="P1003" s="126"/>
      <c r="Q1003" s="126"/>
      <c r="W1003" s="99"/>
    </row>
    <row r="1004" spans="1:256">
      <c r="A1004" s="126" t="s">
        <v>983</v>
      </c>
      <c r="B1004" s="126" t="s">
        <v>1348</v>
      </c>
      <c r="C1004" s="127">
        <v>370661244401</v>
      </c>
      <c r="D1004" s="126" t="s">
        <v>625</v>
      </c>
      <c r="E1004" s="126" t="s">
        <v>1100</v>
      </c>
      <c r="F1004" s="126" t="str">
        <f t="shared" si="48"/>
        <v>370661244401Acute</v>
      </c>
      <c r="G1004" s="126" t="s">
        <v>549</v>
      </c>
      <c r="H1004" s="126" t="s">
        <v>1018</v>
      </c>
      <c r="I1004" s="126" t="s">
        <v>971</v>
      </c>
      <c r="J1004" s="108">
        <v>363.8</v>
      </c>
      <c r="K1004" s="129">
        <v>0.92559999999999998</v>
      </c>
      <c r="L1004" s="126" t="s">
        <v>1247</v>
      </c>
      <c r="M1004" s="126" t="s">
        <v>1245</v>
      </c>
      <c r="N1004" s="130">
        <f t="shared" si="50"/>
        <v>347.56</v>
      </c>
      <c r="O1004" s="130">
        <f t="shared" si="49"/>
        <v>343.78</v>
      </c>
      <c r="P1004" s="126"/>
      <c r="Q1004" s="126"/>
      <c r="W1004" s="99"/>
    </row>
    <row r="1005" spans="1:256">
      <c r="A1005" s="126" t="s">
        <v>889</v>
      </c>
      <c r="B1005" s="126" t="s">
        <v>1349</v>
      </c>
      <c r="C1005" s="127">
        <v>237087041001</v>
      </c>
      <c r="D1005" s="126" t="s">
        <v>668</v>
      </c>
      <c r="E1005" s="126" t="s">
        <v>1146</v>
      </c>
      <c r="F1005" s="126" t="str">
        <f t="shared" si="48"/>
        <v>237087041001Acute</v>
      </c>
      <c r="G1005" s="126" t="s">
        <v>549</v>
      </c>
      <c r="H1005" s="126" t="s">
        <v>1018</v>
      </c>
      <c r="I1005" s="126" t="s">
        <v>890</v>
      </c>
      <c r="J1005" s="108">
        <v>363.8</v>
      </c>
      <c r="K1005" s="129">
        <v>1.0281999999999998</v>
      </c>
      <c r="L1005" s="126" t="s">
        <v>1247</v>
      </c>
      <c r="M1005" s="126" t="s">
        <v>1245</v>
      </c>
      <c r="N1005" s="130">
        <f t="shared" si="50"/>
        <v>369.96</v>
      </c>
      <c r="O1005" s="130">
        <f t="shared" si="49"/>
        <v>365.93</v>
      </c>
      <c r="P1005" s="126"/>
      <c r="Q1005" s="126"/>
      <c r="R1005" s="93"/>
      <c r="W1005" s="99"/>
    </row>
    <row r="1006" spans="1:256">
      <c r="A1006" s="126" t="s">
        <v>889</v>
      </c>
      <c r="B1006" s="126" t="s">
        <v>1349</v>
      </c>
      <c r="C1006" s="127">
        <v>237087041001</v>
      </c>
      <c r="D1006" s="126" t="s">
        <v>668</v>
      </c>
      <c r="E1006" s="126" t="s">
        <v>1146</v>
      </c>
      <c r="F1006" s="126" t="str">
        <f t="shared" si="48"/>
        <v>237087041001Psych</v>
      </c>
      <c r="G1006" s="126" t="s">
        <v>809</v>
      </c>
      <c r="H1006" s="128" t="s">
        <v>1021</v>
      </c>
      <c r="I1006" s="126" t="s">
        <v>890</v>
      </c>
      <c r="J1006" s="108">
        <v>140.66999999999999</v>
      </c>
      <c r="K1006" s="129">
        <v>1.0281999999999998</v>
      </c>
      <c r="L1006" s="126" t="s">
        <v>1247</v>
      </c>
      <c r="M1006" s="126" t="s">
        <v>1245</v>
      </c>
      <c r="N1006" s="130">
        <f t="shared" si="50"/>
        <v>143.05000000000001</v>
      </c>
      <c r="O1006" s="130">
        <f t="shared" si="49"/>
        <v>143.05000000000001</v>
      </c>
      <c r="P1006" s="126"/>
      <c r="Q1006" s="126"/>
      <c r="W1006" s="99"/>
    </row>
    <row r="1007" spans="1:256">
      <c r="A1007" s="126" t="s">
        <v>889</v>
      </c>
      <c r="B1007" s="126" t="s">
        <v>1349</v>
      </c>
      <c r="C1007" s="127">
        <v>237087041001</v>
      </c>
      <c r="D1007" s="126" t="s">
        <v>668</v>
      </c>
      <c r="E1007" s="126" t="s">
        <v>1146</v>
      </c>
      <c r="F1007" s="126" t="str">
        <f t="shared" si="48"/>
        <v>237087041001Psych</v>
      </c>
      <c r="G1007" s="126" t="s">
        <v>809</v>
      </c>
      <c r="H1007" s="128" t="s">
        <v>1024</v>
      </c>
      <c r="I1007" s="126" t="s">
        <v>890</v>
      </c>
      <c r="J1007" s="108">
        <v>140.66999999999999</v>
      </c>
      <c r="K1007" s="129">
        <v>1.0281999999999998</v>
      </c>
      <c r="L1007" s="126" t="s">
        <v>1247</v>
      </c>
      <c r="M1007" s="126" t="s">
        <v>1245</v>
      </c>
      <c r="N1007" s="130">
        <f t="shared" si="50"/>
        <v>143.05000000000001</v>
      </c>
      <c r="O1007" s="130">
        <f t="shared" si="49"/>
        <v>143.05000000000001</v>
      </c>
      <c r="P1007" s="126"/>
      <c r="Q1007" s="126"/>
      <c r="W1007" s="99"/>
    </row>
    <row r="1008" spans="1:256">
      <c r="A1008" s="126" t="s">
        <v>889</v>
      </c>
      <c r="B1008" s="126" t="s">
        <v>1349</v>
      </c>
      <c r="C1008" s="127">
        <v>237087041003</v>
      </c>
      <c r="D1008" s="126" t="s">
        <v>668</v>
      </c>
      <c r="E1008" s="126" t="s">
        <v>1146</v>
      </c>
      <c r="F1008" s="126" t="str">
        <f t="shared" si="48"/>
        <v>237087041003Acute</v>
      </c>
      <c r="G1008" s="126" t="s">
        <v>549</v>
      </c>
      <c r="H1008" s="126" t="s">
        <v>1018</v>
      </c>
      <c r="I1008" s="126" t="s">
        <v>890</v>
      </c>
      <c r="J1008" s="108">
        <v>363.8</v>
      </c>
      <c r="K1008" s="129">
        <v>1.0281999999999998</v>
      </c>
      <c r="L1008" s="126" t="s">
        <v>1247</v>
      </c>
      <c r="M1008" s="126" t="s">
        <v>1245</v>
      </c>
      <c r="N1008" s="130">
        <f t="shared" si="50"/>
        <v>369.96</v>
      </c>
      <c r="O1008" s="130">
        <f t="shared" si="49"/>
        <v>365.93</v>
      </c>
      <c r="P1008" s="126"/>
      <c r="Q1008" s="126"/>
      <c r="R1008" s="93"/>
      <c r="W1008" s="99"/>
    </row>
    <row r="1009" spans="1:256">
      <c r="A1009" s="126" t="s">
        <v>889</v>
      </c>
      <c r="B1009" s="126" t="s">
        <v>1349</v>
      </c>
      <c r="C1009" s="127">
        <v>237087041401</v>
      </c>
      <c r="D1009" s="126" t="s">
        <v>668</v>
      </c>
      <c r="E1009" s="126" t="s">
        <v>1146</v>
      </c>
      <c r="F1009" s="126" t="str">
        <f t="shared" si="48"/>
        <v>237087041401Acute</v>
      </c>
      <c r="G1009" s="126" t="s">
        <v>549</v>
      </c>
      <c r="H1009" s="126" t="s">
        <v>1018</v>
      </c>
      <c r="I1009" s="126" t="s">
        <v>890</v>
      </c>
      <c r="J1009" s="108">
        <v>363.8</v>
      </c>
      <c r="K1009" s="129">
        <v>1.0281999999999998</v>
      </c>
      <c r="L1009" s="126" t="s">
        <v>1247</v>
      </c>
      <c r="M1009" s="126" t="s">
        <v>1245</v>
      </c>
      <c r="N1009" s="130">
        <f t="shared" si="50"/>
        <v>369.96</v>
      </c>
      <c r="O1009" s="130">
        <f t="shared" si="49"/>
        <v>365.93</v>
      </c>
      <c r="P1009" s="126"/>
      <c r="Q1009" s="126"/>
      <c r="T1009" s="119"/>
      <c r="U1009" s="119"/>
      <c r="V1009" s="119"/>
      <c r="W1009" s="119"/>
      <c r="X1009" s="119"/>
      <c r="Y1009" s="119"/>
      <c r="Z1009" s="119"/>
      <c r="AA1009" s="119"/>
      <c r="AB1009" s="119"/>
      <c r="AC1009" s="119"/>
      <c r="AD1009" s="119"/>
      <c r="AE1009" s="119"/>
      <c r="AF1009" s="119"/>
      <c r="AG1009" s="119"/>
      <c r="AH1009" s="119"/>
      <c r="AI1009" s="119"/>
      <c r="AJ1009" s="119"/>
      <c r="AK1009" s="119"/>
      <c r="AL1009" s="119"/>
      <c r="AM1009" s="119"/>
      <c r="AN1009" s="119"/>
      <c r="AO1009" s="119"/>
      <c r="AP1009" s="119"/>
      <c r="AQ1009" s="119"/>
      <c r="AR1009" s="119"/>
      <c r="AS1009" s="119"/>
      <c r="AT1009" s="119"/>
      <c r="AU1009" s="119"/>
      <c r="AV1009" s="119"/>
      <c r="AW1009" s="119"/>
      <c r="AX1009" s="119"/>
      <c r="AY1009" s="119"/>
      <c r="AZ1009" s="119"/>
      <c r="BA1009" s="119"/>
      <c r="BB1009" s="119"/>
      <c r="BC1009" s="119"/>
      <c r="BD1009" s="119"/>
      <c r="BE1009" s="119"/>
      <c r="BF1009" s="119"/>
      <c r="BG1009" s="119"/>
      <c r="BH1009" s="119"/>
      <c r="BI1009" s="119"/>
      <c r="BJ1009" s="119"/>
      <c r="BK1009" s="119"/>
      <c r="BL1009" s="119"/>
      <c r="BM1009" s="119"/>
      <c r="BN1009" s="119"/>
      <c r="BO1009" s="119"/>
      <c r="BP1009" s="119"/>
      <c r="BQ1009" s="119"/>
      <c r="BR1009" s="119"/>
      <c r="BS1009" s="119"/>
      <c r="BT1009" s="119"/>
      <c r="BU1009" s="119"/>
      <c r="BV1009" s="119"/>
      <c r="BW1009" s="119"/>
      <c r="BX1009" s="119"/>
      <c r="BY1009" s="119"/>
      <c r="BZ1009" s="119"/>
      <c r="CA1009" s="119"/>
      <c r="CB1009" s="119"/>
      <c r="CC1009" s="119"/>
      <c r="CD1009" s="119"/>
      <c r="CE1009" s="119"/>
      <c r="CF1009" s="119"/>
      <c r="CG1009" s="119"/>
      <c r="CH1009" s="119"/>
      <c r="CI1009" s="119"/>
      <c r="CJ1009" s="119"/>
      <c r="CK1009" s="119"/>
      <c r="CL1009" s="119"/>
      <c r="CM1009" s="119"/>
      <c r="CN1009" s="119"/>
      <c r="CO1009" s="119"/>
      <c r="CP1009" s="119"/>
      <c r="CQ1009" s="119"/>
      <c r="CR1009" s="119"/>
      <c r="CS1009" s="119"/>
      <c r="CT1009" s="119"/>
      <c r="CU1009" s="119"/>
      <c r="CV1009" s="119"/>
      <c r="CW1009" s="119"/>
      <c r="CX1009" s="119"/>
      <c r="CY1009" s="119"/>
      <c r="CZ1009" s="119"/>
      <c r="DA1009" s="119"/>
      <c r="DB1009" s="119"/>
      <c r="DC1009" s="119"/>
      <c r="DD1009" s="119"/>
      <c r="DE1009" s="119"/>
      <c r="DF1009" s="119"/>
      <c r="DG1009" s="119"/>
      <c r="DH1009" s="119"/>
      <c r="DI1009" s="119"/>
      <c r="DJ1009" s="119"/>
      <c r="DK1009" s="119"/>
      <c r="DL1009" s="119"/>
      <c r="DM1009" s="119"/>
      <c r="DN1009" s="119"/>
      <c r="DO1009" s="119"/>
      <c r="DP1009" s="119"/>
      <c r="DQ1009" s="119"/>
      <c r="DR1009" s="119"/>
      <c r="DS1009" s="119"/>
      <c r="DT1009" s="119"/>
      <c r="DU1009" s="119"/>
      <c r="DV1009" s="119"/>
      <c r="DW1009" s="119"/>
      <c r="DX1009" s="119"/>
      <c r="DY1009" s="119"/>
      <c r="DZ1009" s="119"/>
      <c r="EA1009" s="119"/>
      <c r="EB1009" s="119"/>
      <c r="EC1009" s="119"/>
      <c r="ED1009" s="119"/>
      <c r="EE1009" s="119"/>
      <c r="EF1009" s="119"/>
      <c r="EG1009" s="119"/>
      <c r="EH1009" s="119"/>
      <c r="EI1009" s="119"/>
      <c r="EJ1009" s="119"/>
      <c r="EK1009" s="119"/>
      <c r="EL1009" s="119"/>
      <c r="EM1009" s="119"/>
      <c r="EN1009" s="119"/>
      <c r="EO1009" s="119"/>
      <c r="EP1009" s="119"/>
      <c r="EQ1009" s="119"/>
      <c r="ER1009" s="119"/>
      <c r="ES1009" s="119"/>
      <c r="ET1009" s="119"/>
      <c r="EU1009" s="119"/>
      <c r="EV1009" s="119"/>
      <c r="EW1009" s="119"/>
      <c r="EX1009" s="119"/>
      <c r="EY1009" s="119"/>
      <c r="EZ1009" s="119"/>
      <c r="FA1009" s="119"/>
      <c r="FB1009" s="119"/>
      <c r="FC1009" s="119"/>
      <c r="FD1009" s="119"/>
      <c r="FE1009" s="119"/>
      <c r="FF1009" s="119"/>
      <c r="FG1009" s="119"/>
      <c r="FH1009" s="119"/>
      <c r="FI1009" s="119"/>
      <c r="FJ1009" s="119"/>
      <c r="FK1009" s="119"/>
      <c r="FL1009" s="119"/>
      <c r="FM1009" s="119"/>
      <c r="FN1009" s="119"/>
      <c r="FO1009" s="119"/>
      <c r="FP1009" s="119"/>
      <c r="FQ1009" s="119"/>
      <c r="FR1009" s="119"/>
      <c r="FS1009" s="119"/>
      <c r="FT1009" s="119"/>
      <c r="FU1009" s="119"/>
      <c r="FV1009" s="119"/>
      <c r="FW1009" s="119"/>
      <c r="FX1009" s="119"/>
      <c r="FY1009" s="119"/>
      <c r="FZ1009" s="119"/>
      <c r="GA1009" s="119"/>
      <c r="GB1009" s="119"/>
      <c r="GC1009" s="119"/>
      <c r="GD1009" s="119"/>
      <c r="GE1009" s="119"/>
      <c r="GF1009" s="119"/>
      <c r="GG1009" s="119"/>
      <c r="GH1009" s="119"/>
      <c r="GI1009" s="119"/>
      <c r="GJ1009" s="119"/>
      <c r="GK1009" s="119"/>
      <c r="GL1009" s="119"/>
      <c r="GM1009" s="119"/>
      <c r="GN1009" s="119"/>
      <c r="GO1009" s="119"/>
      <c r="GP1009" s="119"/>
      <c r="GQ1009" s="119"/>
      <c r="GR1009" s="119"/>
      <c r="GS1009" s="119"/>
      <c r="GT1009" s="119"/>
      <c r="GU1009" s="119"/>
      <c r="GV1009" s="119"/>
      <c r="GW1009" s="119"/>
      <c r="GX1009" s="119"/>
      <c r="GY1009" s="119"/>
      <c r="GZ1009" s="119"/>
      <c r="HA1009" s="119"/>
      <c r="HB1009" s="119"/>
      <c r="HC1009" s="119"/>
      <c r="HD1009" s="119"/>
      <c r="HE1009" s="119"/>
      <c r="HF1009" s="119"/>
      <c r="HG1009" s="119"/>
      <c r="HH1009" s="119"/>
      <c r="HI1009" s="119"/>
      <c r="HJ1009" s="119"/>
      <c r="HK1009" s="119"/>
      <c r="HL1009" s="119"/>
      <c r="HM1009" s="119"/>
      <c r="HN1009" s="119"/>
      <c r="HO1009" s="119"/>
      <c r="HP1009" s="119"/>
      <c r="HQ1009" s="119"/>
      <c r="HR1009" s="119"/>
      <c r="HS1009" s="119"/>
      <c r="HT1009" s="119"/>
      <c r="HU1009" s="119"/>
      <c r="HV1009" s="119"/>
      <c r="HW1009" s="119"/>
      <c r="HX1009" s="119"/>
      <c r="HY1009" s="119"/>
      <c r="HZ1009" s="119"/>
      <c r="IA1009" s="119"/>
      <c r="IB1009" s="119"/>
      <c r="IC1009" s="119"/>
      <c r="ID1009" s="119"/>
      <c r="IE1009" s="119"/>
      <c r="IF1009" s="119"/>
      <c r="IG1009" s="119"/>
      <c r="IH1009" s="119"/>
      <c r="II1009" s="119"/>
      <c r="IJ1009" s="119"/>
      <c r="IK1009" s="119"/>
      <c r="IL1009" s="119"/>
      <c r="IM1009" s="119"/>
      <c r="IN1009" s="119"/>
      <c r="IO1009" s="119"/>
      <c r="IP1009" s="119"/>
      <c r="IQ1009" s="119"/>
      <c r="IR1009" s="119"/>
      <c r="IS1009" s="119"/>
      <c r="IT1009" s="119"/>
      <c r="IU1009" s="119"/>
      <c r="IV1009" s="119"/>
    </row>
    <row r="1010" spans="1:256">
      <c r="A1010" s="126" t="s">
        <v>888</v>
      </c>
      <c r="B1010" s="126" t="s">
        <v>1350</v>
      </c>
      <c r="C1010" s="127">
        <v>361000540001</v>
      </c>
      <c r="D1010" s="126" t="s">
        <v>557</v>
      </c>
      <c r="E1010" s="126" t="s">
        <v>1027</v>
      </c>
      <c r="F1010" s="126" t="str">
        <f t="shared" si="48"/>
        <v>361000540001Acute</v>
      </c>
      <c r="G1010" s="126" t="s">
        <v>549</v>
      </c>
      <c r="H1010" s="126" t="s">
        <v>1018</v>
      </c>
      <c r="I1010" s="126" t="s">
        <v>833</v>
      </c>
      <c r="J1010" s="108">
        <v>363.8</v>
      </c>
      <c r="K1010" s="129">
        <v>1.0112999999999999</v>
      </c>
      <c r="L1010" s="126" t="s">
        <v>1247</v>
      </c>
      <c r="M1010" s="126" t="s">
        <v>1245</v>
      </c>
      <c r="N1010" s="130">
        <f t="shared" si="50"/>
        <v>366.27</v>
      </c>
      <c r="O1010" s="130">
        <f t="shared" si="49"/>
        <v>362.28</v>
      </c>
      <c r="P1010" s="126"/>
      <c r="Q1010" s="126"/>
      <c r="W1010" s="99"/>
      <c r="X1010" s="119"/>
      <c r="AD1010" s="99"/>
      <c r="AE1010" s="119"/>
      <c r="AK1010" s="99"/>
      <c r="AL1010" s="119"/>
      <c r="AR1010" s="99"/>
      <c r="AS1010" s="119"/>
      <c r="AY1010" s="99"/>
      <c r="AZ1010" s="119"/>
      <c r="BF1010" s="99"/>
      <c r="BG1010" s="119"/>
      <c r="BM1010" s="99"/>
      <c r="BN1010" s="119"/>
      <c r="BT1010" s="99"/>
      <c r="BU1010" s="119"/>
      <c r="CA1010" s="99"/>
      <c r="CB1010" s="119"/>
      <c r="CH1010" s="99"/>
      <c r="CI1010" s="119"/>
      <c r="CO1010" s="99"/>
      <c r="CP1010" s="119"/>
      <c r="CV1010" s="99"/>
      <c r="CW1010" s="119"/>
      <c r="DC1010" s="99"/>
      <c r="DD1010" s="119"/>
      <c r="DJ1010" s="99"/>
      <c r="DK1010" s="119"/>
      <c r="DQ1010" s="99"/>
      <c r="DR1010" s="119"/>
      <c r="DX1010" s="99"/>
      <c r="DY1010" s="119"/>
      <c r="EE1010" s="99"/>
      <c r="EF1010" s="119"/>
      <c r="EL1010" s="99"/>
      <c r="EM1010" s="119"/>
      <c r="ES1010" s="99"/>
      <c r="ET1010" s="119"/>
      <c r="EZ1010" s="99"/>
      <c r="FA1010" s="119"/>
      <c r="FG1010" s="99"/>
      <c r="FH1010" s="119"/>
      <c r="FN1010" s="99"/>
      <c r="FO1010" s="119"/>
      <c r="FU1010" s="99"/>
      <c r="FV1010" s="119"/>
      <c r="GB1010" s="99"/>
      <c r="GC1010" s="119"/>
      <c r="GI1010" s="99"/>
      <c r="GJ1010" s="119"/>
      <c r="GP1010" s="99"/>
      <c r="GQ1010" s="119"/>
      <c r="GW1010" s="99"/>
      <c r="GX1010" s="119"/>
      <c r="HD1010" s="99"/>
      <c r="HE1010" s="119"/>
      <c r="HK1010" s="99"/>
      <c r="HL1010" s="119"/>
      <c r="HR1010" s="99"/>
      <c r="HS1010" s="119"/>
      <c r="HY1010" s="99"/>
      <c r="HZ1010" s="119"/>
      <c r="IF1010" s="99"/>
      <c r="IG1010" s="119"/>
      <c r="IM1010" s="99"/>
      <c r="IN1010" s="119"/>
      <c r="IT1010" s="99"/>
      <c r="IU1010" s="119"/>
    </row>
    <row r="1011" spans="1:256">
      <c r="A1011" s="126" t="s">
        <v>888</v>
      </c>
      <c r="B1011" s="126" t="s">
        <v>1350</v>
      </c>
      <c r="C1011" s="127">
        <v>361000540001</v>
      </c>
      <c r="D1011" s="126" t="s">
        <v>557</v>
      </c>
      <c r="E1011" s="126" t="s">
        <v>1027</v>
      </c>
      <c r="F1011" s="126" t="str">
        <f t="shared" ref="F1011:F1078" si="51">CONCATENATE(C1011,G1011)</f>
        <v>361000540001Psych</v>
      </c>
      <c r="G1011" s="126" t="s">
        <v>809</v>
      </c>
      <c r="H1011" s="128" t="s">
        <v>1021</v>
      </c>
      <c r="I1011" s="126" t="s">
        <v>833</v>
      </c>
      <c r="J1011" s="108">
        <v>140.66999999999999</v>
      </c>
      <c r="K1011" s="129">
        <v>1.0112999999999999</v>
      </c>
      <c r="L1011" s="126" t="s">
        <v>1247</v>
      </c>
      <c r="M1011" s="126" t="s">
        <v>1245</v>
      </c>
      <c r="N1011" s="130">
        <f t="shared" si="50"/>
        <v>141.62</v>
      </c>
      <c r="O1011" s="130">
        <f t="shared" si="49"/>
        <v>141.62</v>
      </c>
      <c r="P1011" s="126"/>
      <c r="Q1011" s="126"/>
      <c r="W1011" s="99"/>
      <c r="X1011" s="119"/>
      <c r="AD1011" s="99"/>
      <c r="AE1011" s="119"/>
      <c r="AK1011" s="99"/>
      <c r="AL1011" s="119"/>
      <c r="AR1011" s="99"/>
      <c r="AS1011" s="119"/>
      <c r="AY1011" s="99"/>
      <c r="AZ1011" s="119"/>
      <c r="BF1011" s="99"/>
      <c r="BG1011" s="119"/>
      <c r="BM1011" s="99"/>
      <c r="BN1011" s="119"/>
      <c r="BT1011" s="99"/>
      <c r="BU1011" s="119"/>
      <c r="CA1011" s="99"/>
      <c r="CB1011" s="119"/>
      <c r="CH1011" s="99"/>
      <c r="CI1011" s="119"/>
      <c r="CO1011" s="99"/>
      <c r="CP1011" s="119"/>
      <c r="CV1011" s="99"/>
      <c r="CW1011" s="119"/>
      <c r="DC1011" s="99"/>
      <c r="DD1011" s="119"/>
      <c r="DJ1011" s="99"/>
      <c r="DK1011" s="119"/>
      <c r="DQ1011" s="99"/>
      <c r="DR1011" s="119"/>
      <c r="DX1011" s="99"/>
      <c r="DY1011" s="119"/>
      <c r="EE1011" s="99"/>
      <c r="EF1011" s="119"/>
      <c r="EL1011" s="99"/>
      <c r="EM1011" s="119"/>
      <c r="ES1011" s="99"/>
      <c r="ET1011" s="119"/>
      <c r="EZ1011" s="99"/>
      <c r="FA1011" s="119"/>
      <c r="FG1011" s="99"/>
      <c r="FH1011" s="119"/>
      <c r="FN1011" s="99"/>
      <c r="FO1011" s="119"/>
      <c r="FU1011" s="99"/>
      <c r="FV1011" s="119"/>
      <c r="GB1011" s="99"/>
      <c r="GC1011" s="119"/>
      <c r="GI1011" s="99"/>
      <c r="GJ1011" s="119"/>
      <c r="GP1011" s="99"/>
      <c r="GQ1011" s="119"/>
      <c r="GW1011" s="99"/>
      <c r="GX1011" s="119"/>
      <c r="HD1011" s="99"/>
      <c r="HE1011" s="119"/>
      <c r="HK1011" s="99"/>
      <c r="HL1011" s="119"/>
      <c r="HR1011" s="99"/>
      <c r="HS1011" s="119"/>
      <c r="HY1011" s="99"/>
      <c r="HZ1011" s="119"/>
      <c r="IF1011" s="99"/>
      <c r="IG1011" s="119"/>
      <c r="IM1011" s="99"/>
      <c r="IN1011" s="119"/>
      <c r="IT1011" s="99"/>
      <c r="IU1011" s="119"/>
    </row>
    <row r="1012" spans="1:256">
      <c r="A1012" s="126" t="s">
        <v>888</v>
      </c>
      <c r="B1012" s="126" t="s">
        <v>1350</v>
      </c>
      <c r="C1012" s="127">
        <v>361000540001</v>
      </c>
      <c r="D1012" s="126" t="s">
        <v>557</v>
      </c>
      <c r="E1012" s="126" t="s">
        <v>1027</v>
      </c>
      <c r="F1012" s="126" t="str">
        <f t="shared" si="51"/>
        <v>361000540001Psych</v>
      </c>
      <c r="G1012" s="126" t="s">
        <v>809</v>
      </c>
      <c r="H1012" s="128" t="s">
        <v>1024</v>
      </c>
      <c r="I1012" s="126" t="s">
        <v>833</v>
      </c>
      <c r="J1012" s="108">
        <v>140.66999999999999</v>
      </c>
      <c r="K1012" s="129">
        <v>1.0112999999999999</v>
      </c>
      <c r="L1012" s="126" t="s">
        <v>1247</v>
      </c>
      <c r="M1012" s="126" t="s">
        <v>1245</v>
      </c>
      <c r="N1012" s="130">
        <f t="shared" si="50"/>
        <v>141.62</v>
      </c>
      <c r="O1012" s="130">
        <f t="shared" si="49"/>
        <v>141.62</v>
      </c>
      <c r="P1012" s="126"/>
      <c r="Q1012" s="126"/>
      <c r="W1012" s="99"/>
      <c r="X1012" s="119"/>
      <c r="AD1012" s="99"/>
      <c r="AE1012" s="119"/>
      <c r="AK1012" s="99"/>
      <c r="AL1012" s="119"/>
      <c r="AR1012" s="99"/>
      <c r="AS1012" s="119"/>
      <c r="AY1012" s="99"/>
      <c r="AZ1012" s="119"/>
      <c r="BF1012" s="99"/>
      <c r="BG1012" s="119"/>
      <c r="BM1012" s="99"/>
      <c r="BN1012" s="119"/>
      <c r="BT1012" s="99"/>
      <c r="BU1012" s="119"/>
      <c r="CA1012" s="99"/>
      <c r="CB1012" s="119"/>
      <c r="CH1012" s="99"/>
      <c r="CI1012" s="119"/>
      <c r="CO1012" s="99"/>
      <c r="CP1012" s="119"/>
      <c r="CV1012" s="99"/>
      <c r="CW1012" s="119"/>
      <c r="DC1012" s="99"/>
      <c r="DD1012" s="119"/>
      <c r="DJ1012" s="99"/>
      <c r="DK1012" s="119"/>
      <c r="DQ1012" s="99"/>
      <c r="DR1012" s="119"/>
      <c r="DX1012" s="99"/>
      <c r="DY1012" s="119"/>
      <c r="EE1012" s="99"/>
      <c r="EF1012" s="119"/>
      <c r="EL1012" s="99"/>
      <c r="EM1012" s="119"/>
      <c r="ES1012" s="99"/>
      <c r="ET1012" s="119"/>
      <c r="EZ1012" s="99"/>
      <c r="FA1012" s="119"/>
      <c r="FG1012" s="99"/>
      <c r="FH1012" s="119"/>
      <c r="FN1012" s="99"/>
      <c r="FO1012" s="119"/>
      <c r="FU1012" s="99"/>
      <c r="FV1012" s="119"/>
      <c r="GB1012" s="99"/>
      <c r="GC1012" s="119"/>
      <c r="GI1012" s="99"/>
      <c r="GJ1012" s="119"/>
      <c r="GP1012" s="99"/>
      <c r="GQ1012" s="119"/>
      <c r="GW1012" s="99"/>
      <c r="GX1012" s="119"/>
      <c r="HD1012" s="99"/>
      <c r="HE1012" s="119"/>
      <c r="HK1012" s="99"/>
      <c r="HL1012" s="119"/>
      <c r="HR1012" s="99"/>
      <c r="HS1012" s="119"/>
      <c r="HY1012" s="99"/>
      <c r="HZ1012" s="119"/>
      <c r="IF1012" s="99"/>
      <c r="IG1012" s="119"/>
      <c r="IM1012" s="99"/>
      <c r="IN1012" s="119"/>
      <c r="IT1012" s="99"/>
      <c r="IU1012" s="119"/>
    </row>
    <row r="1013" spans="1:256">
      <c r="A1013" s="126" t="s">
        <v>888</v>
      </c>
      <c r="B1013" s="126" t="s">
        <v>1350</v>
      </c>
      <c r="C1013" s="127">
        <v>361000540401</v>
      </c>
      <c r="D1013" s="126" t="s">
        <v>557</v>
      </c>
      <c r="E1013" s="126" t="s">
        <v>1027</v>
      </c>
      <c r="F1013" s="126" t="str">
        <f t="shared" si="51"/>
        <v>361000540401Acute</v>
      </c>
      <c r="G1013" s="126" t="s">
        <v>549</v>
      </c>
      <c r="H1013" s="126" t="s">
        <v>1018</v>
      </c>
      <c r="I1013" s="126" t="s">
        <v>833</v>
      </c>
      <c r="J1013" s="108">
        <v>363.8</v>
      </c>
      <c r="K1013" s="129">
        <v>1.0112999999999999</v>
      </c>
      <c r="L1013" s="126" t="s">
        <v>1247</v>
      </c>
      <c r="M1013" s="126" t="s">
        <v>1245</v>
      </c>
      <c r="N1013" s="130">
        <f t="shared" si="50"/>
        <v>366.27</v>
      </c>
      <c r="O1013" s="130">
        <f t="shared" si="49"/>
        <v>362.28</v>
      </c>
      <c r="P1013" s="126"/>
      <c r="Q1013" s="126"/>
      <c r="W1013" s="99"/>
      <c r="X1013" s="119"/>
      <c r="AD1013" s="99"/>
      <c r="AE1013" s="119"/>
      <c r="AK1013" s="99"/>
      <c r="AL1013" s="119"/>
      <c r="AR1013" s="99"/>
      <c r="AS1013" s="119"/>
      <c r="AY1013" s="99"/>
      <c r="AZ1013" s="119"/>
      <c r="BF1013" s="99"/>
      <c r="BG1013" s="119"/>
      <c r="BM1013" s="99"/>
      <c r="BN1013" s="119"/>
      <c r="BT1013" s="99"/>
      <c r="BU1013" s="119"/>
      <c r="CA1013" s="99"/>
      <c r="CB1013" s="119"/>
      <c r="CH1013" s="99"/>
      <c r="CI1013" s="119"/>
      <c r="CO1013" s="99"/>
      <c r="CP1013" s="119"/>
      <c r="CV1013" s="99"/>
      <c r="CW1013" s="119"/>
      <c r="DC1013" s="99"/>
      <c r="DD1013" s="119"/>
      <c r="DJ1013" s="99"/>
      <c r="DK1013" s="119"/>
      <c r="DQ1013" s="99"/>
      <c r="DR1013" s="119"/>
      <c r="DX1013" s="99"/>
      <c r="DY1013" s="119"/>
      <c r="EE1013" s="99"/>
      <c r="EF1013" s="119"/>
      <c r="EL1013" s="99"/>
      <c r="EM1013" s="119"/>
      <c r="ES1013" s="99"/>
      <c r="ET1013" s="119"/>
      <c r="EZ1013" s="99"/>
      <c r="FA1013" s="119"/>
      <c r="FG1013" s="99"/>
      <c r="FH1013" s="119"/>
      <c r="FN1013" s="99"/>
      <c r="FO1013" s="119"/>
      <c r="FU1013" s="99"/>
      <c r="FV1013" s="119"/>
      <c r="GB1013" s="99"/>
      <c r="GC1013" s="119"/>
      <c r="GI1013" s="99"/>
      <c r="GJ1013" s="119"/>
      <c r="GP1013" s="99"/>
      <c r="GQ1013" s="119"/>
      <c r="GW1013" s="99"/>
      <c r="GX1013" s="119"/>
      <c r="HD1013" s="99"/>
      <c r="HE1013" s="119"/>
      <c r="HK1013" s="99"/>
      <c r="HL1013" s="119"/>
      <c r="HR1013" s="99"/>
      <c r="HS1013" s="119"/>
      <c r="HY1013" s="99"/>
      <c r="HZ1013" s="119"/>
      <c r="IF1013" s="99"/>
      <c r="IG1013" s="119"/>
      <c r="IM1013" s="99"/>
      <c r="IN1013" s="119"/>
      <c r="IT1013" s="99"/>
      <c r="IU1013" s="119"/>
    </row>
    <row r="1014" spans="1:256" s="174" customFormat="1">
      <c r="A1014" s="168" t="s">
        <v>788</v>
      </c>
      <c r="B1014" s="168" t="s">
        <v>1351</v>
      </c>
      <c r="C1014" s="169">
        <v>370661218001</v>
      </c>
      <c r="D1014" s="168" t="s">
        <v>706</v>
      </c>
      <c r="E1014" s="168" t="s">
        <v>1179</v>
      </c>
      <c r="F1014" s="168" t="str">
        <f t="shared" si="51"/>
        <v>370661218001CAH</v>
      </c>
      <c r="G1014" s="168" t="s">
        <v>1155</v>
      </c>
      <c r="H1014" s="168" t="s">
        <v>1018</v>
      </c>
      <c r="I1014" s="168" t="s">
        <v>833</v>
      </c>
      <c r="J1014" s="170">
        <v>755.75</v>
      </c>
      <c r="K1014" s="171">
        <v>1</v>
      </c>
      <c r="L1014" s="168" t="s">
        <v>1247</v>
      </c>
      <c r="M1014" s="168" t="s">
        <v>1247</v>
      </c>
      <c r="N1014" s="172">
        <f t="shared" si="50"/>
        <v>755.75</v>
      </c>
      <c r="O1014" s="172">
        <f t="shared" si="49"/>
        <v>755.75</v>
      </c>
      <c r="P1014" s="168"/>
      <c r="Q1014" s="168"/>
      <c r="W1014" s="175"/>
      <c r="X1014" s="173"/>
      <c r="AD1014" s="175"/>
      <c r="AE1014" s="173"/>
      <c r="AK1014" s="175"/>
      <c r="AL1014" s="173"/>
      <c r="AR1014" s="175"/>
      <c r="AS1014" s="173"/>
      <c r="AY1014" s="175"/>
      <c r="AZ1014" s="173"/>
      <c r="BF1014" s="175"/>
      <c r="BG1014" s="173"/>
      <c r="BM1014" s="175"/>
      <c r="BN1014" s="173"/>
      <c r="BT1014" s="175"/>
      <c r="BU1014" s="173"/>
      <c r="CA1014" s="175"/>
      <c r="CB1014" s="173"/>
      <c r="CH1014" s="175"/>
      <c r="CI1014" s="173"/>
      <c r="CO1014" s="175"/>
      <c r="CP1014" s="173"/>
      <c r="CV1014" s="175"/>
      <c r="CW1014" s="173"/>
      <c r="DC1014" s="175"/>
      <c r="DD1014" s="173"/>
      <c r="DJ1014" s="175"/>
      <c r="DK1014" s="173"/>
      <c r="DQ1014" s="175"/>
      <c r="DR1014" s="173"/>
      <c r="DX1014" s="175"/>
      <c r="DY1014" s="173"/>
      <c r="EE1014" s="175"/>
      <c r="EF1014" s="173"/>
      <c r="EL1014" s="175"/>
      <c r="EM1014" s="173"/>
      <c r="ES1014" s="175"/>
      <c r="ET1014" s="173"/>
      <c r="EZ1014" s="175"/>
      <c r="FA1014" s="173"/>
      <c r="FG1014" s="175"/>
      <c r="FH1014" s="173"/>
      <c r="FN1014" s="175"/>
      <c r="FO1014" s="173"/>
      <c r="FU1014" s="175"/>
      <c r="FV1014" s="173"/>
      <c r="GB1014" s="175"/>
      <c r="GC1014" s="173"/>
      <c r="GI1014" s="175"/>
      <c r="GJ1014" s="173"/>
      <c r="GP1014" s="175"/>
      <c r="GQ1014" s="173"/>
      <c r="GW1014" s="175"/>
      <c r="GX1014" s="173"/>
      <c r="HD1014" s="175"/>
      <c r="HE1014" s="173"/>
      <c r="HK1014" s="175"/>
      <c r="HL1014" s="173"/>
      <c r="HR1014" s="175"/>
      <c r="HS1014" s="173"/>
      <c r="HY1014" s="175"/>
      <c r="HZ1014" s="173"/>
      <c r="IF1014" s="175"/>
      <c r="IG1014" s="173"/>
      <c r="IM1014" s="175"/>
      <c r="IN1014" s="173"/>
      <c r="IT1014" s="175"/>
      <c r="IU1014" s="173"/>
    </row>
    <row r="1015" spans="1:256">
      <c r="A1015" s="126" t="s">
        <v>788</v>
      </c>
      <c r="B1015" s="126" t="s">
        <v>1351</v>
      </c>
      <c r="C1015" s="127">
        <v>370661218401</v>
      </c>
      <c r="D1015" s="126" t="s">
        <v>706</v>
      </c>
      <c r="E1015" s="126" t="s">
        <v>1179</v>
      </c>
      <c r="F1015" s="126" t="str">
        <f t="shared" si="51"/>
        <v>370661218401CAH</v>
      </c>
      <c r="G1015" s="126" t="s">
        <v>1155</v>
      </c>
      <c r="H1015" s="126" t="s">
        <v>1018</v>
      </c>
      <c r="I1015" s="126" t="s">
        <v>833</v>
      </c>
      <c r="J1015" s="108">
        <v>755.75</v>
      </c>
      <c r="K1015" s="129">
        <v>1</v>
      </c>
      <c r="L1015" s="126" t="s">
        <v>1247</v>
      </c>
      <c r="M1015" s="126" t="s">
        <v>1247</v>
      </c>
      <c r="N1015" s="130">
        <f t="shared" si="50"/>
        <v>755.75</v>
      </c>
      <c r="O1015" s="130">
        <f t="shared" si="49"/>
        <v>755.75</v>
      </c>
      <c r="P1015" s="126"/>
      <c r="Q1015" s="126"/>
      <c r="W1015" s="99"/>
      <c r="X1015" s="119"/>
      <c r="AD1015" s="99"/>
      <c r="AE1015" s="119"/>
      <c r="AK1015" s="99"/>
      <c r="AL1015" s="119"/>
      <c r="AR1015" s="99"/>
      <c r="AS1015" s="119"/>
      <c r="AY1015" s="99"/>
      <c r="AZ1015" s="119"/>
      <c r="BF1015" s="99"/>
      <c r="BG1015" s="119"/>
      <c r="BM1015" s="99"/>
      <c r="BN1015" s="119"/>
      <c r="BT1015" s="99"/>
      <c r="BU1015" s="119"/>
      <c r="CA1015" s="99"/>
      <c r="CB1015" s="119"/>
      <c r="CH1015" s="99"/>
      <c r="CI1015" s="119"/>
      <c r="CO1015" s="99"/>
      <c r="CP1015" s="119"/>
      <c r="CV1015" s="99"/>
      <c r="CW1015" s="119"/>
      <c r="DC1015" s="99"/>
      <c r="DD1015" s="119"/>
      <c r="DJ1015" s="99"/>
      <c r="DK1015" s="119"/>
      <c r="DQ1015" s="99"/>
      <c r="DR1015" s="119"/>
      <c r="DX1015" s="99"/>
      <c r="DY1015" s="119"/>
      <c r="EE1015" s="99"/>
      <c r="EF1015" s="119"/>
      <c r="EL1015" s="99"/>
      <c r="EM1015" s="119"/>
      <c r="ES1015" s="99"/>
      <c r="ET1015" s="119"/>
      <c r="EZ1015" s="99"/>
      <c r="FA1015" s="119"/>
      <c r="FG1015" s="99"/>
      <c r="FH1015" s="119"/>
      <c r="FN1015" s="99"/>
      <c r="FO1015" s="119"/>
      <c r="FU1015" s="99"/>
      <c r="FV1015" s="119"/>
      <c r="GB1015" s="99"/>
      <c r="GC1015" s="119"/>
      <c r="GI1015" s="99"/>
      <c r="GJ1015" s="119"/>
      <c r="GP1015" s="99"/>
      <c r="GQ1015" s="119"/>
      <c r="GW1015" s="99"/>
      <c r="GX1015" s="119"/>
      <c r="HD1015" s="99"/>
      <c r="HE1015" s="119"/>
      <c r="HK1015" s="99"/>
      <c r="HL1015" s="119"/>
      <c r="HR1015" s="99"/>
      <c r="HS1015" s="119"/>
      <c r="HY1015" s="99"/>
      <c r="HZ1015" s="119"/>
      <c r="IF1015" s="99"/>
      <c r="IG1015" s="119"/>
      <c r="IM1015" s="99"/>
      <c r="IN1015" s="119"/>
      <c r="IT1015" s="99"/>
      <c r="IU1015" s="119"/>
    </row>
    <row r="1016" spans="1:256">
      <c r="A1016" s="126" t="s">
        <v>993</v>
      </c>
      <c r="B1016" s="126" t="s">
        <v>1352</v>
      </c>
      <c r="C1016" s="127">
        <v>420680354001</v>
      </c>
      <c r="D1016" s="126" t="s">
        <v>742</v>
      </c>
      <c r="E1016" s="126" t="s">
        <v>1223</v>
      </c>
      <c r="F1016" s="126" t="str">
        <f t="shared" si="51"/>
        <v>420680354001Acute</v>
      </c>
      <c r="G1016" s="126" t="s">
        <v>549</v>
      </c>
      <c r="H1016" s="126" t="s">
        <v>1018</v>
      </c>
      <c r="I1016" s="126" t="s">
        <v>835</v>
      </c>
      <c r="J1016" s="108">
        <v>363.8</v>
      </c>
      <c r="K1016" s="129">
        <v>0.86219999999999997</v>
      </c>
      <c r="L1016" s="126" t="s">
        <v>1247</v>
      </c>
      <c r="M1016" s="126" t="s">
        <v>1245</v>
      </c>
      <c r="N1016" s="130">
        <f t="shared" si="50"/>
        <v>333.72</v>
      </c>
      <c r="O1016" s="130">
        <f t="shared" ref="O1016:O1083" si="52">ROUND(IF(G1016="CAH",N1016,IF(K1016=1,N1016,IF(H1016="024",N1016*0.98912,N1016))),2)</f>
        <v>330.09</v>
      </c>
      <c r="P1016" s="126"/>
      <c r="Q1016" s="126"/>
      <c r="W1016" s="99"/>
      <c r="X1016" s="119"/>
      <c r="AD1016" s="99"/>
      <c r="AE1016" s="119"/>
      <c r="AK1016" s="99"/>
      <c r="AL1016" s="119"/>
      <c r="AR1016" s="99"/>
      <c r="AS1016" s="119"/>
      <c r="AY1016" s="99"/>
      <c r="AZ1016" s="119"/>
      <c r="BF1016" s="99"/>
      <c r="BG1016" s="119"/>
      <c r="BM1016" s="99"/>
      <c r="BN1016" s="119"/>
      <c r="BT1016" s="99"/>
      <c r="BU1016" s="119"/>
      <c r="CA1016" s="99"/>
      <c r="CB1016" s="119"/>
      <c r="CH1016" s="99"/>
      <c r="CI1016" s="119"/>
      <c r="CO1016" s="99"/>
      <c r="CP1016" s="119"/>
      <c r="CV1016" s="99"/>
      <c r="CW1016" s="119"/>
      <c r="DC1016" s="99"/>
      <c r="DD1016" s="119"/>
      <c r="DJ1016" s="99"/>
      <c r="DK1016" s="119"/>
      <c r="DQ1016" s="99"/>
      <c r="DR1016" s="119"/>
      <c r="DX1016" s="99"/>
      <c r="DY1016" s="119"/>
      <c r="EE1016" s="99"/>
      <c r="EF1016" s="119"/>
      <c r="EL1016" s="99"/>
      <c r="EM1016" s="119"/>
      <c r="ES1016" s="99"/>
      <c r="ET1016" s="119"/>
      <c r="EZ1016" s="99"/>
      <c r="FA1016" s="119"/>
      <c r="FG1016" s="99"/>
      <c r="FH1016" s="119"/>
      <c r="FN1016" s="99"/>
      <c r="FO1016" s="119"/>
      <c r="FU1016" s="99"/>
      <c r="FV1016" s="119"/>
      <c r="GB1016" s="99"/>
      <c r="GC1016" s="119"/>
      <c r="GI1016" s="99"/>
      <c r="GJ1016" s="119"/>
      <c r="GP1016" s="99"/>
      <c r="GQ1016" s="119"/>
      <c r="GW1016" s="99"/>
      <c r="GX1016" s="119"/>
      <c r="HD1016" s="99"/>
      <c r="HE1016" s="119"/>
      <c r="HK1016" s="99"/>
      <c r="HL1016" s="119"/>
      <c r="HR1016" s="99"/>
      <c r="HS1016" s="119"/>
      <c r="HY1016" s="99"/>
      <c r="HZ1016" s="119"/>
      <c r="IF1016" s="99"/>
      <c r="IG1016" s="119"/>
      <c r="IM1016" s="99"/>
      <c r="IN1016" s="119"/>
      <c r="IT1016" s="99"/>
      <c r="IU1016" s="119"/>
    </row>
    <row r="1017" spans="1:256">
      <c r="A1017" s="126" t="s">
        <v>993</v>
      </c>
      <c r="B1017" s="126" t="s">
        <v>1352</v>
      </c>
      <c r="C1017" s="127">
        <v>420680354401</v>
      </c>
      <c r="D1017" s="126" t="s">
        <v>742</v>
      </c>
      <c r="E1017" s="126" t="s">
        <v>1223</v>
      </c>
      <c r="F1017" s="126" t="str">
        <f t="shared" si="51"/>
        <v>420680354401Acute</v>
      </c>
      <c r="G1017" s="126" t="s">
        <v>549</v>
      </c>
      <c r="H1017" s="126" t="s">
        <v>1018</v>
      </c>
      <c r="I1017" s="126" t="s">
        <v>835</v>
      </c>
      <c r="J1017" s="108">
        <v>363.8</v>
      </c>
      <c r="K1017" s="129">
        <v>0.86219999999999997</v>
      </c>
      <c r="L1017" s="126" t="s">
        <v>1247</v>
      </c>
      <c r="M1017" s="126" t="s">
        <v>1245</v>
      </c>
      <c r="N1017" s="130">
        <f t="shared" si="50"/>
        <v>333.72</v>
      </c>
      <c r="O1017" s="130">
        <f t="shared" si="52"/>
        <v>330.09</v>
      </c>
      <c r="P1017" s="126"/>
      <c r="Q1017" s="126"/>
      <c r="W1017" s="99"/>
      <c r="X1017" s="119"/>
      <c r="AD1017" s="99"/>
      <c r="AE1017" s="119"/>
      <c r="AK1017" s="99"/>
      <c r="AL1017" s="119"/>
      <c r="AR1017" s="99"/>
      <c r="AS1017" s="119"/>
      <c r="AY1017" s="99"/>
      <c r="AZ1017" s="119"/>
      <c r="BF1017" s="99"/>
      <c r="BG1017" s="119"/>
      <c r="BM1017" s="99"/>
      <c r="BN1017" s="119"/>
      <c r="BT1017" s="99"/>
      <c r="BU1017" s="119"/>
      <c r="CA1017" s="99"/>
      <c r="CB1017" s="119"/>
      <c r="CH1017" s="99"/>
      <c r="CI1017" s="119"/>
      <c r="CO1017" s="99"/>
      <c r="CP1017" s="119"/>
      <c r="CV1017" s="99"/>
      <c r="CW1017" s="119"/>
      <c r="DC1017" s="99"/>
      <c r="DD1017" s="119"/>
      <c r="DJ1017" s="99"/>
      <c r="DK1017" s="119"/>
      <c r="DQ1017" s="99"/>
      <c r="DR1017" s="119"/>
      <c r="DX1017" s="99"/>
      <c r="DY1017" s="119"/>
      <c r="EE1017" s="99"/>
      <c r="EF1017" s="119"/>
      <c r="EL1017" s="99"/>
      <c r="EM1017" s="119"/>
      <c r="ES1017" s="99"/>
      <c r="ET1017" s="119"/>
      <c r="EZ1017" s="99"/>
      <c r="FA1017" s="119"/>
      <c r="FG1017" s="99"/>
      <c r="FH1017" s="119"/>
      <c r="FN1017" s="99"/>
      <c r="FO1017" s="119"/>
      <c r="FU1017" s="99"/>
      <c r="FV1017" s="119"/>
      <c r="GB1017" s="99"/>
      <c r="GC1017" s="119"/>
      <c r="GI1017" s="99"/>
      <c r="GJ1017" s="119"/>
      <c r="GP1017" s="99"/>
      <c r="GQ1017" s="119"/>
      <c r="GW1017" s="99"/>
      <c r="GX1017" s="119"/>
      <c r="HD1017" s="99"/>
      <c r="HE1017" s="119"/>
      <c r="HK1017" s="99"/>
      <c r="HL1017" s="119"/>
      <c r="HR1017" s="99"/>
      <c r="HS1017" s="119"/>
      <c r="HY1017" s="99"/>
      <c r="HZ1017" s="119"/>
      <c r="IF1017" s="99"/>
      <c r="IG1017" s="119"/>
      <c r="IM1017" s="99"/>
      <c r="IN1017" s="119"/>
      <c r="IT1017" s="99"/>
      <c r="IU1017" s="119"/>
    </row>
    <row r="1018" spans="1:256">
      <c r="A1018" s="126" t="s">
        <v>23</v>
      </c>
      <c r="B1018" s="126" t="s">
        <v>1353</v>
      </c>
      <c r="C1018" s="127">
        <v>382113393001</v>
      </c>
      <c r="D1018" s="126" t="s">
        <v>740</v>
      </c>
      <c r="E1018" s="126" t="s">
        <v>1221</v>
      </c>
      <c r="F1018" s="126" t="str">
        <f t="shared" si="51"/>
        <v>382113393001Acute</v>
      </c>
      <c r="G1018" s="126" t="s">
        <v>549</v>
      </c>
      <c r="H1018" s="126" t="s">
        <v>1018</v>
      </c>
      <c r="I1018" s="126" t="s">
        <v>835</v>
      </c>
      <c r="J1018" s="108">
        <v>363.8</v>
      </c>
      <c r="K1018" s="129">
        <v>0.86219999999999997</v>
      </c>
      <c r="L1018" s="126" t="s">
        <v>1247</v>
      </c>
      <c r="M1018" s="126" t="s">
        <v>1245</v>
      </c>
      <c r="N1018" s="130">
        <f t="shared" si="50"/>
        <v>333.72</v>
      </c>
      <c r="O1018" s="130">
        <f t="shared" si="52"/>
        <v>330.09</v>
      </c>
      <c r="P1018" s="126"/>
      <c r="Q1018" s="126"/>
      <c r="T1018" s="119"/>
      <c r="U1018" s="119"/>
      <c r="V1018" s="119"/>
      <c r="W1018" s="119"/>
      <c r="X1018" s="119"/>
      <c r="Y1018" s="119"/>
      <c r="Z1018" s="119"/>
      <c r="AA1018" s="119"/>
      <c r="AB1018" s="119"/>
      <c r="AC1018" s="119"/>
      <c r="AD1018" s="119"/>
      <c r="AE1018" s="119"/>
      <c r="AF1018" s="119"/>
      <c r="AG1018" s="119"/>
      <c r="AH1018" s="119"/>
      <c r="AI1018" s="119"/>
      <c r="AJ1018" s="119"/>
      <c r="AK1018" s="119"/>
      <c r="AL1018" s="119"/>
      <c r="AM1018" s="119"/>
      <c r="AN1018" s="119"/>
      <c r="AO1018" s="119"/>
      <c r="AP1018" s="119"/>
      <c r="AQ1018" s="119"/>
      <c r="AR1018" s="119"/>
      <c r="AS1018" s="119"/>
      <c r="AT1018" s="119"/>
      <c r="AU1018" s="119"/>
      <c r="AV1018" s="119"/>
      <c r="AW1018" s="119"/>
      <c r="AX1018" s="119"/>
      <c r="AY1018" s="119"/>
      <c r="AZ1018" s="119"/>
      <c r="BA1018" s="119"/>
      <c r="BB1018" s="119"/>
      <c r="BC1018" s="119"/>
      <c r="BD1018" s="119"/>
      <c r="BE1018" s="119"/>
      <c r="BF1018" s="119"/>
      <c r="BG1018" s="119"/>
      <c r="BH1018" s="119"/>
      <c r="BI1018" s="119"/>
      <c r="BJ1018" s="119"/>
      <c r="BK1018" s="119"/>
      <c r="BL1018" s="119"/>
      <c r="BM1018" s="119"/>
      <c r="BN1018" s="119"/>
      <c r="BO1018" s="119"/>
      <c r="BP1018" s="119"/>
      <c r="BQ1018" s="119"/>
      <c r="BR1018" s="119"/>
      <c r="BS1018" s="119"/>
      <c r="BT1018" s="119"/>
      <c r="BU1018" s="119"/>
      <c r="BV1018" s="119"/>
      <c r="BW1018" s="119"/>
      <c r="BX1018" s="119"/>
      <c r="BY1018" s="119"/>
      <c r="BZ1018" s="119"/>
      <c r="CA1018" s="119"/>
      <c r="CB1018" s="119"/>
      <c r="CC1018" s="119"/>
      <c r="CD1018" s="119"/>
      <c r="CE1018" s="119"/>
      <c r="CF1018" s="119"/>
      <c r="CG1018" s="119"/>
      <c r="CH1018" s="119"/>
      <c r="CI1018" s="119"/>
      <c r="CJ1018" s="119"/>
      <c r="CK1018" s="119"/>
      <c r="CL1018" s="119"/>
      <c r="CM1018" s="119"/>
      <c r="CN1018" s="119"/>
      <c r="CO1018" s="119"/>
      <c r="CP1018" s="119"/>
      <c r="CQ1018" s="119"/>
      <c r="CR1018" s="119"/>
      <c r="CS1018" s="119"/>
      <c r="CT1018" s="119"/>
      <c r="CU1018" s="119"/>
      <c r="CV1018" s="119"/>
      <c r="CW1018" s="119"/>
      <c r="CX1018" s="119"/>
      <c r="CY1018" s="119"/>
      <c r="CZ1018" s="119"/>
      <c r="DA1018" s="119"/>
      <c r="DB1018" s="119"/>
      <c r="DC1018" s="119"/>
      <c r="DD1018" s="119"/>
      <c r="DE1018" s="119"/>
      <c r="DF1018" s="119"/>
      <c r="DG1018" s="119"/>
      <c r="DH1018" s="119"/>
      <c r="DI1018" s="119"/>
      <c r="DJ1018" s="119"/>
      <c r="DK1018" s="119"/>
      <c r="DL1018" s="119"/>
      <c r="DM1018" s="119"/>
      <c r="DN1018" s="119"/>
      <c r="DO1018" s="119"/>
      <c r="DP1018" s="119"/>
      <c r="DQ1018" s="119"/>
      <c r="DR1018" s="119"/>
      <c r="DS1018" s="119"/>
      <c r="DT1018" s="119"/>
      <c r="DU1018" s="119"/>
      <c r="DV1018" s="119"/>
      <c r="DW1018" s="119"/>
      <c r="DX1018" s="119"/>
      <c r="DY1018" s="119"/>
      <c r="DZ1018" s="119"/>
      <c r="EA1018" s="119"/>
      <c r="EB1018" s="119"/>
      <c r="EC1018" s="119"/>
      <c r="ED1018" s="119"/>
      <c r="EE1018" s="119"/>
      <c r="EF1018" s="119"/>
      <c r="EG1018" s="119"/>
      <c r="EH1018" s="119"/>
      <c r="EI1018" s="119"/>
      <c r="EJ1018" s="119"/>
      <c r="EK1018" s="119"/>
      <c r="EL1018" s="119"/>
      <c r="EM1018" s="119"/>
      <c r="EN1018" s="119"/>
      <c r="EO1018" s="119"/>
      <c r="EP1018" s="119"/>
      <c r="EQ1018" s="119"/>
      <c r="ER1018" s="119"/>
      <c r="ES1018" s="119"/>
      <c r="ET1018" s="119"/>
      <c r="EU1018" s="119"/>
      <c r="EV1018" s="119"/>
      <c r="EW1018" s="119"/>
      <c r="EX1018" s="119"/>
      <c r="EY1018" s="119"/>
      <c r="EZ1018" s="119"/>
      <c r="FA1018" s="119"/>
      <c r="FB1018" s="119"/>
      <c r="FC1018" s="119"/>
      <c r="FD1018" s="119"/>
      <c r="FE1018" s="119"/>
      <c r="FF1018" s="119"/>
      <c r="FG1018" s="119"/>
      <c r="FH1018" s="119"/>
      <c r="FI1018" s="119"/>
      <c r="FJ1018" s="119"/>
      <c r="FK1018" s="119"/>
      <c r="FL1018" s="119"/>
      <c r="FM1018" s="119"/>
      <c r="FN1018" s="119"/>
      <c r="FO1018" s="119"/>
      <c r="FP1018" s="119"/>
      <c r="FQ1018" s="119"/>
      <c r="FR1018" s="119"/>
      <c r="FS1018" s="119"/>
      <c r="FT1018" s="119"/>
      <c r="FU1018" s="119"/>
      <c r="FV1018" s="119"/>
      <c r="FW1018" s="119"/>
      <c r="FX1018" s="119"/>
      <c r="FY1018" s="119"/>
      <c r="FZ1018" s="119"/>
      <c r="GA1018" s="119"/>
      <c r="GB1018" s="119"/>
      <c r="GC1018" s="119"/>
      <c r="GD1018" s="119"/>
      <c r="GE1018" s="119"/>
      <c r="GF1018" s="119"/>
      <c r="GG1018" s="119"/>
      <c r="GH1018" s="119"/>
      <c r="GI1018" s="119"/>
      <c r="GJ1018" s="119"/>
      <c r="GK1018" s="119"/>
      <c r="GL1018" s="119"/>
      <c r="GM1018" s="119"/>
      <c r="GN1018" s="119"/>
      <c r="GO1018" s="119"/>
      <c r="GP1018" s="119"/>
      <c r="GQ1018" s="119"/>
      <c r="GR1018" s="119"/>
      <c r="GS1018" s="119"/>
      <c r="GT1018" s="119"/>
      <c r="GU1018" s="119"/>
      <c r="GV1018" s="119"/>
      <c r="GW1018" s="119"/>
      <c r="GX1018" s="119"/>
      <c r="GY1018" s="119"/>
      <c r="GZ1018" s="119"/>
      <c r="HA1018" s="119"/>
      <c r="HB1018" s="119"/>
      <c r="HC1018" s="119"/>
      <c r="HD1018" s="119"/>
      <c r="HE1018" s="119"/>
      <c r="HF1018" s="119"/>
      <c r="HG1018" s="119"/>
      <c r="HH1018" s="119"/>
      <c r="HI1018" s="119"/>
      <c r="HJ1018" s="119"/>
      <c r="HK1018" s="119"/>
      <c r="HL1018" s="119"/>
      <c r="HM1018" s="119"/>
      <c r="HN1018" s="119"/>
      <c r="HO1018" s="119"/>
      <c r="HP1018" s="119"/>
      <c r="HQ1018" s="119"/>
      <c r="HR1018" s="119"/>
      <c r="HS1018" s="119"/>
      <c r="HT1018" s="119"/>
      <c r="HU1018" s="119"/>
      <c r="HV1018" s="119"/>
      <c r="HW1018" s="119"/>
      <c r="HX1018" s="119"/>
      <c r="HY1018" s="119"/>
      <c r="HZ1018" s="119"/>
      <c r="IA1018" s="119"/>
      <c r="IB1018" s="119"/>
      <c r="IC1018" s="119"/>
      <c r="ID1018" s="119"/>
      <c r="IE1018" s="119"/>
      <c r="IF1018" s="119"/>
      <c r="IG1018" s="119"/>
      <c r="IH1018" s="119"/>
      <c r="II1018" s="119"/>
      <c r="IJ1018" s="119"/>
      <c r="IK1018" s="119"/>
      <c r="IL1018" s="119"/>
      <c r="IM1018" s="119"/>
      <c r="IN1018" s="119"/>
      <c r="IO1018" s="119"/>
      <c r="IP1018" s="119"/>
      <c r="IQ1018" s="119"/>
      <c r="IR1018" s="119"/>
      <c r="IS1018" s="119"/>
      <c r="IT1018" s="119"/>
      <c r="IU1018" s="119"/>
      <c r="IV1018" s="119"/>
    </row>
    <row r="1019" spans="1:256">
      <c r="A1019" s="126" t="s">
        <v>23</v>
      </c>
      <c r="B1019" s="126" t="s">
        <v>1353</v>
      </c>
      <c r="C1019" s="127">
        <v>382113393401</v>
      </c>
      <c r="D1019" s="126" t="s">
        <v>740</v>
      </c>
      <c r="E1019" s="126" t="s">
        <v>1221</v>
      </c>
      <c r="F1019" s="126" t="str">
        <f t="shared" si="51"/>
        <v>382113393401Acute</v>
      </c>
      <c r="G1019" s="126" t="s">
        <v>549</v>
      </c>
      <c r="H1019" s="126" t="s">
        <v>1018</v>
      </c>
      <c r="I1019" s="126" t="s">
        <v>835</v>
      </c>
      <c r="J1019" s="108">
        <v>363.8</v>
      </c>
      <c r="K1019" s="129">
        <v>0.86219999999999997</v>
      </c>
      <c r="L1019" s="126" t="s">
        <v>1247</v>
      </c>
      <c r="M1019" s="126" t="s">
        <v>1245</v>
      </c>
      <c r="N1019" s="130">
        <f t="shared" si="50"/>
        <v>333.72</v>
      </c>
      <c r="O1019" s="130">
        <f t="shared" si="52"/>
        <v>330.09</v>
      </c>
      <c r="P1019" s="126"/>
      <c r="Q1019" s="126"/>
      <c r="T1019" s="119"/>
      <c r="U1019" s="119"/>
      <c r="V1019" s="119"/>
      <c r="W1019" s="119"/>
      <c r="X1019" s="119"/>
      <c r="Y1019" s="119"/>
      <c r="Z1019" s="119"/>
      <c r="AA1019" s="119"/>
      <c r="AB1019" s="119"/>
      <c r="AC1019" s="119"/>
      <c r="AD1019" s="119"/>
      <c r="AE1019" s="119"/>
      <c r="AF1019" s="119"/>
      <c r="AG1019" s="119"/>
      <c r="AH1019" s="119"/>
      <c r="AI1019" s="119"/>
      <c r="AJ1019" s="119"/>
      <c r="AK1019" s="119"/>
      <c r="AL1019" s="119"/>
      <c r="AM1019" s="119"/>
      <c r="AN1019" s="119"/>
      <c r="AO1019" s="119"/>
      <c r="AP1019" s="119"/>
      <c r="AQ1019" s="119"/>
      <c r="AR1019" s="119"/>
      <c r="AS1019" s="119"/>
      <c r="AT1019" s="119"/>
      <c r="AU1019" s="119"/>
      <c r="AV1019" s="119"/>
      <c r="AW1019" s="119"/>
      <c r="AX1019" s="119"/>
      <c r="AY1019" s="119"/>
      <c r="AZ1019" s="119"/>
      <c r="BA1019" s="119"/>
      <c r="BB1019" s="119"/>
      <c r="BC1019" s="119"/>
      <c r="BD1019" s="119"/>
      <c r="BE1019" s="119"/>
      <c r="BF1019" s="119"/>
      <c r="BG1019" s="119"/>
      <c r="BH1019" s="119"/>
      <c r="BI1019" s="119"/>
      <c r="BJ1019" s="119"/>
      <c r="BK1019" s="119"/>
      <c r="BL1019" s="119"/>
      <c r="BM1019" s="119"/>
      <c r="BN1019" s="119"/>
      <c r="BO1019" s="119"/>
      <c r="BP1019" s="119"/>
      <c r="BQ1019" s="119"/>
      <c r="BR1019" s="119"/>
      <c r="BS1019" s="119"/>
      <c r="BT1019" s="119"/>
      <c r="BU1019" s="119"/>
      <c r="BV1019" s="119"/>
      <c r="BW1019" s="119"/>
      <c r="BX1019" s="119"/>
      <c r="BY1019" s="119"/>
      <c r="BZ1019" s="119"/>
      <c r="CA1019" s="119"/>
      <c r="CB1019" s="119"/>
      <c r="CC1019" s="119"/>
      <c r="CD1019" s="119"/>
      <c r="CE1019" s="119"/>
      <c r="CF1019" s="119"/>
      <c r="CG1019" s="119"/>
      <c r="CH1019" s="119"/>
      <c r="CI1019" s="119"/>
      <c r="CJ1019" s="119"/>
      <c r="CK1019" s="119"/>
      <c r="CL1019" s="119"/>
      <c r="CM1019" s="119"/>
      <c r="CN1019" s="119"/>
      <c r="CO1019" s="119"/>
      <c r="CP1019" s="119"/>
      <c r="CQ1019" s="119"/>
      <c r="CR1019" s="119"/>
      <c r="CS1019" s="119"/>
      <c r="CT1019" s="119"/>
      <c r="CU1019" s="119"/>
      <c r="CV1019" s="119"/>
      <c r="CW1019" s="119"/>
      <c r="CX1019" s="119"/>
      <c r="CY1019" s="119"/>
      <c r="CZ1019" s="119"/>
      <c r="DA1019" s="119"/>
      <c r="DB1019" s="119"/>
      <c r="DC1019" s="119"/>
      <c r="DD1019" s="119"/>
      <c r="DE1019" s="119"/>
      <c r="DF1019" s="119"/>
      <c r="DG1019" s="119"/>
      <c r="DH1019" s="119"/>
      <c r="DI1019" s="119"/>
      <c r="DJ1019" s="119"/>
      <c r="DK1019" s="119"/>
      <c r="DL1019" s="119"/>
      <c r="DM1019" s="119"/>
      <c r="DN1019" s="119"/>
      <c r="DO1019" s="119"/>
      <c r="DP1019" s="119"/>
      <c r="DQ1019" s="119"/>
      <c r="DR1019" s="119"/>
      <c r="DS1019" s="119"/>
      <c r="DT1019" s="119"/>
      <c r="DU1019" s="119"/>
      <c r="DV1019" s="119"/>
      <c r="DW1019" s="119"/>
      <c r="DX1019" s="119"/>
      <c r="DY1019" s="119"/>
      <c r="DZ1019" s="119"/>
      <c r="EA1019" s="119"/>
      <c r="EB1019" s="119"/>
      <c r="EC1019" s="119"/>
      <c r="ED1019" s="119"/>
      <c r="EE1019" s="119"/>
      <c r="EF1019" s="119"/>
      <c r="EG1019" s="119"/>
      <c r="EH1019" s="119"/>
      <c r="EI1019" s="119"/>
      <c r="EJ1019" s="119"/>
      <c r="EK1019" s="119"/>
      <c r="EL1019" s="119"/>
      <c r="EM1019" s="119"/>
      <c r="EN1019" s="119"/>
      <c r="EO1019" s="119"/>
      <c r="EP1019" s="119"/>
      <c r="EQ1019" s="119"/>
      <c r="ER1019" s="119"/>
      <c r="ES1019" s="119"/>
      <c r="ET1019" s="119"/>
      <c r="EU1019" s="119"/>
      <c r="EV1019" s="119"/>
      <c r="EW1019" s="119"/>
      <c r="EX1019" s="119"/>
      <c r="EY1019" s="119"/>
      <c r="EZ1019" s="119"/>
      <c r="FA1019" s="119"/>
      <c r="FB1019" s="119"/>
      <c r="FC1019" s="119"/>
      <c r="FD1019" s="119"/>
      <c r="FE1019" s="119"/>
      <c r="FF1019" s="119"/>
      <c r="FG1019" s="119"/>
      <c r="FH1019" s="119"/>
      <c r="FI1019" s="119"/>
      <c r="FJ1019" s="119"/>
      <c r="FK1019" s="119"/>
      <c r="FL1019" s="119"/>
      <c r="FM1019" s="119"/>
      <c r="FN1019" s="119"/>
      <c r="FO1019" s="119"/>
      <c r="FP1019" s="119"/>
      <c r="FQ1019" s="119"/>
      <c r="FR1019" s="119"/>
      <c r="FS1019" s="119"/>
      <c r="FT1019" s="119"/>
      <c r="FU1019" s="119"/>
      <c r="FV1019" s="119"/>
      <c r="FW1019" s="119"/>
      <c r="FX1019" s="119"/>
      <c r="FY1019" s="119"/>
      <c r="FZ1019" s="119"/>
      <c r="GA1019" s="119"/>
      <c r="GB1019" s="119"/>
      <c r="GC1019" s="119"/>
      <c r="GD1019" s="119"/>
      <c r="GE1019" s="119"/>
      <c r="GF1019" s="119"/>
      <c r="GG1019" s="119"/>
      <c r="GH1019" s="119"/>
      <c r="GI1019" s="119"/>
      <c r="GJ1019" s="119"/>
      <c r="GK1019" s="119"/>
      <c r="GL1019" s="119"/>
      <c r="GM1019" s="119"/>
      <c r="GN1019" s="119"/>
      <c r="GO1019" s="119"/>
      <c r="GP1019" s="119"/>
      <c r="GQ1019" s="119"/>
      <c r="GR1019" s="119"/>
      <c r="GS1019" s="119"/>
      <c r="GT1019" s="119"/>
      <c r="GU1019" s="119"/>
      <c r="GV1019" s="119"/>
      <c r="GW1019" s="119"/>
      <c r="GX1019" s="119"/>
      <c r="GY1019" s="119"/>
      <c r="GZ1019" s="119"/>
      <c r="HA1019" s="119"/>
      <c r="HB1019" s="119"/>
      <c r="HC1019" s="119"/>
      <c r="HD1019" s="119"/>
      <c r="HE1019" s="119"/>
      <c r="HF1019" s="119"/>
      <c r="HG1019" s="119"/>
      <c r="HH1019" s="119"/>
      <c r="HI1019" s="119"/>
      <c r="HJ1019" s="119"/>
      <c r="HK1019" s="119"/>
      <c r="HL1019" s="119"/>
      <c r="HM1019" s="119"/>
      <c r="HN1019" s="119"/>
      <c r="HO1019" s="119"/>
      <c r="HP1019" s="119"/>
      <c r="HQ1019" s="119"/>
      <c r="HR1019" s="119"/>
      <c r="HS1019" s="119"/>
      <c r="HT1019" s="119"/>
      <c r="HU1019" s="119"/>
      <c r="HV1019" s="119"/>
      <c r="HW1019" s="119"/>
      <c r="HX1019" s="119"/>
      <c r="HY1019" s="119"/>
      <c r="HZ1019" s="119"/>
      <c r="IA1019" s="119"/>
      <c r="IB1019" s="119"/>
      <c r="IC1019" s="119"/>
      <c r="ID1019" s="119"/>
      <c r="IE1019" s="119"/>
      <c r="IF1019" s="119"/>
      <c r="IG1019" s="119"/>
      <c r="IH1019" s="119"/>
      <c r="II1019" s="119"/>
      <c r="IJ1019" s="119"/>
      <c r="IK1019" s="119"/>
      <c r="IL1019" s="119"/>
      <c r="IM1019" s="119"/>
      <c r="IN1019" s="119"/>
      <c r="IO1019" s="119"/>
      <c r="IP1019" s="119"/>
      <c r="IQ1019" s="119"/>
      <c r="IR1019" s="119"/>
      <c r="IS1019" s="119"/>
      <c r="IT1019" s="119"/>
      <c r="IU1019" s="119"/>
      <c r="IV1019" s="119"/>
    </row>
    <row r="1020" spans="1:256">
      <c r="A1020" s="126" t="s">
        <v>23</v>
      </c>
      <c r="B1020" s="126" t="s">
        <v>1353</v>
      </c>
      <c r="C1020" s="127">
        <v>421437483001</v>
      </c>
      <c r="D1020" s="126" t="s">
        <v>740</v>
      </c>
      <c r="E1020" s="126" t="s">
        <v>1221</v>
      </c>
      <c r="F1020" s="126" t="str">
        <f t="shared" si="51"/>
        <v>421437483001Acute</v>
      </c>
      <c r="G1020" s="126" t="s">
        <v>549</v>
      </c>
      <c r="H1020" s="126" t="s">
        <v>1018</v>
      </c>
      <c r="I1020" s="126" t="s">
        <v>835</v>
      </c>
      <c r="J1020" s="108">
        <v>363.8</v>
      </c>
      <c r="K1020" s="129">
        <v>0.86219999999999997</v>
      </c>
      <c r="L1020" s="126" t="s">
        <v>1247</v>
      </c>
      <c r="M1020" s="126" t="s">
        <v>1245</v>
      </c>
      <c r="N1020" s="130">
        <f t="shared" si="50"/>
        <v>333.72</v>
      </c>
      <c r="O1020" s="130">
        <f t="shared" si="52"/>
        <v>330.09</v>
      </c>
      <c r="P1020" s="126"/>
      <c r="Q1020" s="126"/>
      <c r="T1020" s="119"/>
      <c r="U1020" s="119"/>
      <c r="V1020" s="119"/>
      <c r="W1020" s="119"/>
      <c r="X1020" s="119"/>
      <c r="Y1020" s="119"/>
      <c r="Z1020" s="119"/>
      <c r="AA1020" s="119"/>
      <c r="AB1020" s="119"/>
      <c r="AC1020" s="119"/>
      <c r="AD1020" s="119"/>
      <c r="AE1020" s="119"/>
      <c r="AF1020" s="119"/>
      <c r="AG1020" s="119"/>
      <c r="AH1020" s="119"/>
      <c r="AI1020" s="119"/>
      <c r="AJ1020" s="119"/>
      <c r="AK1020" s="119"/>
      <c r="AL1020" s="119"/>
      <c r="AM1020" s="119"/>
      <c r="AN1020" s="119"/>
      <c r="AO1020" s="119"/>
      <c r="AP1020" s="119"/>
      <c r="AQ1020" s="119"/>
      <c r="AR1020" s="119"/>
      <c r="AS1020" s="119"/>
      <c r="AT1020" s="119"/>
      <c r="AU1020" s="119"/>
      <c r="AV1020" s="119"/>
      <c r="AW1020" s="119"/>
      <c r="AX1020" s="119"/>
      <c r="AY1020" s="119"/>
      <c r="AZ1020" s="119"/>
      <c r="BA1020" s="119"/>
      <c r="BB1020" s="119"/>
      <c r="BC1020" s="119"/>
      <c r="BD1020" s="119"/>
      <c r="BE1020" s="119"/>
      <c r="BF1020" s="119"/>
      <c r="BG1020" s="119"/>
      <c r="BH1020" s="119"/>
      <c r="BI1020" s="119"/>
      <c r="BJ1020" s="119"/>
      <c r="BK1020" s="119"/>
      <c r="BL1020" s="119"/>
      <c r="BM1020" s="119"/>
      <c r="BN1020" s="119"/>
      <c r="BO1020" s="119"/>
      <c r="BP1020" s="119"/>
      <c r="BQ1020" s="119"/>
      <c r="BR1020" s="119"/>
      <c r="BS1020" s="119"/>
      <c r="BT1020" s="119"/>
      <c r="BU1020" s="119"/>
      <c r="BV1020" s="119"/>
      <c r="BW1020" s="119"/>
      <c r="BX1020" s="119"/>
      <c r="BY1020" s="119"/>
      <c r="BZ1020" s="119"/>
      <c r="CA1020" s="119"/>
      <c r="CB1020" s="119"/>
      <c r="CC1020" s="119"/>
      <c r="CD1020" s="119"/>
      <c r="CE1020" s="119"/>
      <c r="CF1020" s="119"/>
      <c r="CG1020" s="119"/>
      <c r="CH1020" s="119"/>
      <c r="CI1020" s="119"/>
      <c r="CJ1020" s="119"/>
      <c r="CK1020" s="119"/>
      <c r="CL1020" s="119"/>
      <c r="CM1020" s="119"/>
      <c r="CN1020" s="119"/>
      <c r="CO1020" s="119"/>
      <c r="CP1020" s="119"/>
      <c r="CQ1020" s="119"/>
      <c r="CR1020" s="119"/>
      <c r="CS1020" s="119"/>
      <c r="CT1020" s="119"/>
      <c r="CU1020" s="119"/>
      <c r="CV1020" s="119"/>
      <c r="CW1020" s="119"/>
      <c r="CX1020" s="119"/>
      <c r="CY1020" s="119"/>
      <c r="CZ1020" s="119"/>
      <c r="DA1020" s="119"/>
      <c r="DB1020" s="119"/>
      <c r="DC1020" s="119"/>
      <c r="DD1020" s="119"/>
      <c r="DE1020" s="119"/>
      <c r="DF1020" s="119"/>
      <c r="DG1020" s="119"/>
      <c r="DH1020" s="119"/>
      <c r="DI1020" s="119"/>
      <c r="DJ1020" s="119"/>
      <c r="DK1020" s="119"/>
      <c r="DL1020" s="119"/>
      <c r="DM1020" s="119"/>
      <c r="DN1020" s="119"/>
      <c r="DO1020" s="119"/>
      <c r="DP1020" s="119"/>
      <c r="DQ1020" s="119"/>
      <c r="DR1020" s="119"/>
      <c r="DS1020" s="119"/>
      <c r="DT1020" s="119"/>
      <c r="DU1020" s="119"/>
      <c r="DV1020" s="119"/>
      <c r="DW1020" s="119"/>
      <c r="DX1020" s="119"/>
      <c r="DY1020" s="119"/>
      <c r="DZ1020" s="119"/>
      <c r="EA1020" s="119"/>
      <c r="EB1020" s="119"/>
      <c r="EC1020" s="119"/>
      <c r="ED1020" s="119"/>
      <c r="EE1020" s="119"/>
      <c r="EF1020" s="119"/>
      <c r="EG1020" s="119"/>
      <c r="EH1020" s="119"/>
      <c r="EI1020" s="119"/>
      <c r="EJ1020" s="119"/>
      <c r="EK1020" s="119"/>
      <c r="EL1020" s="119"/>
      <c r="EM1020" s="119"/>
      <c r="EN1020" s="119"/>
      <c r="EO1020" s="119"/>
      <c r="EP1020" s="119"/>
      <c r="EQ1020" s="119"/>
      <c r="ER1020" s="119"/>
      <c r="ES1020" s="119"/>
      <c r="ET1020" s="119"/>
      <c r="EU1020" s="119"/>
      <c r="EV1020" s="119"/>
      <c r="EW1020" s="119"/>
      <c r="EX1020" s="119"/>
      <c r="EY1020" s="119"/>
      <c r="EZ1020" s="119"/>
      <c r="FA1020" s="119"/>
      <c r="FB1020" s="119"/>
      <c r="FC1020" s="119"/>
      <c r="FD1020" s="119"/>
      <c r="FE1020" s="119"/>
      <c r="FF1020" s="119"/>
      <c r="FG1020" s="119"/>
      <c r="FH1020" s="119"/>
      <c r="FI1020" s="119"/>
      <c r="FJ1020" s="119"/>
      <c r="FK1020" s="119"/>
      <c r="FL1020" s="119"/>
      <c r="FM1020" s="119"/>
      <c r="FN1020" s="119"/>
      <c r="FO1020" s="119"/>
      <c r="FP1020" s="119"/>
      <c r="FQ1020" s="119"/>
      <c r="FR1020" s="119"/>
      <c r="FS1020" s="119"/>
      <c r="FT1020" s="119"/>
      <c r="FU1020" s="119"/>
      <c r="FV1020" s="119"/>
      <c r="FW1020" s="119"/>
      <c r="FX1020" s="119"/>
      <c r="FY1020" s="119"/>
      <c r="FZ1020" s="119"/>
      <c r="GA1020" s="119"/>
      <c r="GB1020" s="119"/>
      <c r="GC1020" s="119"/>
      <c r="GD1020" s="119"/>
      <c r="GE1020" s="119"/>
      <c r="GF1020" s="119"/>
      <c r="GG1020" s="119"/>
      <c r="GH1020" s="119"/>
      <c r="GI1020" s="119"/>
      <c r="GJ1020" s="119"/>
      <c r="GK1020" s="119"/>
      <c r="GL1020" s="119"/>
      <c r="GM1020" s="119"/>
      <c r="GN1020" s="119"/>
      <c r="GO1020" s="119"/>
      <c r="GP1020" s="119"/>
      <c r="GQ1020" s="119"/>
      <c r="GR1020" s="119"/>
      <c r="GS1020" s="119"/>
      <c r="GT1020" s="119"/>
      <c r="GU1020" s="119"/>
      <c r="GV1020" s="119"/>
      <c r="GW1020" s="119"/>
      <c r="GX1020" s="119"/>
      <c r="GY1020" s="119"/>
      <c r="GZ1020" s="119"/>
      <c r="HA1020" s="119"/>
      <c r="HB1020" s="119"/>
      <c r="HC1020" s="119"/>
      <c r="HD1020" s="119"/>
      <c r="HE1020" s="119"/>
      <c r="HF1020" s="119"/>
      <c r="HG1020" s="119"/>
      <c r="HH1020" s="119"/>
      <c r="HI1020" s="119"/>
      <c r="HJ1020" s="119"/>
      <c r="HK1020" s="119"/>
      <c r="HL1020" s="119"/>
      <c r="HM1020" s="119"/>
      <c r="HN1020" s="119"/>
      <c r="HO1020" s="119"/>
      <c r="HP1020" s="119"/>
      <c r="HQ1020" s="119"/>
      <c r="HR1020" s="119"/>
      <c r="HS1020" s="119"/>
      <c r="HT1020" s="119"/>
      <c r="HU1020" s="119"/>
      <c r="HV1020" s="119"/>
      <c r="HW1020" s="119"/>
      <c r="HX1020" s="119"/>
      <c r="HY1020" s="119"/>
      <c r="HZ1020" s="119"/>
      <c r="IA1020" s="119"/>
      <c r="IB1020" s="119"/>
      <c r="IC1020" s="119"/>
      <c r="ID1020" s="119"/>
      <c r="IE1020" s="119"/>
      <c r="IF1020" s="119"/>
      <c r="IG1020" s="119"/>
      <c r="IH1020" s="119"/>
      <c r="II1020" s="119"/>
      <c r="IJ1020" s="119"/>
      <c r="IK1020" s="119"/>
      <c r="IL1020" s="119"/>
      <c r="IM1020" s="119"/>
      <c r="IN1020" s="119"/>
      <c r="IO1020" s="119"/>
      <c r="IP1020" s="119"/>
      <c r="IQ1020" s="119"/>
      <c r="IR1020" s="119"/>
      <c r="IS1020" s="119"/>
      <c r="IT1020" s="119"/>
      <c r="IU1020" s="119"/>
      <c r="IV1020" s="119"/>
    </row>
    <row r="1021" spans="1:256">
      <c r="A1021" s="126" t="s">
        <v>23</v>
      </c>
      <c r="B1021" s="126" t="s">
        <v>1353</v>
      </c>
      <c r="C1021" s="127">
        <v>421437483001</v>
      </c>
      <c r="D1021" s="126" t="s">
        <v>740</v>
      </c>
      <c r="E1021" s="126" t="s">
        <v>1221</v>
      </c>
      <c r="F1021" s="126" t="str">
        <f t="shared" si="51"/>
        <v>421437483001Psych</v>
      </c>
      <c r="G1021" s="126" t="s">
        <v>809</v>
      </c>
      <c r="H1021" s="128" t="s">
        <v>1021</v>
      </c>
      <c r="I1021" s="126" t="s">
        <v>835</v>
      </c>
      <c r="J1021" s="108">
        <v>140.66999999999999</v>
      </c>
      <c r="K1021" s="129">
        <v>0.86219999999999997</v>
      </c>
      <c r="L1021" s="126" t="s">
        <v>1247</v>
      </c>
      <c r="M1021" s="126" t="s">
        <v>1245</v>
      </c>
      <c r="N1021" s="130">
        <f t="shared" si="50"/>
        <v>129.04</v>
      </c>
      <c r="O1021" s="130">
        <f t="shared" si="52"/>
        <v>129.04</v>
      </c>
      <c r="P1021" s="126"/>
      <c r="Q1021" s="126"/>
      <c r="T1021" s="119"/>
      <c r="U1021" s="119"/>
      <c r="V1021" s="119"/>
      <c r="W1021" s="119"/>
      <c r="X1021" s="119"/>
      <c r="Y1021" s="119"/>
      <c r="Z1021" s="119"/>
      <c r="AA1021" s="119"/>
      <c r="AB1021" s="119"/>
      <c r="AC1021" s="119"/>
      <c r="AD1021" s="119"/>
      <c r="AE1021" s="119"/>
      <c r="AF1021" s="119"/>
      <c r="AG1021" s="119"/>
      <c r="AH1021" s="119"/>
      <c r="AI1021" s="119"/>
      <c r="AJ1021" s="119"/>
      <c r="AK1021" s="119"/>
      <c r="AL1021" s="119"/>
      <c r="AM1021" s="119"/>
      <c r="AN1021" s="119"/>
      <c r="AO1021" s="119"/>
      <c r="AP1021" s="119"/>
      <c r="AQ1021" s="119"/>
      <c r="AR1021" s="119"/>
      <c r="AS1021" s="119"/>
      <c r="AT1021" s="119"/>
      <c r="AU1021" s="119"/>
      <c r="AV1021" s="119"/>
      <c r="AW1021" s="119"/>
      <c r="AX1021" s="119"/>
      <c r="AY1021" s="119"/>
      <c r="AZ1021" s="119"/>
      <c r="BA1021" s="119"/>
      <c r="BB1021" s="119"/>
      <c r="BC1021" s="119"/>
      <c r="BD1021" s="119"/>
      <c r="BE1021" s="119"/>
      <c r="BF1021" s="119"/>
      <c r="BG1021" s="119"/>
      <c r="BH1021" s="119"/>
      <c r="BI1021" s="119"/>
      <c r="BJ1021" s="119"/>
      <c r="BK1021" s="119"/>
      <c r="BL1021" s="119"/>
      <c r="BM1021" s="119"/>
      <c r="BN1021" s="119"/>
      <c r="BO1021" s="119"/>
      <c r="BP1021" s="119"/>
      <c r="BQ1021" s="119"/>
      <c r="BR1021" s="119"/>
      <c r="BS1021" s="119"/>
      <c r="BT1021" s="119"/>
      <c r="BU1021" s="119"/>
      <c r="BV1021" s="119"/>
      <c r="BW1021" s="119"/>
      <c r="BX1021" s="119"/>
      <c r="BY1021" s="119"/>
      <c r="BZ1021" s="119"/>
      <c r="CA1021" s="119"/>
      <c r="CB1021" s="119"/>
      <c r="CC1021" s="119"/>
      <c r="CD1021" s="119"/>
      <c r="CE1021" s="119"/>
      <c r="CF1021" s="119"/>
      <c r="CG1021" s="119"/>
      <c r="CH1021" s="119"/>
      <c r="CI1021" s="119"/>
      <c r="CJ1021" s="119"/>
      <c r="CK1021" s="119"/>
      <c r="CL1021" s="119"/>
      <c r="CM1021" s="119"/>
      <c r="CN1021" s="119"/>
      <c r="CO1021" s="119"/>
      <c r="CP1021" s="119"/>
      <c r="CQ1021" s="119"/>
      <c r="CR1021" s="119"/>
      <c r="CS1021" s="119"/>
      <c r="CT1021" s="119"/>
      <c r="CU1021" s="119"/>
      <c r="CV1021" s="119"/>
      <c r="CW1021" s="119"/>
      <c r="CX1021" s="119"/>
      <c r="CY1021" s="119"/>
      <c r="CZ1021" s="119"/>
      <c r="DA1021" s="119"/>
      <c r="DB1021" s="119"/>
      <c r="DC1021" s="119"/>
      <c r="DD1021" s="119"/>
      <c r="DE1021" s="119"/>
      <c r="DF1021" s="119"/>
      <c r="DG1021" s="119"/>
      <c r="DH1021" s="119"/>
      <c r="DI1021" s="119"/>
      <c r="DJ1021" s="119"/>
      <c r="DK1021" s="119"/>
      <c r="DL1021" s="119"/>
      <c r="DM1021" s="119"/>
      <c r="DN1021" s="119"/>
      <c r="DO1021" s="119"/>
      <c r="DP1021" s="119"/>
      <c r="DQ1021" s="119"/>
      <c r="DR1021" s="119"/>
      <c r="DS1021" s="119"/>
      <c r="DT1021" s="119"/>
      <c r="DU1021" s="119"/>
      <c r="DV1021" s="119"/>
      <c r="DW1021" s="119"/>
      <c r="DX1021" s="119"/>
      <c r="DY1021" s="119"/>
      <c r="DZ1021" s="119"/>
      <c r="EA1021" s="119"/>
      <c r="EB1021" s="119"/>
      <c r="EC1021" s="119"/>
      <c r="ED1021" s="119"/>
      <c r="EE1021" s="119"/>
      <c r="EF1021" s="119"/>
      <c r="EG1021" s="119"/>
      <c r="EH1021" s="119"/>
      <c r="EI1021" s="119"/>
      <c r="EJ1021" s="119"/>
      <c r="EK1021" s="119"/>
      <c r="EL1021" s="119"/>
      <c r="EM1021" s="119"/>
      <c r="EN1021" s="119"/>
      <c r="EO1021" s="119"/>
      <c r="EP1021" s="119"/>
      <c r="EQ1021" s="119"/>
      <c r="ER1021" s="119"/>
      <c r="ES1021" s="119"/>
      <c r="ET1021" s="119"/>
      <c r="EU1021" s="119"/>
      <c r="EV1021" s="119"/>
      <c r="EW1021" s="119"/>
      <c r="EX1021" s="119"/>
      <c r="EY1021" s="119"/>
      <c r="EZ1021" s="119"/>
      <c r="FA1021" s="119"/>
      <c r="FB1021" s="119"/>
      <c r="FC1021" s="119"/>
      <c r="FD1021" s="119"/>
      <c r="FE1021" s="119"/>
      <c r="FF1021" s="119"/>
      <c r="FG1021" s="119"/>
      <c r="FH1021" s="119"/>
      <c r="FI1021" s="119"/>
      <c r="FJ1021" s="119"/>
      <c r="FK1021" s="119"/>
      <c r="FL1021" s="119"/>
      <c r="FM1021" s="119"/>
      <c r="FN1021" s="119"/>
      <c r="FO1021" s="119"/>
      <c r="FP1021" s="119"/>
      <c r="FQ1021" s="119"/>
      <c r="FR1021" s="119"/>
      <c r="FS1021" s="119"/>
      <c r="FT1021" s="119"/>
      <c r="FU1021" s="119"/>
      <c r="FV1021" s="119"/>
      <c r="FW1021" s="119"/>
      <c r="FX1021" s="119"/>
      <c r="FY1021" s="119"/>
      <c r="FZ1021" s="119"/>
      <c r="GA1021" s="119"/>
      <c r="GB1021" s="119"/>
      <c r="GC1021" s="119"/>
      <c r="GD1021" s="119"/>
      <c r="GE1021" s="119"/>
      <c r="GF1021" s="119"/>
      <c r="GG1021" s="119"/>
      <c r="GH1021" s="119"/>
      <c r="GI1021" s="119"/>
      <c r="GJ1021" s="119"/>
      <c r="GK1021" s="119"/>
      <c r="GL1021" s="119"/>
      <c r="GM1021" s="119"/>
      <c r="GN1021" s="119"/>
      <c r="GO1021" s="119"/>
      <c r="GP1021" s="119"/>
      <c r="GQ1021" s="119"/>
      <c r="GR1021" s="119"/>
      <c r="GS1021" s="119"/>
      <c r="GT1021" s="119"/>
      <c r="GU1021" s="119"/>
      <c r="GV1021" s="119"/>
      <c r="GW1021" s="119"/>
      <c r="GX1021" s="119"/>
      <c r="GY1021" s="119"/>
      <c r="GZ1021" s="119"/>
      <c r="HA1021" s="119"/>
      <c r="HB1021" s="119"/>
      <c r="HC1021" s="119"/>
      <c r="HD1021" s="119"/>
      <c r="HE1021" s="119"/>
      <c r="HF1021" s="119"/>
      <c r="HG1021" s="119"/>
      <c r="HH1021" s="119"/>
      <c r="HI1021" s="119"/>
      <c r="HJ1021" s="119"/>
      <c r="HK1021" s="119"/>
      <c r="HL1021" s="119"/>
      <c r="HM1021" s="119"/>
      <c r="HN1021" s="119"/>
      <c r="HO1021" s="119"/>
      <c r="HP1021" s="119"/>
      <c r="HQ1021" s="119"/>
      <c r="HR1021" s="119"/>
      <c r="HS1021" s="119"/>
      <c r="HT1021" s="119"/>
      <c r="HU1021" s="119"/>
      <c r="HV1021" s="119"/>
      <c r="HW1021" s="119"/>
      <c r="HX1021" s="119"/>
      <c r="HY1021" s="119"/>
      <c r="HZ1021" s="119"/>
      <c r="IA1021" s="119"/>
      <c r="IB1021" s="119"/>
      <c r="IC1021" s="119"/>
      <c r="ID1021" s="119"/>
      <c r="IE1021" s="119"/>
      <c r="IF1021" s="119"/>
      <c r="IG1021" s="119"/>
      <c r="IH1021" s="119"/>
      <c r="II1021" s="119"/>
      <c r="IJ1021" s="119"/>
      <c r="IK1021" s="119"/>
      <c r="IL1021" s="119"/>
      <c r="IM1021" s="119"/>
      <c r="IN1021" s="119"/>
      <c r="IO1021" s="119"/>
      <c r="IP1021" s="119"/>
      <c r="IQ1021" s="119"/>
      <c r="IR1021" s="119"/>
      <c r="IS1021" s="119"/>
      <c r="IT1021" s="119"/>
      <c r="IU1021" s="119"/>
      <c r="IV1021" s="119"/>
    </row>
    <row r="1022" spans="1:256">
      <c r="A1022" s="126" t="s">
        <v>23</v>
      </c>
      <c r="B1022" s="126" t="s">
        <v>1353</v>
      </c>
      <c r="C1022" s="127">
        <v>421437483001</v>
      </c>
      <c r="D1022" s="126" t="s">
        <v>740</v>
      </c>
      <c r="E1022" s="126" t="s">
        <v>1221</v>
      </c>
      <c r="F1022" s="126" t="str">
        <f t="shared" si="51"/>
        <v>421437483001Psych</v>
      </c>
      <c r="G1022" s="126" t="s">
        <v>809</v>
      </c>
      <c r="H1022" s="128" t="s">
        <v>1024</v>
      </c>
      <c r="I1022" s="126" t="s">
        <v>835</v>
      </c>
      <c r="J1022" s="108">
        <v>140.66999999999999</v>
      </c>
      <c r="K1022" s="129">
        <v>0.86219999999999997</v>
      </c>
      <c r="L1022" s="126" t="s">
        <v>1247</v>
      </c>
      <c r="M1022" s="126" t="s">
        <v>1245</v>
      </c>
      <c r="N1022" s="130">
        <f t="shared" si="50"/>
        <v>129.04</v>
      </c>
      <c r="O1022" s="130">
        <f t="shared" si="52"/>
        <v>129.04</v>
      </c>
      <c r="P1022" s="126"/>
      <c r="Q1022" s="126"/>
      <c r="T1022" s="119"/>
      <c r="U1022" s="119"/>
      <c r="V1022" s="119"/>
      <c r="W1022" s="119"/>
      <c r="X1022" s="119"/>
      <c r="Y1022" s="119"/>
      <c r="Z1022" s="119"/>
      <c r="AA1022" s="119"/>
      <c r="AB1022" s="119"/>
      <c r="AC1022" s="119"/>
      <c r="AD1022" s="119"/>
      <c r="AE1022" s="119"/>
      <c r="AF1022" s="119"/>
      <c r="AG1022" s="119"/>
      <c r="AH1022" s="119"/>
      <c r="AI1022" s="119"/>
      <c r="AJ1022" s="119"/>
      <c r="AK1022" s="119"/>
      <c r="AL1022" s="119"/>
      <c r="AM1022" s="119"/>
      <c r="AN1022" s="119"/>
      <c r="AO1022" s="119"/>
      <c r="AP1022" s="119"/>
      <c r="AQ1022" s="119"/>
      <c r="AR1022" s="119"/>
      <c r="AS1022" s="119"/>
      <c r="AT1022" s="119"/>
      <c r="AU1022" s="119"/>
      <c r="AV1022" s="119"/>
      <c r="AW1022" s="119"/>
      <c r="AX1022" s="119"/>
      <c r="AY1022" s="119"/>
      <c r="AZ1022" s="119"/>
      <c r="BA1022" s="119"/>
      <c r="BB1022" s="119"/>
      <c r="BC1022" s="119"/>
      <c r="BD1022" s="119"/>
      <c r="BE1022" s="119"/>
      <c r="BF1022" s="119"/>
      <c r="BG1022" s="119"/>
      <c r="BH1022" s="119"/>
      <c r="BI1022" s="119"/>
      <c r="BJ1022" s="119"/>
      <c r="BK1022" s="119"/>
      <c r="BL1022" s="119"/>
      <c r="BM1022" s="119"/>
      <c r="BN1022" s="119"/>
      <c r="BO1022" s="119"/>
      <c r="BP1022" s="119"/>
      <c r="BQ1022" s="119"/>
      <c r="BR1022" s="119"/>
      <c r="BS1022" s="119"/>
      <c r="BT1022" s="119"/>
      <c r="BU1022" s="119"/>
      <c r="BV1022" s="119"/>
      <c r="BW1022" s="119"/>
      <c r="BX1022" s="119"/>
      <c r="BY1022" s="119"/>
      <c r="BZ1022" s="119"/>
      <c r="CA1022" s="119"/>
      <c r="CB1022" s="119"/>
      <c r="CC1022" s="119"/>
      <c r="CD1022" s="119"/>
      <c r="CE1022" s="119"/>
      <c r="CF1022" s="119"/>
      <c r="CG1022" s="119"/>
      <c r="CH1022" s="119"/>
      <c r="CI1022" s="119"/>
      <c r="CJ1022" s="119"/>
      <c r="CK1022" s="119"/>
      <c r="CL1022" s="119"/>
      <c r="CM1022" s="119"/>
      <c r="CN1022" s="119"/>
      <c r="CO1022" s="119"/>
      <c r="CP1022" s="119"/>
      <c r="CQ1022" s="119"/>
      <c r="CR1022" s="119"/>
      <c r="CS1022" s="119"/>
      <c r="CT1022" s="119"/>
      <c r="CU1022" s="119"/>
      <c r="CV1022" s="119"/>
      <c r="CW1022" s="119"/>
      <c r="CX1022" s="119"/>
      <c r="CY1022" s="119"/>
      <c r="CZ1022" s="119"/>
      <c r="DA1022" s="119"/>
      <c r="DB1022" s="119"/>
      <c r="DC1022" s="119"/>
      <c r="DD1022" s="119"/>
      <c r="DE1022" s="119"/>
      <c r="DF1022" s="119"/>
      <c r="DG1022" s="119"/>
      <c r="DH1022" s="119"/>
      <c r="DI1022" s="119"/>
      <c r="DJ1022" s="119"/>
      <c r="DK1022" s="119"/>
      <c r="DL1022" s="119"/>
      <c r="DM1022" s="119"/>
      <c r="DN1022" s="119"/>
      <c r="DO1022" s="119"/>
      <c r="DP1022" s="119"/>
      <c r="DQ1022" s="119"/>
      <c r="DR1022" s="119"/>
      <c r="DS1022" s="119"/>
      <c r="DT1022" s="119"/>
      <c r="DU1022" s="119"/>
      <c r="DV1022" s="119"/>
      <c r="DW1022" s="119"/>
      <c r="DX1022" s="119"/>
      <c r="DY1022" s="119"/>
      <c r="DZ1022" s="119"/>
      <c r="EA1022" s="119"/>
      <c r="EB1022" s="119"/>
      <c r="EC1022" s="119"/>
      <c r="ED1022" s="119"/>
      <c r="EE1022" s="119"/>
      <c r="EF1022" s="119"/>
      <c r="EG1022" s="119"/>
      <c r="EH1022" s="119"/>
      <c r="EI1022" s="119"/>
      <c r="EJ1022" s="119"/>
      <c r="EK1022" s="119"/>
      <c r="EL1022" s="119"/>
      <c r="EM1022" s="119"/>
      <c r="EN1022" s="119"/>
      <c r="EO1022" s="119"/>
      <c r="EP1022" s="119"/>
      <c r="EQ1022" s="119"/>
      <c r="ER1022" s="119"/>
      <c r="ES1022" s="119"/>
      <c r="ET1022" s="119"/>
      <c r="EU1022" s="119"/>
      <c r="EV1022" s="119"/>
      <c r="EW1022" s="119"/>
      <c r="EX1022" s="119"/>
      <c r="EY1022" s="119"/>
      <c r="EZ1022" s="119"/>
      <c r="FA1022" s="119"/>
      <c r="FB1022" s="119"/>
      <c r="FC1022" s="119"/>
      <c r="FD1022" s="119"/>
      <c r="FE1022" s="119"/>
      <c r="FF1022" s="119"/>
      <c r="FG1022" s="119"/>
      <c r="FH1022" s="119"/>
      <c r="FI1022" s="119"/>
      <c r="FJ1022" s="119"/>
      <c r="FK1022" s="119"/>
      <c r="FL1022" s="119"/>
      <c r="FM1022" s="119"/>
      <c r="FN1022" s="119"/>
      <c r="FO1022" s="119"/>
      <c r="FP1022" s="119"/>
      <c r="FQ1022" s="119"/>
      <c r="FR1022" s="119"/>
      <c r="FS1022" s="119"/>
      <c r="FT1022" s="119"/>
      <c r="FU1022" s="119"/>
      <c r="FV1022" s="119"/>
      <c r="FW1022" s="119"/>
      <c r="FX1022" s="119"/>
      <c r="FY1022" s="119"/>
      <c r="FZ1022" s="119"/>
      <c r="GA1022" s="119"/>
      <c r="GB1022" s="119"/>
      <c r="GC1022" s="119"/>
      <c r="GD1022" s="119"/>
      <c r="GE1022" s="119"/>
      <c r="GF1022" s="119"/>
      <c r="GG1022" s="119"/>
      <c r="GH1022" s="119"/>
      <c r="GI1022" s="119"/>
      <c r="GJ1022" s="119"/>
      <c r="GK1022" s="119"/>
      <c r="GL1022" s="119"/>
      <c r="GM1022" s="119"/>
      <c r="GN1022" s="119"/>
      <c r="GO1022" s="119"/>
      <c r="GP1022" s="119"/>
      <c r="GQ1022" s="119"/>
      <c r="GR1022" s="119"/>
      <c r="GS1022" s="119"/>
      <c r="GT1022" s="119"/>
      <c r="GU1022" s="119"/>
      <c r="GV1022" s="119"/>
      <c r="GW1022" s="119"/>
      <c r="GX1022" s="119"/>
      <c r="GY1022" s="119"/>
      <c r="GZ1022" s="119"/>
      <c r="HA1022" s="119"/>
      <c r="HB1022" s="119"/>
      <c r="HC1022" s="119"/>
      <c r="HD1022" s="119"/>
      <c r="HE1022" s="119"/>
      <c r="HF1022" s="119"/>
      <c r="HG1022" s="119"/>
      <c r="HH1022" s="119"/>
      <c r="HI1022" s="119"/>
      <c r="HJ1022" s="119"/>
      <c r="HK1022" s="119"/>
      <c r="HL1022" s="119"/>
      <c r="HM1022" s="119"/>
      <c r="HN1022" s="119"/>
      <c r="HO1022" s="119"/>
      <c r="HP1022" s="119"/>
      <c r="HQ1022" s="119"/>
      <c r="HR1022" s="119"/>
      <c r="HS1022" s="119"/>
      <c r="HT1022" s="119"/>
      <c r="HU1022" s="119"/>
      <c r="HV1022" s="119"/>
      <c r="HW1022" s="119"/>
      <c r="HX1022" s="119"/>
      <c r="HY1022" s="119"/>
      <c r="HZ1022" s="119"/>
      <c r="IA1022" s="119"/>
      <c r="IB1022" s="119"/>
      <c r="IC1022" s="119"/>
      <c r="ID1022" s="119"/>
      <c r="IE1022" s="119"/>
      <c r="IF1022" s="119"/>
      <c r="IG1022" s="119"/>
      <c r="IH1022" s="119"/>
      <c r="II1022" s="119"/>
      <c r="IJ1022" s="119"/>
      <c r="IK1022" s="119"/>
      <c r="IL1022" s="119"/>
      <c r="IM1022" s="119"/>
      <c r="IN1022" s="119"/>
      <c r="IO1022" s="119"/>
      <c r="IP1022" s="119"/>
      <c r="IQ1022" s="119"/>
      <c r="IR1022" s="119"/>
      <c r="IS1022" s="119"/>
      <c r="IT1022" s="119"/>
      <c r="IU1022" s="119"/>
      <c r="IV1022" s="119"/>
    </row>
    <row r="1023" spans="1:256">
      <c r="A1023" s="126" t="s">
        <v>23</v>
      </c>
      <c r="B1023" s="126" t="s">
        <v>1353</v>
      </c>
      <c r="C1023" s="127">
        <v>421437483001</v>
      </c>
      <c r="D1023" s="126" t="s">
        <v>740</v>
      </c>
      <c r="E1023" s="126" t="s">
        <v>1221</v>
      </c>
      <c r="F1023" s="126" t="str">
        <f t="shared" si="51"/>
        <v>421437483001Rehab</v>
      </c>
      <c r="G1023" s="126" t="s">
        <v>9</v>
      </c>
      <c r="H1023" s="128" t="s">
        <v>1025</v>
      </c>
      <c r="I1023" s="126" t="s">
        <v>835</v>
      </c>
      <c r="J1023" s="108">
        <v>265</v>
      </c>
      <c r="K1023" s="129">
        <v>0.86219999999999997</v>
      </c>
      <c r="L1023" s="126" t="s">
        <v>1247</v>
      </c>
      <c r="M1023" s="126" t="s">
        <v>1245</v>
      </c>
      <c r="N1023" s="130">
        <f t="shared" si="50"/>
        <v>243.09</v>
      </c>
      <c r="O1023" s="130">
        <f t="shared" si="52"/>
        <v>243.09</v>
      </c>
      <c r="P1023" s="126"/>
      <c r="Q1023" s="126"/>
      <c r="T1023" s="119"/>
      <c r="U1023" s="119"/>
      <c r="V1023" s="119"/>
      <c r="W1023" s="119"/>
      <c r="X1023" s="119"/>
      <c r="Y1023" s="119"/>
      <c r="Z1023" s="119"/>
      <c r="AA1023" s="119"/>
      <c r="AB1023" s="119"/>
      <c r="AC1023" s="119"/>
      <c r="AD1023" s="119"/>
      <c r="AE1023" s="119"/>
      <c r="AF1023" s="119"/>
      <c r="AG1023" s="119"/>
      <c r="AH1023" s="119"/>
      <c r="AI1023" s="119"/>
      <c r="AJ1023" s="119"/>
      <c r="AK1023" s="119"/>
      <c r="AL1023" s="119"/>
      <c r="AM1023" s="119"/>
      <c r="AN1023" s="119"/>
      <c r="AO1023" s="119"/>
      <c r="AP1023" s="119"/>
      <c r="AQ1023" s="119"/>
      <c r="AR1023" s="119"/>
      <c r="AS1023" s="119"/>
      <c r="AT1023" s="119"/>
      <c r="AU1023" s="119"/>
      <c r="AV1023" s="119"/>
      <c r="AW1023" s="119"/>
      <c r="AX1023" s="119"/>
      <c r="AY1023" s="119"/>
      <c r="AZ1023" s="119"/>
      <c r="BA1023" s="119"/>
      <c r="BB1023" s="119"/>
      <c r="BC1023" s="119"/>
      <c r="BD1023" s="119"/>
      <c r="BE1023" s="119"/>
      <c r="BF1023" s="119"/>
      <c r="BG1023" s="119"/>
      <c r="BH1023" s="119"/>
      <c r="BI1023" s="119"/>
      <c r="BJ1023" s="119"/>
      <c r="BK1023" s="119"/>
      <c r="BL1023" s="119"/>
      <c r="BM1023" s="119"/>
      <c r="BN1023" s="119"/>
      <c r="BO1023" s="119"/>
      <c r="BP1023" s="119"/>
      <c r="BQ1023" s="119"/>
      <c r="BR1023" s="119"/>
      <c r="BS1023" s="119"/>
      <c r="BT1023" s="119"/>
      <c r="BU1023" s="119"/>
      <c r="BV1023" s="119"/>
      <c r="BW1023" s="119"/>
      <c r="BX1023" s="119"/>
      <c r="BY1023" s="119"/>
      <c r="BZ1023" s="119"/>
      <c r="CA1023" s="119"/>
      <c r="CB1023" s="119"/>
      <c r="CC1023" s="119"/>
      <c r="CD1023" s="119"/>
      <c r="CE1023" s="119"/>
      <c r="CF1023" s="119"/>
      <c r="CG1023" s="119"/>
      <c r="CH1023" s="119"/>
      <c r="CI1023" s="119"/>
      <c r="CJ1023" s="119"/>
      <c r="CK1023" s="119"/>
      <c r="CL1023" s="119"/>
      <c r="CM1023" s="119"/>
      <c r="CN1023" s="119"/>
      <c r="CO1023" s="119"/>
      <c r="CP1023" s="119"/>
      <c r="CQ1023" s="119"/>
      <c r="CR1023" s="119"/>
      <c r="CS1023" s="119"/>
      <c r="CT1023" s="119"/>
      <c r="CU1023" s="119"/>
      <c r="CV1023" s="119"/>
      <c r="CW1023" s="119"/>
      <c r="CX1023" s="119"/>
      <c r="CY1023" s="119"/>
      <c r="CZ1023" s="119"/>
      <c r="DA1023" s="119"/>
      <c r="DB1023" s="119"/>
      <c r="DC1023" s="119"/>
      <c r="DD1023" s="119"/>
      <c r="DE1023" s="119"/>
      <c r="DF1023" s="119"/>
      <c r="DG1023" s="119"/>
      <c r="DH1023" s="119"/>
      <c r="DI1023" s="119"/>
      <c r="DJ1023" s="119"/>
      <c r="DK1023" s="119"/>
      <c r="DL1023" s="119"/>
      <c r="DM1023" s="119"/>
      <c r="DN1023" s="119"/>
      <c r="DO1023" s="119"/>
      <c r="DP1023" s="119"/>
      <c r="DQ1023" s="119"/>
      <c r="DR1023" s="119"/>
      <c r="DS1023" s="119"/>
      <c r="DT1023" s="119"/>
      <c r="DU1023" s="119"/>
      <c r="DV1023" s="119"/>
      <c r="DW1023" s="119"/>
      <c r="DX1023" s="119"/>
      <c r="DY1023" s="119"/>
      <c r="DZ1023" s="119"/>
      <c r="EA1023" s="119"/>
      <c r="EB1023" s="119"/>
      <c r="EC1023" s="119"/>
      <c r="ED1023" s="119"/>
      <c r="EE1023" s="119"/>
      <c r="EF1023" s="119"/>
      <c r="EG1023" s="119"/>
      <c r="EH1023" s="119"/>
      <c r="EI1023" s="119"/>
      <c r="EJ1023" s="119"/>
      <c r="EK1023" s="119"/>
      <c r="EL1023" s="119"/>
      <c r="EM1023" s="119"/>
      <c r="EN1023" s="119"/>
      <c r="EO1023" s="119"/>
      <c r="EP1023" s="119"/>
      <c r="EQ1023" s="119"/>
      <c r="ER1023" s="119"/>
      <c r="ES1023" s="119"/>
      <c r="ET1023" s="119"/>
      <c r="EU1023" s="119"/>
      <c r="EV1023" s="119"/>
      <c r="EW1023" s="119"/>
      <c r="EX1023" s="119"/>
      <c r="EY1023" s="119"/>
      <c r="EZ1023" s="119"/>
      <c r="FA1023" s="119"/>
      <c r="FB1023" s="119"/>
      <c r="FC1023" s="119"/>
      <c r="FD1023" s="119"/>
      <c r="FE1023" s="119"/>
      <c r="FF1023" s="119"/>
      <c r="FG1023" s="119"/>
      <c r="FH1023" s="119"/>
      <c r="FI1023" s="119"/>
      <c r="FJ1023" s="119"/>
      <c r="FK1023" s="119"/>
      <c r="FL1023" s="119"/>
      <c r="FM1023" s="119"/>
      <c r="FN1023" s="119"/>
      <c r="FO1023" s="119"/>
      <c r="FP1023" s="119"/>
      <c r="FQ1023" s="119"/>
      <c r="FR1023" s="119"/>
      <c r="FS1023" s="119"/>
      <c r="FT1023" s="119"/>
      <c r="FU1023" s="119"/>
      <c r="FV1023" s="119"/>
      <c r="FW1023" s="119"/>
      <c r="FX1023" s="119"/>
      <c r="FY1023" s="119"/>
      <c r="FZ1023" s="119"/>
      <c r="GA1023" s="119"/>
      <c r="GB1023" s="119"/>
      <c r="GC1023" s="119"/>
      <c r="GD1023" s="119"/>
      <c r="GE1023" s="119"/>
      <c r="GF1023" s="119"/>
      <c r="GG1023" s="119"/>
      <c r="GH1023" s="119"/>
      <c r="GI1023" s="119"/>
      <c r="GJ1023" s="119"/>
      <c r="GK1023" s="119"/>
      <c r="GL1023" s="119"/>
      <c r="GM1023" s="119"/>
      <c r="GN1023" s="119"/>
      <c r="GO1023" s="119"/>
      <c r="GP1023" s="119"/>
      <c r="GQ1023" s="119"/>
      <c r="GR1023" s="119"/>
      <c r="GS1023" s="119"/>
      <c r="GT1023" s="119"/>
      <c r="GU1023" s="119"/>
      <c r="GV1023" s="119"/>
      <c r="GW1023" s="119"/>
      <c r="GX1023" s="119"/>
      <c r="GY1023" s="119"/>
      <c r="GZ1023" s="119"/>
      <c r="HA1023" s="119"/>
      <c r="HB1023" s="119"/>
      <c r="HC1023" s="119"/>
      <c r="HD1023" s="119"/>
      <c r="HE1023" s="119"/>
      <c r="HF1023" s="119"/>
      <c r="HG1023" s="119"/>
      <c r="HH1023" s="119"/>
      <c r="HI1023" s="119"/>
      <c r="HJ1023" s="119"/>
      <c r="HK1023" s="119"/>
      <c r="HL1023" s="119"/>
      <c r="HM1023" s="119"/>
      <c r="HN1023" s="119"/>
      <c r="HO1023" s="119"/>
      <c r="HP1023" s="119"/>
      <c r="HQ1023" s="119"/>
      <c r="HR1023" s="119"/>
      <c r="HS1023" s="119"/>
      <c r="HT1023" s="119"/>
      <c r="HU1023" s="119"/>
      <c r="HV1023" s="119"/>
      <c r="HW1023" s="119"/>
      <c r="HX1023" s="119"/>
      <c r="HY1023" s="119"/>
      <c r="HZ1023" s="119"/>
      <c r="IA1023" s="119"/>
      <c r="IB1023" s="119"/>
      <c r="IC1023" s="119"/>
      <c r="ID1023" s="119"/>
      <c r="IE1023" s="119"/>
      <c r="IF1023" s="119"/>
      <c r="IG1023" s="119"/>
      <c r="IH1023" s="119"/>
      <c r="II1023" s="119"/>
      <c r="IJ1023" s="119"/>
      <c r="IK1023" s="119"/>
      <c r="IL1023" s="119"/>
      <c r="IM1023" s="119"/>
      <c r="IN1023" s="119"/>
      <c r="IO1023" s="119"/>
      <c r="IP1023" s="119"/>
      <c r="IQ1023" s="119"/>
      <c r="IR1023" s="119"/>
      <c r="IS1023" s="119"/>
      <c r="IT1023" s="119"/>
      <c r="IU1023" s="119"/>
      <c r="IV1023" s="119"/>
    </row>
    <row r="1024" spans="1:256">
      <c r="A1024" s="126" t="s">
        <v>23</v>
      </c>
      <c r="B1024" s="126" t="s">
        <v>1353</v>
      </c>
      <c r="C1024" s="127">
        <v>421437483401</v>
      </c>
      <c r="D1024" s="126" t="s">
        <v>740</v>
      </c>
      <c r="E1024" s="126" t="s">
        <v>1221</v>
      </c>
      <c r="F1024" s="126" t="str">
        <f t="shared" si="51"/>
        <v>421437483401Acute</v>
      </c>
      <c r="G1024" s="126" t="s">
        <v>549</v>
      </c>
      <c r="H1024" s="126" t="s">
        <v>1018</v>
      </c>
      <c r="I1024" s="126" t="s">
        <v>835</v>
      </c>
      <c r="J1024" s="108">
        <v>363.8</v>
      </c>
      <c r="K1024" s="129">
        <v>0.86219999999999997</v>
      </c>
      <c r="L1024" s="126" t="s">
        <v>1247</v>
      </c>
      <c r="M1024" s="126" t="s">
        <v>1245</v>
      </c>
      <c r="N1024" s="130">
        <f t="shared" si="50"/>
        <v>333.72</v>
      </c>
      <c r="O1024" s="130">
        <f t="shared" si="52"/>
        <v>330.09</v>
      </c>
      <c r="P1024" s="126"/>
      <c r="Q1024" s="126"/>
      <c r="T1024" s="119"/>
      <c r="U1024" s="119"/>
      <c r="V1024" s="119"/>
      <c r="W1024" s="119"/>
      <c r="X1024" s="119"/>
      <c r="Y1024" s="119"/>
      <c r="Z1024" s="119"/>
      <c r="AA1024" s="119"/>
      <c r="AB1024" s="119"/>
      <c r="AC1024" s="119"/>
      <c r="AD1024" s="119"/>
      <c r="AE1024" s="119"/>
      <c r="AF1024" s="119"/>
      <c r="AG1024" s="119"/>
      <c r="AH1024" s="119"/>
      <c r="AI1024" s="119"/>
      <c r="AJ1024" s="119"/>
      <c r="AK1024" s="119"/>
      <c r="AL1024" s="119"/>
      <c r="AM1024" s="119"/>
      <c r="AN1024" s="119"/>
      <c r="AO1024" s="119"/>
      <c r="AP1024" s="119"/>
      <c r="AQ1024" s="119"/>
      <c r="AR1024" s="119"/>
      <c r="AS1024" s="119"/>
      <c r="AT1024" s="119"/>
      <c r="AU1024" s="119"/>
      <c r="AV1024" s="119"/>
      <c r="AW1024" s="119"/>
      <c r="AX1024" s="119"/>
      <c r="AY1024" s="119"/>
      <c r="AZ1024" s="119"/>
      <c r="BA1024" s="119"/>
      <c r="BB1024" s="119"/>
      <c r="BC1024" s="119"/>
      <c r="BD1024" s="119"/>
      <c r="BE1024" s="119"/>
      <c r="BF1024" s="119"/>
      <c r="BG1024" s="119"/>
      <c r="BH1024" s="119"/>
      <c r="BI1024" s="119"/>
      <c r="BJ1024" s="119"/>
      <c r="BK1024" s="119"/>
      <c r="BL1024" s="119"/>
      <c r="BM1024" s="119"/>
      <c r="BN1024" s="119"/>
      <c r="BO1024" s="119"/>
      <c r="BP1024" s="119"/>
      <c r="BQ1024" s="119"/>
      <c r="BR1024" s="119"/>
      <c r="BS1024" s="119"/>
      <c r="BT1024" s="119"/>
      <c r="BU1024" s="119"/>
      <c r="BV1024" s="119"/>
      <c r="BW1024" s="119"/>
      <c r="BX1024" s="119"/>
      <c r="BY1024" s="119"/>
      <c r="BZ1024" s="119"/>
      <c r="CA1024" s="119"/>
      <c r="CB1024" s="119"/>
      <c r="CC1024" s="119"/>
      <c r="CD1024" s="119"/>
      <c r="CE1024" s="119"/>
      <c r="CF1024" s="119"/>
      <c r="CG1024" s="119"/>
      <c r="CH1024" s="119"/>
      <c r="CI1024" s="119"/>
      <c r="CJ1024" s="119"/>
      <c r="CK1024" s="119"/>
      <c r="CL1024" s="119"/>
      <c r="CM1024" s="119"/>
      <c r="CN1024" s="119"/>
      <c r="CO1024" s="119"/>
      <c r="CP1024" s="119"/>
      <c r="CQ1024" s="119"/>
      <c r="CR1024" s="119"/>
      <c r="CS1024" s="119"/>
      <c r="CT1024" s="119"/>
      <c r="CU1024" s="119"/>
      <c r="CV1024" s="119"/>
      <c r="CW1024" s="119"/>
      <c r="CX1024" s="119"/>
      <c r="CY1024" s="119"/>
      <c r="CZ1024" s="119"/>
      <c r="DA1024" s="119"/>
      <c r="DB1024" s="119"/>
      <c r="DC1024" s="119"/>
      <c r="DD1024" s="119"/>
      <c r="DE1024" s="119"/>
      <c r="DF1024" s="119"/>
      <c r="DG1024" s="119"/>
      <c r="DH1024" s="119"/>
      <c r="DI1024" s="119"/>
      <c r="DJ1024" s="119"/>
      <c r="DK1024" s="119"/>
      <c r="DL1024" s="119"/>
      <c r="DM1024" s="119"/>
      <c r="DN1024" s="119"/>
      <c r="DO1024" s="119"/>
      <c r="DP1024" s="119"/>
      <c r="DQ1024" s="119"/>
      <c r="DR1024" s="119"/>
      <c r="DS1024" s="119"/>
      <c r="DT1024" s="119"/>
      <c r="DU1024" s="119"/>
      <c r="DV1024" s="119"/>
      <c r="DW1024" s="119"/>
      <c r="DX1024" s="119"/>
      <c r="DY1024" s="119"/>
      <c r="DZ1024" s="119"/>
      <c r="EA1024" s="119"/>
      <c r="EB1024" s="119"/>
      <c r="EC1024" s="119"/>
      <c r="ED1024" s="119"/>
      <c r="EE1024" s="119"/>
      <c r="EF1024" s="119"/>
      <c r="EG1024" s="119"/>
      <c r="EH1024" s="119"/>
      <c r="EI1024" s="119"/>
      <c r="EJ1024" s="119"/>
      <c r="EK1024" s="119"/>
      <c r="EL1024" s="119"/>
      <c r="EM1024" s="119"/>
      <c r="EN1024" s="119"/>
      <c r="EO1024" s="119"/>
      <c r="EP1024" s="119"/>
      <c r="EQ1024" s="119"/>
      <c r="ER1024" s="119"/>
      <c r="ES1024" s="119"/>
      <c r="ET1024" s="119"/>
      <c r="EU1024" s="119"/>
      <c r="EV1024" s="119"/>
      <c r="EW1024" s="119"/>
      <c r="EX1024" s="119"/>
      <c r="EY1024" s="119"/>
      <c r="EZ1024" s="119"/>
      <c r="FA1024" s="119"/>
      <c r="FB1024" s="119"/>
      <c r="FC1024" s="119"/>
      <c r="FD1024" s="119"/>
      <c r="FE1024" s="119"/>
      <c r="FF1024" s="119"/>
      <c r="FG1024" s="119"/>
      <c r="FH1024" s="119"/>
      <c r="FI1024" s="119"/>
      <c r="FJ1024" s="119"/>
      <c r="FK1024" s="119"/>
      <c r="FL1024" s="119"/>
      <c r="FM1024" s="119"/>
      <c r="FN1024" s="119"/>
      <c r="FO1024" s="119"/>
      <c r="FP1024" s="119"/>
      <c r="FQ1024" s="119"/>
      <c r="FR1024" s="119"/>
      <c r="FS1024" s="119"/>
      <c r="FT1024" s="119"/>
      <c r="FU1024" s="119"/>
      <c r="FV1024" s="119"/>
      <c r="FW1024" s="119"/>
      <c r="FX1024" s="119"/>
      <c r="FY1024" s="119"/>
      <c r="FZ1024" s="119"/>
      <c r="GA1024" s="119"/>
      <c r="GB1024" s="119"/>
      <c r="GC1024" s="119"/>
      <c r="GD1024" s="119"/>
      <c r="GE1024" s="119"/>
      <c r="GF1024" s="119"/>
      <c r="GG1024" s="119"/>
      <c r="GH1024" s="119"/>
      <c r="GI1024" s="119"/>
      <c r="GJ1024" s="119"/>
      <c r="GK1024" s="119"/>
      <c r="GL1024" s="119"/>
      <c r="GM1024" s="119"/>
      <c r="GN1024" s="119"/>
      <c r="GO1024" s="119"/>
      <c r="GP1024" s="119"/>
      <c r="GQ1024" s="119"/>
      <c r="GR1024" s="119"/>
      <c r="GS1024" s="119"/>
      <c r="GT1024" s="119"/>
      <c r="GU1024" s="119"/>
      <c r="GV1024" s="119"/>
      <c r="GW1024" s="119"/>
      <c r="GX1024" s="119"/>
      <c r="GY1024" s="119"/>
      <c r="GZ1024" s="119"/>
      <c r="HA1024" s="119"/>
      <c r="HB1024" s="119"/>
      <c r="HC1024" s="119"/>
      <c r="HD1024" s="119"/>
      <c r="HE1024" s="119"/>
      <c r="HF1024" s="119"/>
      <c r="HG1024" s="119"/>
      <c r="HH1024" s="119"/>
      <c r="HI1024" s="119"/>
      <c r="HJ1024" s="119"/>
      <c r="HK1024" s="119"/>
      <c r="HL1024" s="119"/>
      <c r="HM1024" s="119"/>
      <c r="HN1024" s="119"/>
      <c r="HO1024" s="119"/>
      <c r="HP1024" s="119"/>
      <c r="HQ1024" s="119"/>
      <c r="HR1024" s="119"/>
      <c r="HS1024" s="119"/>
      <c r="HT1024" s="119"/>
      <c r="HU1024" s="119"/>
      <c r="HV1024" s="119"/>
      <c r="HW1024" s="119"/>
      <c r="HX1024" s="119"/>
      <c r="HY1024" s="119"/>
      <c r="HZ1024" s="119"/>
      <c r="IA1024" s="119"/>
      <c r="IB1024" s="119"/>
      <c r="IC1024" s="119"/>
      <c r="ID1024" s="119"/>
      <c r="IE1024" s="119"/>
      <c r="IF1024" s="119"/>
      <c r="IG1024" s="119"/>
      <c r="IH1024" s="119"/>
      <c r="II1024" s="119"/>
      <c r="IJ1024" s="119"/>
      <c r="IK1024" s="119"/>
      <c r="IL1024" s="119"/>
      <c r="IM1024" s="119"/>
      <c r="IN1024" s="119"/>
      <c r="IO1024" s="119"/>
      <c r="IP1024" s="119"/>
      <c r="IQ1024" s="119"/>
      <c r="IR1024" s="119"/>
      <c r="IS1024" s="119"/>
      <c r="IT1024" s="119"/>
      <c r="IU1024" s="119"/>
      <c r="IV1024" s="119"/>
    </row>
    <row r="1025" spans="1:256">
      <c r="A1025" s="128" t="s">
        <v>24</v>
      </c>
      <c r="B1025" s="126" t="s">
        <v>1354</v>
      </c>
      <c r="C1025" s="127">
        <v>362439318001</v>
      </c>
      <c r="D1025" s="128" t="s">
        <v>2136</v>
      </c>
      <c r="E1025" s="126" t="s">
        <v>2139</v>
      </c>
      <c r="F1025" s="126" t="str">
        <f t="shared" si="51"/>
        <v>362439318001Acute</v>
      </c>
      <c r="G1025" s="126" t="s">
        <v>549</v>
      </c>
      <c r="H1025" s="126" t="s">
        <v>1018</v>
      </c>
      <c r="I1025" s="126" t="s">
        <v>936</v>
      </c>
      <c r="J1025" s="108">
        <v>363.8</v>
      </c>
      <c r="K1025" s="129">
        <v>1.0282</v>
      </c>
      <c r="L1025" s="126" t="s">
        <v>1247</v>
      </c>
      <c r="M1025" s="126" t="s">
        <v>1245</v>
      </c>
      <c r="N1025" s="130">
        <f t="shared" si="50"/>
        <v>369.96</v>
      </c>
      <c r="O1025" s="130">
        <f t="shared" si="52"/>
        <v>365.93</v>
      </c>
      <c r="P1025" s="126"/>
      <c r="Q1025" s="126"/>
      <c r="R1025" s="119"/>
      <c r="S1025" s="119"/>
      <c r="T1025" s="119"/>
      <c r="U1025" s="119"/>
      <c r="V1025" s="119"/>
      <c r="W1025" s="119"/>
      <c r="X1025" s="119"/>
      <c r="Y1025" s="119"/>
      <c r="Z1025" s="119"/>
      <c r="AA1025" s="119"/>
      <c r="AB1025" s="119"/>
      <c r="AC1025" s="119"/>
      <c r="AD1025" s="119"/>
      <c r="AE1025" s="119"/>
      <c r="AF1025" s="119"/>
      <c r="AG1025" s="119"/>
      <c r="AH1025" s="119"/>
      <c r="AI1025" s="119"/>
      <c r="AJ1025" s="119"/>
      <c r="AK1025" s="119"/>
      <c r="AL1025" s="119"/>
      <c r="AM1025" s="119"/>
      <c r="AN1025" s="119"/>
      <c r="AO1025" s="119"/>
      <c r="AP1025" s="119"/>
      <c r="AQ1025" s="119"/>
      <c r="AR1025" s="119"/>
      <c r="AS1025" s="119"/>
      <c r="AT1025" s="119"/>
      <c r="AU1025" s="119"/>
      <c r="AV1025" s="119"/>
      <c r="AW1025" s="119"/>
      <c r="AX1025" s="119"/>
      <c r="AY1025" s="119"/>
      <c r="AZ1025" s="119"/>
      <c r="BA1025" s="119"/>
      <c r="BB1025" s="119"/>
      <c r="BC1025" s="119"/>
      <c r="BD1025" s="119"/>
      <c r="BE1025" s="119"/>
      <c r="BF1025" s="119"/>
      <c r="BG1025" s="119"/>
      <c r="BH1025" s="119"/>
      <c r="BI1025" s="119"/>
      <c r="BJ1025" s="119"/>
      <c r="BK1025" s="119"/>
      <c r="BL1025" s="119"/>
      <c r="BM1025" s="119"/>
      <c r="BN1025" s="119"/>
      <c r="BO1025" s="119"/>
      <c r="BP1025" s="119"/>
      <c r="BQ1025" s="119"/>
      <c r="BR1025" s="119"/>
      <c r="BS1025" s="119"/>
      <c r="BT1025" s="119"/>
      <c r="BU1025" s="119"/>
      <c r="BV1025" s="119"/>
      <c r="BW1025" s="119"/>
      <c r="BX1025" s="119"/>
      <c r="BY1025" s="119"/>
      <c r="BZ1025" s="119"/>
      <c r="CA1025" s="119"/>
      <c r="CB1025" s="119"/>
      <c r="CC1025" s="119"/>
      <c r="CD1025" s="119"/>
      <c r="CE1025" s="119"/>
      <c r="CF1025" s="119"/>
      <c r="CG1025" s="119"/>
      <c r="CH1025" s="119"/>
      <c r="CI1025" s="119"/>
      <c r="CJ1025" s="119"/>
      <c r="CK1025" s="119"/>
      <c r="CL1025" s="119"/>
      <c r="CM1025" s="119"/>
      <c r="CN1025" s="119"/>
      <c r="CO1025" s="119"/>
      <c r="CP1025" s="119"/>
      <c r="CQ1025" s="119"/>
      <c r="CR1025" s="119"/>
      <c r="CS1025" s="119"/>
      <c r="CT1025" s="119"/>
      <c r="CU1025" s="119"/>
      <c r="CV1025" s="119"/>
      <c r="CW1025" s="119"/>
      <c r="CX1025" s="119"/>
      <c r="CY1025" s="119"/>
      <c r="CZ1025" s="119"/>
      <c r="DA1025" s="119"/>
      <c r="DB1025" s="119"/>
      <c r="DC1025" s="119"/>
      <c r="DD1025" s="119"/>
      <c r="DE1025" s="119"/>
      <c r="DF1025" s="119"/>
      <c r="DG1025" s="119"/>
      <c r="DH1025" s="119"/>
      <c r="DI1025" s="119"/>
      <c r="DJ1025" s="119"/>
      <c r="DK1025" s="119"/>
      <c r="DL1025" s="119"/>
      <c r="DM1025" s="119"/>
      <c r="DN1025" s="119"/>
      <c r="DO1025" s="119"/>
      <c r="DP1025" s="119"/>
      <c r="DQ1025" s="119"/>
      <c r="DR1025" s="119"/>
      <c r="DS1025" s="119"/>
      <c r="DT1025" s="119"/>
      <c r="DU1025" s="119"/>
      <c r="DV1025" s="119"/>
      <c r="DW1025" s="119"/>
      <c r="DX1025" s="119"/>
      <c r="DY1025" s="119"/>
      <c r="DZ1025" s="119"/>
      <c r="EA1025" s="119"/>
      <c r="EB1025" s="119"/>
      <c r="EC1025" s="119"/>
      <c r="ED1025" s="119"/>
      <c r="EE1025" s="119"/>
      <c r="EF1025" s="119"/>
      <c r="EG1025" s="119"/>
      <c r="EH1025" s="119"/>
      <c r="EI1025" s="119"/>
      <c r="EJ1025" s="119"/>
      <c r="EK1025" s="119"/>
      <c r="EL1025" s="119"/>
      <c r="EM1025" s="119"/>
      <c r="EN1025" s="119"/>
      <c r="EO1025" s="119"/>
      <c r="EP1025" s="119"/>
      <c r="EQ1025" s="119"/>
      <c r="ER1025" s="119"/>
      <c r="ES1025" s="119"/>
      <c r="ET1025" s="119"/>
      <c r="EU1025" s="119"/>
      <c r="EV1025" s="119"/>
      <c r="EW1025" s="119"/>
      <c r="EX1025" s="119"/>
      <c r="EY1025" s="119"/>
      <c r="EZ1025" s="119"/>
      <c r="FA1025" s="119"/>
      <c r="FB1025" s="119"/>
      <c r="FC1025" s="119"/>
      <c r="FD1025" s="119"/>
      <c r="FE1025" s="119"/>
      <c r="FF1025" s="119"/>
      <c r="FG1025" s="119"/>
      <c r="FH1025" s="119"/>
      <c r="FI1025" s="119"/>
      <c r="FJ1025" s="119"/>
      <c r="FK1025" s="119"/>
      <c r="FL1025" s="119"/>
      <c r="FM1025" s="119"/>
      <c r="FN1025" s="119"/>
      <c r="FO1025" s="119"/>
      <c r="FP1025" s="119"/>
      <c r="FQ1025" s="119"/>
      <c r="FR1025" s="119"/>
      <c r="FS1025" s="119"/>
      <c r="FT1025" s="119"/>
      <c r="FU1025" s="119"/>
      <c r="FV1025" s="119"/>
      <c r="FW1025" s="119"/>
      <c r="FX1025" s="119"/>
      <c r="FY1025" s="119"/>
      <c r="FZ1025" s="119"/>
      <c r="GA1025" s="119"/>
      <c r="GB1025" s="119"/>
      <c r="GC1025" s="119"/>
      <c r="GD1025" s="119"/>
      <c r="GE1025" s="119"/>
      <c r="GF1025" s="119"/>
      <c r="GG1025" s="119"/>
      <c r="GH1025" s="119"/>
      <c r="GI1025" s="119"/>
      <c r="GJ1025" s="119"/>
      <c r="GK1025" s="119"/>
      <c r="GL1025" s="119"/>
      <c r="GM1025" s="119"/>
      <c r="GN1025" s="119"/>
      <c r="GO1025" s="119"/>
      <c r="GP1025" s="119"/>
      <c r="GQ1025" s="119"/>
      <c r="GR1025" s="119"/>
      <c r="GS1025" s="119"/>
      <c r="GT1025" s="119"/>
      <c r="GU1025" s="119"/>
      <c r="GV1025" s="119"/>
      <c r="GW1025" s="119"/>
      <c r="GX1025" s="119"/>
      <c r="GY1025" s="119"/>
      <c r="GZ1025" s="119"/>
      <c r="HA1025" s="119"/>
      <c r="HB1025" s="119"/>
      <c r="HC1025" s="119"/>
      <c r="HD1025" s="119"/>
      <c r="HE1025" s="119"/>
      <c r="HF1025" s="119"/>
      <c r="HG1025" s="119"/>
      <c r="HH1025" s="119"/>
      <c r="HI1025" s="119"/>
      <c r="HJ1025" s="119"/>
      <c r="HK1025" s="119"/>
      <c r="HL1025" s="119"/>
      <c r="HM1025" s="119"/>
      <c r="HN1025" s="119"/>
      <c r="HO1025" s="119"/>
      <c r="HP1025" s="119"/>
      <c r="HQ1025" s="119"/>
      <c r="HR1025" s="119"/>
      <c r="HS1025" s="119"/>
      <c r="HT1025" s="119"/>
      <c r="HU1025" s="119"/>
      <c r="HV1025" s="119"/>
      <c r="HW1025" s="119"/>
      <c r="HX1025" s="119"/>
      <c r="HY1025" s="119"/>
      <c r="HZ1025" s="119"/>
      <c r="IA1025" s="119"/>
      <c r="IB1025" s="119"/>
      <c r="IC1025" s="119"/>
      <c r="ID1025" s="119"/>
      <c r="IE1025" s="119"/>
      <c r="IF1025" s="119"/>
      <c r="IG1025" s="119"/>
      <c r="IH1025" s="119"/>
      <c r="II1025" s="119"/>
      <c r="IJ1025" s="119"/>
      <c r="IK1025" s="119"/>
      <c r="IL1025" s="119"/>
      <c r="IM1025" s="119"/>
      <c r="IN1025" s="119"/>
      <c r="IO1025" s="119"/>
      <c r="IP1025" s="119"/>
      <c r="IQ1025" s="119"/>
      <c r="IR1025" s="119"/>
      <c r="IS1025" s="119"/>
      <c r="IT1025" s="119"/>
      <c r="IU1025" s="119"/>
      <c r="IV1025" s="119"/>
    </row>
    <row r="1026" spans="1:256">
      <c r="A1026" s="126" t="s">
        <v>24</v>
      </c>
      <c r="B1026" s="126" t="s">
        <v>1354</v>
      </c>
      <c r="C1026" s="127">
        <v>362439318001</v>
      </c>
      <c r="D1026" s="126" t="s">
        <v>728</v>
      </c>
      <c r="E1026" s="126" t="s">
        <v>1199</v>
      </c>
      <c r="F1026" s="126" t="str">
        <f t="shared" si="51"/>
        <v>362439318001Acute</v>
      </c>
      <c r="G1026" s="126" t="s">
        <v>549</v>
      </c>
      <c r="H1026" s="126" t="s">
        <v>1018</v>
      </c>
      <c r="I1026" s="126" t="s">
        <v>936</v>
      </c>
      <c r="J1026" s="108">
        <v>363.8</v>
      </c>
      <c r="K1026" s="129">
        <v>1.0282</v>
      </c>
      <c r="L1026" s="126" t="s">
        <v>1247</v>
      </c>
      <c r="M1026" s="126" t="s">
        <v>1245</v>
      </c>
      <c r="N1026" s="130">
        <f t="shared" ref="N1026:N1089" si="53">ROUND(IF(L1026="YES",(((J1026*60%*K1026)+(J1026*40%))+(((J1026*60%*K1026)+(J1026*40%))*0.3218)),((J1026*60%*K1026)+(J1026*40%))),2)</f>
        <v>369.96</v>
      </c>
      <c r="O1026" s="130">
        <f t="shared" si="52"/>
        <v>365.93</v>
      </c>
      <c r="P1026" s="126"/>
      <c r="Q1026" s="126"/>
      <c r="T1026" s="119"/>
      <c r="U1026" s="119"/>
      <c r="V1026" s="119"/>
      <c r="W1026" s="119"/>
      <c r="X1026" s="119"/>
      <c r="Y1026" s="119"/>
      <c r="Z1026" s="119"/>
      <c r="AA1026" s="119"/>
      <c r="AB1026" s="119"/>
      <c r="AC1026" s="119"/>
      <c r="AD1026" s="119"/>
      <c r="AE1026" s="119"/>
      <c r="AF1026" s="119"/>
      <c r="AG1026" s="119"/>
      <c r="AH1026" s="119"/>
      <c r="AI1026" s="119"/>
      <c r="AJ1026" s="119"/>
      <c r="AK1026" s="119"/>
      <c r="AL1026" s="119"/>
      <c r="AM1026" s="119"/>
      <c r="AN1026" s="119"/>
      <c r="AO1026" s="119"/>
      <c r="AP1026" s="119"/>
      <c r="AQ1026" s="119"/>
      <c r="AR1026" s="119"/>
      <c r="AS1026" s="119"/>
      <c r="AT1026" s="119"/>
      <c r="AU1026" s="119"/>
      <c r="AV1026" s="119"/>
      <c r="AW1026" s="119"/>
      <c r="AX1026" s="119"/>
      <c r="AY1026" s="119"/>
      <c r="AZ1026" s="119"/>
      <c r="BA1026" s="119"/>
      <c r="BB1026" s="119"/>
      <c r="BC1026" s="119"/>
      <c r="BD1026" s="119"/>
      <c r="BE1026" s="119"/>
      <c r="BF1026" s="119"/>
      <c r="BG1026" s="119"/>
      <c r="BH1026" s="119"/>
      <c r="BI1026" s="119"/>
      <c r="BJ1026" s="119"/>
      <c r="BK1026" s="119"/>
      <c r="BL1026" s="119"/>
      <c r="BM1026" s="119"/>
      <c r="BN1026" s="119"/>
      <c r="BO1026" s="119"/>
      <c r="BP1026" s="119"/>
      <c r="BQ1026" s="119"/>
      <c r="BR1026" s="119"/>
      <c r="BS1026" s="119"/>
      <c r="BT1026" s="119"/>
      <c r="BU1026" s="119"/>
      <c r="BV1026" s="119"/>
      <c r="BW1026" s="119"/>
      <c r="BX1026" s="119"/>
      <c r="BY1026" s="119"/>
      <c r="BZ1026" s="119"/>
      <c r="CA1026" s="119"/>
      <c r="CB1026" s="119"/>
      <c r="CC1026" s="119"/>
      <c r="CD1026" s="119"/>
      <c r="CE1026" s="119"/>
      <c r="CF1026" s="119"/>
      <c r="CG1026" s="119"/>
      <c r="CH1026" s="119"/>
      <c r="CI1026" s="119"/>
      <c r="CJ1026" s="119"/>
      <c r="CK1026" s="119"/>
      <c r="CL1026" s="119"/>
      <c r="CM1026" s="119"/>
      <c r="CN1026" s="119"/>
      <c r="CO1026" s="119"/>
      <c r="CP1026" s="119"/>
      <c r="CQ1026" s="119"/>
      <c r="CR1026" s="119"/>
      <c r="CS1026" s="119"/>
      <c r="CT1026" s="119"/>
      <c r="CU1026" s="119"/>
      <c r="CV1026" s="119"/>
      <c r="CW1026" s="119"/>
      <c r="CX1026" s="119"/>
      <c r="CY1026" s="119"/>
      <c r="CZ1026" s="119"/>
      <c r="DA1026" s="119"/>
      <c r="DB1026" s="119"/>
      <c r="DC1026" s="119"/>
      <c r="DD1026" s="119"/>
      <c r="DE1026" s="119"/>
      <c r="DF1026" s="119"/>
      <c r="DG1026" s="119"/>
      <c r="DH1026" s="119"/>
      <c r="DI1026" s="119"/>
      <c r="DJ1026" s="119"/>
      <c r="DK1026" s="119"/>
      <c r="DL1026" s="119"/>
      <c r="DM1026" s="119"/>
      <c r="DN1026" s="119"/>
      <c r="DO1026" s="119"/>
      <c r="DP1026" s="119"/>
      <c r="DQ1026" s="119"/>
      <c r="DR1026" s="119"/>
      <c r="DS1026" s="119"/>
      <c r="DT1026" s="119"/>
      <c r="DU1026" s="119"/>
      <c r="DV1026" s="119"/>
      <c r="DW1026" s="119"/>
      <c r="DX1026" s="119"/>
      <c r="DY1026" s="119"/>
      <c r="DZ1026" s="119"/>
      <c r="EA1026" s="119"/>
      <c r="EB1026" s="119"/>
      <c r="EC1026" s="119"/>
      <c r="ED1026" s="119"/>
      <c r="EE1026" s="119"/>
      <c r="EF1026" s="119"/>
      <c r="EG1026" s="119"/>
      <c r="EH1026" s="119"/>
      <c r="EI1026" s="119"/>
      <c r="EJ1026" s="119"/>
      <c r="EK1026" s="119"/>
      <c r="EL1026" s="119"/>
      <c r="EM1026" s="119"/>
      <c r="EN1026" s="119"/>
      <c r="EO1026" s="119"/>
      <c r="EP1026" s="119"/>
      <c r="EQ1026" s="119"/>
      <c r="ER1026" s="119"/>
      <c r="ES1026" s="119"/>
      <c r="ET1026" s="119"/>
      <c r="EU1026" s="119"/>
      <c r="EV1026" s="119"/>
      <c r="EW1026" s="119"/>
      <c r="EX1026" s="119"/>
      <c r="EY1026" s="119"/>
      <c r="EZ1026" s="119"/>
      <c r="FA1026" s="119"/>
      <c r="FB1026" s="119"/>
      <c r="FC1026" s="119"/>
      <c r="FD1026" s="119"/>
      <c r="FE1026" s="119"/>
      <c r="FF1026" s="119"/>
      <c r="FG1026" s="119"/>
      <c r="FH1026" s="119"/>
      <c r="FI1026" s="119"/>
      <c r="FJ1026" s="119"/>
      <c r="FK1026" s="119"/>
      <c r="FL1026" s="119"/>
      <c r="FM1026" s="119"/>
      <c r="FN1026" s="119"/>
      <c r="FO1026" s="119"/>
      <c r="FP1026" s="119"/>
      <c r="FQ1026" s="119"/>
      <c r="FR1026" s="119"/>
      <c r="FS1026" s="119"/>
      <c r="FT1026" s="119"/>
      <c r="FU1026" s="119"/>
      <c r="FV1026" s="119"/>
      <c r="FW1026" s="119"/>
      <c r="FX1026" s="119"/>
      <c r="FY1026" s="119"/>
      <c r="FZ1026" s="119"/>
      <c r="GA1026" s="119"/>
      <c r="GB1026" s="119"/>
      <c r="GC1026" s="119"/>
      <c r="GD1026" s="119"/>
      <c r="GE1026" s="119"/>
      <c r="GF1026" s="119"/>
      <c r="GG1026" s="119"/>
      <c r="GH1026" s="119"/>
      <c r="GI1026" s="119"/>
      <c r="GJ1026" s="119"/>
      <c r="GK1026" s="119"/>
      <c r="GL1026" s="119"/>
      <c r="GM1026" s="119"/>
      <c r="GN1026" s="119"/>
      <c r="GO1026" s="119"/>
      <c r="GP1026" s="119"/>
      <c r="GQ1026" s="119"/>
      <c r="GR1026" s="119"/>
      <c r="GS1026" s="119"/>
      <c r="GT1026" s="119"/>
      <c r="GU1026" s="119"/>
      <c r="GV1026" s="119"/>
      <c r="GW1026" s="119"/>
      <c r="GX1026" s="119"/>
      <c r="GY1026" s="119"/>
      <c r="GZ1026" s="119"/>
      <c r="HA1026" s="119"/>
      <c r="HB1026" s="119"/>
      <c r="HC1026" s="119"/>
      <c r="HD1026" s="119"/>
      <c r="HE1026" s="119"/>
      <c r="HF1026" s="119"/>
      <c r="HG1026" s="119"/>
      <c r="HH1026" s="119"/>
      <c r="HI1026" s="119"/>
      <c r="HJ1026" s="119"/>
      <c r="HK1026" s="119"/>
      <c r="HL1026" s="119"/>
      <c r="HM1026" s="119"/>
      <c r="HN1026" s="119"/>
      <c r="HO1026" s="119"/>
      <c r="HP1026" s="119"/>
      <c r="HQ1026" s="119"/>
      <c r="HR1026" s="119"/>
      <c r="HS1026" s="119"/>
      <c r="HT1026" s="119"/>
      <c r="HU1026" s="119"/>
      <c r="HV1026" s="119"/>
      <c r="HW1026" s="119"/>
      <c r="HX1026" s="119"/>
      <c r="HY1026" s="119"/>
      <c r="HZ1026" s="119"/>
      <c r="IA1026" s="119"/>
      <c r="IB1026" s="119"/>
      <c r="IC1026" s="119"/>
      <c r="ID1026" s="119"/>
      <c r="IE1026" s="119"/>
      <c r="IF1026" s="119"/>
      <c r="IG1026" s="119"/>
      <c r="IH1026" s="119"/>
      <c r="II1026" s="119"/>
      <c r="IJ1026" s="119"/>
      <c r="IK1026" s="119"/>
      <c r="IL1026" s="119"/>
      <c r="IM1026" s="119"/>
      <c r="IN1026" s="119"/>
      <c r="IO1026" s="119"/>
      <c r="IP1026" s="119"/>
      <c r="IQ1026" s="119"/>
      <c r="IR1026" s="119"/>
      <c r="IS1026" s="119"/>
      <c r="IT1026" s="119"/>
      <c r="IU1026" s="119"/>
      <c r="IV1026" s="119"/>
    </row>
    <row r="1027" spans="1:256">
      <c r="A1027" s="126" t="s">
        <v>24</v>
      </c>
      <c r="B1027" s="126" t="s">
        <v>1354</v>
      </c>
      <c r="C1027" s="127">
        <v>362439318004</v>
      </c>
      <c r="D1027" s="126" t="s">
        <v>728</v>
      </c>
      <c r="E1027" s="126" t="s">
        <v>1199</v>
      </c>
      <c r="F1027" s="126" t="str">
        <f t="shared" si="51"/>
        <v>362439318004Acute</v>
      </c>
      <c r="G1027" s="126" t="s">
        <v>549</v>
      </c>
      <c r="H1027" s="126" t="s">
        <v>1018</v>
      </c>
      <c r="I1027" s="126" t="s">
        <v>936</v>
      </c>
      <c r="J1027" s="108">
        <v>363.8</v>
      </c>
      <c r="K1027" s="129">
        <v>1.0282</v>
      </c>
      <c r="L1027" s="126" t="s">
        <v>1247</v>
      </c>
      <c r="M1027" s="126" t="s">
        <v>1245</v>
      </c>
      <c r="N1027" s="130">
        <f t="shared" si="53"/>
        <v>369.96</v>
      </c>
      <c r="O1027" s="130">
        <f t="shared" si="52"/>
        <v>365.93</v>
      </c>
      <c r="P1027" s="126"/>
      <c r="Q1027" s="126"/>
      <c r="T1027" s="119"/>
      <c r="U1027" s="119"/>
      <c r="V1027" s="119"/>
      <c r="W1027" s="119"/>
      <c r="X1027" s="119"/>
      <c r="Y1027" s="119"/>
      <c r="Z1027" s="119"/>
      <c r="AA1027" s="119"/>
      <c r="AB1027" s="119"/>
      <c r="AC1027" s="119"/>
      <c r="AD1027" s="119"/>
      <c r="AE1027" s="119"/>
      <c r="AF1027" s="119"/>
      <c r="AG1027" s="119"/>
      <c r="AH1027" s="119"/>
      <c r="AI1027" s="119"/>
      <c r="AJ1027" s="119"/>
      <c r="AK1027" s="119"/>
      <c r="AL1027" s="119"/>
      <c r="AM1027" s="119"/>
      <c r="AN1027" s="119"/>
      <c r="AO1027" s="119"/>
      <c r="AP1027" s="119"/>
      <c r="AQ1027" s="119"/>
      <c r="AR1027" s="119"/>
      <c r="AS1027" s="119"/>
      <c r="AT1027" s="119"/>
      <c r="AU1027" s="119"/>
      <c r="AV1027" s="119"/>
      <c r="AW1027" s="119"/>
      <c r="AX1027" s="119"/>
      <c r="AY1027" s="119"/>
      <c r="AZ1027" s="119"/>
      <c r="BA1027" s="119"/>
      <c r="BB1027" s="119"/>
      <c r="BC1027" s="119"/>
      <c r="BD1027" s="119"/>
      <c r="BE1027" s="119"/>
      <c r="BF1027" s="119"/>
      <c r="BG1027" s="119"/>
      <c r="BH1027" s="119"/>
      <c r="BI1027" s="119"/>
      <c r="BJ1027" s="119"/>
      <c r="BK1027" s="119"/>
      <c r="BL1027" s="119"/>
      <c r="BM1027" s="119"/>
      <c r="BN1027" s="119"/>
      <c r="BO1027" s="119"/>
      <c r="BP1027" s="119"/>
      <c r="BQ1027" s="119"/>
      <c r="BR1027" s="119"/>
      <c r="BS1027" s="119"/>
      <c r="BT1027" s="119"/>
      <c r="BU1027" s="119"/>
      <c r="BV1027" s="119"/>
      <c r="BW1027" s="119"/>
      <c r="BX1027" s="119"/>
      <c r="BY1027" s="119"/>
      <c r="BZ1027" s="119"/>
      <c r="CA1027" s="119"/>
      <c r="CB1027" s="119"/>
      <c r="CC1027" s="119"/>
      <c r="CD1027" s="119"/>
      <c r="CE1027" s="119"/>
      <c r="CF1027" s="119"/>
      <c r="CG1027" s="119"/>
      <c r="CH1027" s="119"/>
      <c r="CI1027" s="119"/>
      <c r="CJ1027" s="119"/>
      <c r="CK1027" s="119"/>
      <c r="CL1027" s="119"/>
      <c r="CM1027" s="119"/>
      <c r="CN1027" s="119"/>
      <c r="CO1027" s="119"/>
      <c r="CP1027" s="119"/>
      <c r="CQ1027" s="119"/>
      <c r="CR1027" s="119"/>
      <c r="CS1027" s="119"/>
      <c r="CT1027" s="119"/>
      <c r="CU1027" s="119"/>
      <c r="CV1027" s="119"/>
      <c r="CW1027" s="119"/>
      <c r="CX1027" s="119"/>
      <c r="CY1027" s="119"/>
      <c r="CZ1027" s="119"/>
      <c r="DA1027" s="119"/>
      <c r="DB1027" s="119"/>
      <c r="DC1027" s="119"/>
      <c r="DD1027" s="119"/>
      <c r="DE1027" s="119"/>
      <c r="DF1027" s="119"/>
      <c r="DG1027" s="119"/>
      <c r="DH1027" s="119"/>
      <c r="DI1027" s="119"/>
      <c r="DJ1027" s="119"/>
      <c r="DK1027" s="119"/>
      <c r="DL1027" s="119"/>
      <c r="DM1027" s="119"/>
      <c r="DN1027" s="119"/>
      <c r="DO1027" s="119"/>
      <c r="DP1027" s="119"/>
      <c r="DQ1027" s="119"/>
      <c r="DR1027" s="119"/>
      <c r="DS1027" s="119"/>
      <c r="DT1027" s="119"/>
      <c r="DU1027" s="119"/>
      <c r="DV1027" s="119"/>
      <c r="DW1027" s="119"/>
      <c r="DX1027" s="119"/>
      <c r="DY1027" s="119"/>
      <c r="DZ1027" s="119"/>
      <c r="EA1027" s="119"/>
      <c r="EB1027" s="119"/>
      <c r="EC1027" s="119"/>
      <c r="ED1027" s="119"/>
      <c r="EE1027" s="119"/>
      <c r="EF1027" s="119"/>
      <c r="EG1027" s="119"/>
      <c r="EH1027" s="119"/>
      <c r="EI1027" s="119"/>
      <c r="EJ1027" s="119"/>
      <c r="EK1027" s="119"/>
      <c r="EL1027" s="119"/>
      <c r="EM1027" s="119"/>
      <c r="EN1027" s="119"/>
      <c r="EO1027" s="119"/>
      <c r="EP1027" s="119"/>
      <c r="EQ1027" s="119"/>
      <c r="ER1027" s="119"/>
      <c r="ES1027" s="119"/>
      <c r="ET1027" s="119"/>
      <c r="EU1027" s="119"/>
      <c r="EV1027" s="119"/>
      <c r="EW1027" s="119"/>
      <c r="EX1027" s="119"/>
      <c r="EY1027" s="119"/>
      <c r="EZ1027" s="119"/>
      <c r="FA1027" s="119"/>
      <c r="FB1027" s="119"/>
      <c r="FC1027" s="119"/>
      <c r="FD1027" s="119"/>
      <c r="FE1027" s="119"/>
      <c r="FF1027" s="119"/>
      <c r="FG1027" s="119"/>
      <c r="FH1027" s="119"/>
      <c r="FI1027" s="119"/>
      <c r="FJ1027" s="119"/>
      <c r="FK1027" s="119"/>
      <c r="FL1027" s="119"/>
      <c r="FM1027" s="119"/>
      <c r="FN1027" s="119"/>
      <c r="FO1027" s="119"/>
      <c r="FP1027" s="119"/>
      <c r="FQ1027" s="119"/>
      <c r="FR1027" s="119"/>
      <c r="FS1027" s="119"/>
      <c r="FT1027" s="119"/>
      <c r="FU1027" s="119"/>
      <c r="FV1027" s="119"/>
      <c r="FW1027" s="119"/>
      <c r="FX1027" s="119"/>
      <c r="FY1027" s="119"/>
      <c r="FZ1027" s="119"/>
      <c r="GA1027" s="119"/>
      <c r="GB1027" s="119"/>
      <c r="GC1027" s="119"/>
      <c r="GD1027" s="119"/>
      <c r="GE1027" s="119"/>
      <c r="GF1027" s="119"/>
      <c r="GG1027" s="119"/>
      <c r="GH1027" s="119"/>
      <c r="GI1027" s="119"/>
      <c r="GJ1027" s="119"/>
      <c r="GK1027" s="119"/>
      <c r="GL1027" s="119"/>
      <c r="GM1027" s="119"/>
      <c r="GN1027" s="119"/>
      <c r="GO1027" s="119"/>
      <c r="GP1027" s="119"/>
      <c r="GQ1027" s="119"/>
      <c r="GR1027" s="119"/>
      <c r="GS1027" s="119"/>
      <c r="GT1027" s="119"/>
      <c r="GU1027" s="119"/>
      <c r="GV1027" s="119"/>
      <c r="GW1027" s="119"/>
      <c r="GX1027" s="119"/>
      <c r="GY1027" s="119"/>
      <c r="GZ1027" s="119"/>
      <c r="HA1027" s="119"/>
      <c r="HB1027" s="119"/>
      <c r="HC1027" s="119"/>
      <c r="HD1027" s="119"/>
      <c r="HE1027" s="119"/>
      <c r="HF1027" s="119"/>
      <c r="HG1027" s="119"/>
      <c r="HH1027" s="119"/>
      <c r="HI1027" s="119"/>
      <c r="HJ1027" s="119"/>
      <c r="HK1027" s="119"/>
      <c r="HL1027" s="119"/>
      <c r="HM1027" s="119"/>
      <c r="HN1027" s="119"/>
      <c r="HO1027" s="119"/>
      <c r="HP1027" s="119"/>
      <c r="HQ1027" s="119"/>
      <c r="HR1027" s="119"/>
      <c r="HS1027" s="119"/>
      <c r="HT1027" s="119"/>
      <c r="HU1027" s="119"/>
      <c r="HV1027" s="119"/>
      <c r="HW1027" s="119"/>
      <c r="HX1027" s="119"/>
      <c r="HY1027" s="119"/>
      <c r="HZ1027" s="119"/>
      <c r="IA1027" s="119"/>
      <c r="IB1027" s="119"/>
      <c r="IC1027" s="119"/>
      <c r="ID1027" s="119"/>
      <c r="IE1027" s="119"/>
      <c r="IF1027" s="119"/>
      <c r="IG1027" s="119"/>
      <c r="IH1027" s="119"/>
      <c r="II1027" s="119"/>
      <c r="IJ1027" s="119"/>
      <c r="IK1027" s="119"/>
      <c r="IL1027" s="119"/>
      <c r="IM1027" s="119"/>
      <c r="IN1027" s="119"/>
      <c r="IO1027" s="119"/>
      <c r="IP1027" s="119"/>
      <c r="IQ1027" s="119"/>
      <c r="IR1027" s="119"/>
      <c r="IS1027" s="119"/>
      <c r="IT1027" s="119"/>
      <c r="IU1027" s="119"/>
      <c r="IV1027" s="119"/>
    </row>
    <row r="1028" spans="1:256">
      <c r="A1028" s="126" t="s">
        <v>24</v>
      </c>
      <c r="B1028" s="126" t="s">
        <v>1354</v>
      </c>
      <c r="C1028" s="127">
        <v>362439318401</v>
      </c>
      <c r="D1028" s="126" t="s">
        <v>728</v>
      </c>
      <c r="E1028" s="126" t="s">
        <v>1199</v>
      </c>
      <c r="F1028" s="126" t="str">
        <f t="shared" si="51"/>
        <v>362439318401Acute</v>
      </c>
      <c r="G1028" s="126" t="s">
        <v>549</v>
      </c>
      <c r="H1028" s="126" t="s">
        <v>1018</v>
      </c>
      <c r="I1028" s="126" t="s">
        <v>936</v>
      </c>
      <c r="J1028" s="108">
        <v>363.8</v>
      </c>
      <c r="K1028" s="129">
        <v>1.0282</v>
      </c>
      <c r="L1028" s="126" t="s">
        <v>1247</v>
      </c>
      <c r="M1028" s="126" t="s">
        <v>1245</v>
      </c>
      <c r="N1028" s="130">
        <f t="shared" si="53"/>
        <v>369.96</v>
      </c>
      <c r="O1028" s="130">
        <f t="shared" si="52"/>
        <v>365.93</v>
      </c>
      <c r="P1028" s="126"/>
      <c r="Q1028" s="126"/>
      <c r="T1028" s="119"/>
      <c r="U1028" s="119"/>
      <c r="V1028" s="119"/>
      <c r="W1028" s="119"/>
      <c r="X1028" s="119"/>
      <c r="Y1028" s="119"/>
      <c r="Z1028" s="119"/>
      <c r="AA1028" s="119"/>
      <c r="AB1028" s="119"/>
      <c r="AC1028" s="119"/>
      <c r="AD1028" s="119"/>
      <c r="AE1028" s="119"/>
      <c r="AF1028" s="119"/>
      <c r="AG1028" s="119"/>
      <c r="AH1028" s="119"/>
      <c r="AI1028" s="119"/>
      <c r="AJ1028" s="119"/>
      <c r="AK1028" s="119"/>
      <c r="AL1028" s="119"/>
      <c r="AM1028" s="119"/>
      <c r="AN1028" s="119"/>
      <c r="AO1028" s="119"/>
      <c r="AP1028" s="119"/>
      <c r="AQ1028" s="119"/>
      <c r="AR1028" s="119"/>
      <c r="AS1028" s="119"/>
      <c r="AT1028" s="119"/>
      <c r="AU1028" s="119"/>
      <c r="AV1028" s="119"/>
      <c r="AW1028" s="119"/>
      <c r="AX1028" s="119"/>
      <c r="AY1028" s="119"/>
      <c r="AZ1028" s="119"/>
      <c r="BA1028" s="119"/>
      <c r="BB1028" s="119"/>
      <c r="BC1028" s="119"/>
      <c r="BD1028" s="119"/>
      <c r="BE1028" s="119"/>
      <c r="BF1028" s="119"/>
      <c r="BG1028" s="119"/>
      <c r="BH1028" s="119"/>
      <c r="BI1028" s="119"/>
      <c r="BJ1028" s="119"/>
      <c r="BK1028" s="119"/>
      <c r="BL1028" s="119"/>
      <c r="BM1028" s="119"/>
      <c r="BN1028" s="119"/>
      <c r="BO1028" s="119"/>
      <c r="BP1028" s="119"/>
      <c r="BQ1028" s="119"/>
      <c r="BR1028" s="119"/>
      <c r="BS1028" s="119"/>
      <c r="BT1028" s="119"/>
      <c r="BU1028" s="119"/>
      <c r="BV1028" s="119"/>
      <c r="BW1028" s="119"/>
      <c r="BX1028" s="119"/>
      <c r="BY1028" s="119"/>
      <c r="BZ1028" s="119"/>
      <c r="CA1028" s="119"/>
      <c r="CB1028" s="119"/>
      <c r="CC1028" s="119"/>
      <c r="CD1028" s="119"/>
      <c r="CE1028" s="119"/>
      <c r="CF1028" s="119"/>
      <c r="CG1028" s="119"/>
      <c r="CH1028" s="119"/>
      <c r="CI1028" s="119"/>
      <c r="CJ1028" s="119"/>
      <c r="CK1028" s="119"/>
      <c r="CL1028" s="119"/>
      <c r="CM1028" s="119"/>
      <c r="CN1028" s="119"/>
      <c r="CO1028" s="119"/>
      <c r="CP1028" s="119"/>
      <c r="CQ1028" s="119"/>
      <c r="CR1028" s="119"/>
      <c r="CS1028" s="119"/>
      <c r="CT1028" s="119"/>
      <c r="CU1028" s="119"/>
      <c r="CV1028" s="119"/>
      <c r="CW1028" s="119"/>
      <c r="CX1028" s="119"/>
      <c r="CY1028" s="119"/>
      <c r="CZ1028" s="119"/>
      <c r="DA1028" s="119"/>
      <c r="DB1028" s="119"/>
      <c r="DC1028" s="119"/>
      <c r="DD1028" s="119"/>
      <c r="DE1028" s="119"/>
      <c r="DF1028" s="119"/>
      <c r="DG1028" s="119"/>
      <c r="DH1028" s="119"/>
      <c r="DI1028" s="119"/>
      <c r="DJ1028" s="119"/>
      <c r="DK1028" s="119"/>
      <c r="DL1028" s="119"/>
      <c r="DM1028" s="119"/>
      <c r="DN1028" s="119"/>
      <c r="DO1028" s="119"/>
      <c r="DP1028" s="119"/>
      <c r="DQ1028" s="119"/>
      <c r="DR1028" s="119"/>
      <c r="DS1028" s="119"/>
      <c r="DT1028" s="119"/>
      <c r="DU1028" s="119"/>
      <c r="DV1028" s="119"/>
      <c r="DW1028" s="119"/>
      <c r="DX1028" s="119"/>
      <c r="DY1028" s="119"/>
      <c r="DZ1028" s="119"/>
      <c r="EA1028" s="119"/>
      <c r="EB1028" s="119"/>
      <c r="EC1028" s="119"/>
      <c r="ED1028" s="119"/>
      <c r="EE1028" s="119"/>
      <c r="EF1028" s="119"/>
      <c r="EG1028" s="119"/>
      <c r="EH1028" s="119"/>
      <c r="EI1028" s="119"/>
      <c r="EJ1028" s="119"/>
      <c r="EK1028" s="119"/>
      <c r="EL1028" s="119"/>
      <c r="EM1028" s="119"/>
      <c r="EN1028" s="119"/>
      <c r="EO1028" s="119"/>
      <c r="EP1028" s="119"/>
      <c r="EQ1028" s="119"/>
      <c r="ER1028" s="119"/>
      <c r="ES1028" s="119"/>
      <c r="ET1028" s="119"/>
      <c r="EU1028" s="119"/>
      <c r="EV1028" s="119"/>
      <c r="EW1028" s="119"/>
      <c r="EX1028" s="119"/>
      <c r="EY1028" s="119"/>
      <c r="EZ1028" s="119"/>
      <c r="FA1028" s="119"/>
      <c r="FB1028" s="119"/>
      <c r="FC1028" s="119"/>
      <c r="FD1028" s="119"/>
      <c r="FE1028" s="119"/>
      <c r="FF1028" s="119"/>
      <c r="FG1028" s="119"/>
      <c r="FH1028" s="119"/>
      <c r="FI1028" s="119"/>
      <c r="FJ1028" s="119"/>
      <c r="FK1028" s="119"/>
      <c r="FL1028" s="119"/>
      <c r="FM1028" s="119"/>
      <c r="FN1028" s="119"/>
      <c r="FO1028" s="119"/>
      <c r="FP1028" s="119"/>
      <c r="FQ1028" s="119"/>
      <c r="FR1028" s="119"/>
      <c r="FS1028" s="119"/>
      <c r="FT1028" s="119"/>
      <c r="FU1028" s="119"/>
      <c r="FV1028" s="119"/>
      <c r="FW1028" s="119"/>
      <c r="FX1028" s="119"/>
      <c r="FY1028" s="119"/>
      <c r="FZ1028" s="119"/>
      <c r="GA1028" s="119"/>
      <c r="GB1028" s="119"/>
      <c r="GC1028" s="119"/>
      <c r="GD1028" s="119"/>
      <c r="GE1028" s="119"/>
      <c r="GF1028" s="119"/>
      <c r="GG1028" s="119"/>
      <c r="GH1028" s="119"/>
      <c r="GI1028" s="119"/>
      <c r="GJ1028" s="119"/>
      <c r="GK1028" s="119"/>
      <c r="GL1028" s="119"/>
      <c r="GM1028" s="119"/>
      <c r="GN1028" s="119"/>
      <c r="GO1028" s="119"/>
      <c r="GP1028" s="119"/>
      <c r="GQ1028" s="119"/>
      <c r="GR1028" s="119"/>
      <c r="GS1028" s="119"/>
      <c r="GT1028" s="119"/>
      <c r="GU1028" s="119"/>
      <c r="GV1028" s="119"/>
      <c r="GW1028" s="119"/>
      <c r="GX1028" s="119"/>
      <c r="GY1028" s="119"/>
      <c r="GZ1028" s="119"/>
      <c r="HA1028" s="119"/>
      <c r="HB1028" s="119"/>
      <c r="HC1028" s="119"/>
      <c r="HD1028" s="119"/>
      <c r="HE1028" s="119"/>
      <c r="HF1028" s="119"/>
      <c r="HG1028" s="119"/>
      <c r="HH1028" s="119"/>
      <c r="HI1028" s="119"/>
      <c r="HJ1028" s="119"/>
      <c r="HK1028" s="119"/>
      <c r="HL1028" s="119"/>
      <c r="HM1028" s="119"/>
      <c r="HN1028" s="119"/>
      <c r="HO1028" s="119"/>
      <c r="HP1028" s="119"/>
      <c r="HQ1028" s="119"/>
      <c r="HR1028" s="119"/>
      <c r="HS1028" s="119"/>
      <c r="HT1028" s="119"/>
      <c r="HU1028" s="119"/>
      <c r="HV1028" s="119"/>
      <c r="HW1028" s="119"/>
      <c r="HX1028" s="119"/>
      <c r="HY1028" s="119"/>
      <c r="HZ1028" s="119"/>
      <c r="IA1028" s="119"/>
      <c r="IB1028" s="119"/>
      <c r="IC1028" s="119"/>
      <c r="ID1028" s="119"/>
      <c r="IE1028" s="119"/>
      <c r="IF1028" s="119"/>
      <c r="IG1028" s="119"/>
      <c r="IH1028" s="119"/>
      <c r="II1028" s="119"/>
      <c r="IJ1028" s="119"/>
      <c r="IK1028" s="119"/>
      <c r="IL1028" s="119"/>
      <c r="IM1028" s="119"/>
      <c r="IN1028" s="119"/>
      <c r="IO1028" s="119"/>
      <c r="IP1028" s="119"/>
      <c r="IQ1028" s="119"/>
      <c r="IR1028" s="119"/>
      <c r="IS1028" s="119"/>
      <c r="IT1028" s="119"/>
      <c r="IU1028" s="119"/>
      <c r="IV1028" s="119"/>
    </row>
    <row r="1029" spans="1:256">
      <c r="A1029" s="126" t="s">
        <v>24</v>
      </c>
      <c r="B1029" s="126" t="s">
        <v>1354</v>
      </c>
      <c r="C1029" s="127">
        <v>362439318404</v>
      </c>
      <c r="D1029" s="126" t="s">
        <v>728</v>
      </c>
      <c r="E1029" s="126" t="s">
        <v>1199</v>
      </c>
      <c r="F1029" s="126" t="str">
        <f t="shared" si="51"/>
        <v>362439318404Acute</v>
      </c>
      <c r="G1029" s="126" t="s">
        <v>549</v>
      </c>
      <c r="H1029" s="126" t="s">
        <v>1018</v>
      </c>
      <c r="I1029" s="126" t="s">
        <v>936</v>
      </c>
      <c r="J1029" s="108">
        <v>363.8</v>
      </c>
      <c r="K1029" s="129">
        <v>1.0282</v>
      </c>
      <c r="L1029" s="126" t="s">
        <v>1247</v>
      </c>
      <c r="M1029" s="126" t="s">
        <v>1245</v>
      </c>
      <c r="N1029" s="130">
        <f t="shared" si="53"/>
        <v>369.96</v>
      </c>
      <c r="O1029" s="130">
        <f t="shared" si="52"/>
        <v>365.93</v>
      </c>
      <c r="P1029" s="126"/>
      <c r="Q1029" s="126"/>
      <c r="T1029" s="119"/>
      <c r="U1029" s="119"/>
      <c r="V1029" s="119"/>
      <c r="W1029" s="119"/>
      <c r="X1029" s="119"/>
      <c r="Y1029" s="119"/>
      <c r="Z1029" s="119"/>
      <c r="AA1029" s="119"/>
      <c r="AB1029" s="119"/>
      <c r="AC1029" s="119"/>
      <c r="AD1029" s="119"/>
      <c r="AE1029" s="119"/>
      <c r="AF1029" s="119"/>
      <c r="AG1029" s="119"/>
      <c r="AH1029" s="119"/>
      <c r="AI1029" s="119"/>
      <c r="AJ1029" s="119"/>
      <c r="AK1029" s="119"/>
      <c r="AL1029" s="119"/>
      <c r="AM1029" s="119"/>
      <c r="AN1029" s="119"/>
      <c r="AO1029" s="119"/>
      <c r="AP1029" s="119"/>
      <c r="AQ1029" s="119"/>
      <c r="AR1029" s="119"/>
      <c r="AS1029" s="119"/>
      <c r="AT1029" s="119"/>
      <c r="AU1029" s="119"/>
      <c r="AV1029" s="119"/>
      <c r="AW1029" s="119"/>
      <c r="AX1029" s="119"/>
      <c r="AY1029" s="119"/>
      <c r="AZ1029" s="119"/>
      <c r="BA1029" s="119"/>
      <c r="BB1029" s="119"/>
      <c r="BC1029" s="119"/>
      <c r="BD1029" s="119"/>
      <c r="BE1029" s="119"/>
      <c r="BF1029" s="119"/>
      <c r="BG1029" s="119"/>
      <c r="BH1029" s="119"/>
      <c r="BI1029" s="119"/>
      <c r="BJ1029" s="119"/>
      <c r="BK1029" s="119"/>
      <c r="BL1029" s="119"/>
      <c r="BM1029" s="119"/>
      <c r="BN1029" s="119"/>
      <c r="BO1029" s="119"/>
      <c r="BP1029" s="119"/>
      <c r="BQ1029" s="119"/>
      <c r="BR1029" s="119"/>
      <c r="BS1029" s="119"/>
      <c r="BT1029" s="119"/>
      <c r="BU1029" s="119"/>
      <c r="BV1029" s="119"/>
      <c r="BW1029" s="119"/>
      <c r="BX1029" s="119"/>
      <c r="BY1029" s="119"/>
      <c r="BZ1029" s="119"/>
      <c r="CA1029" s="119"/>
      <c r="CB1029" s="119"/>
      <c r="CC1029" s="119"/>
      <c r="CD1029" s="119"/>
      <c r="CE1029" s="119"/>
      <c r="CF1029" s="119"/>
      <c r="CG1029" s="119"/>
      <c r="CH1029" s="119"/>
      <c r="CI1029" s="119"/>
      <c r="CJ1029" s="119"/>
      <c r="CK1029" s="119"/>
      <c r="CL1029" s="119"/>
      <c r="CM1029" s="119"/>
      <c r="CN1029" s="119"/>
      <c r="CO1029" s="119"/>
      <c r="CP1029" s="119"/>
      <c r="CQ1029" s="119"/>
      <c r="CR1029" s="119"/>
      <c r="CS1029" s="119"/>
      <c r="CT1029" s="119"/>
      <c r="CU1029" s="119"/>
      <c r="CV1029" s="119"/>
      <c r="CW1029" s="119"/>
      <c r="CX1029" s="119"/>
      <c r="CY1029" s="119"/>
      <c r="CZ1029" s="119"/>
      <c r="DA1029" s="119"/>
      <c r="DB1029" s="119"/>
      <c r="DC1029" s="119"/>
      <c r="DD1029" s="119"/>
      <c r="DE1029" s="119"/>
      <c r="DF1029" s="119"/>
      <c r="DG1029" s="119"/>
      <c r="DH1029" s="119"/>
      <c r="DI1029" s="119"/>
      <c r="DJ1029" s="119"/>
      <c r="DK1029" s="119"/>
      <c r="DL1029" s="119"/>
      <c r="DM1029" s="119"/>
      <c r="DN1029" s="119"/>
      <c r="DO1029" s="119"/>
      <c r="DP1029" s="119"/>
      <c r="DQ1029" s="119"/>
      <c r="DR1029" s="119"/>
      <c r="DS1029" s="119"/>
      <c r="DT1029" s="119"/>
      <c r="DU1029" s="119"/>
      <c r="DV1029" s="119"/>
      <c r="DW1029" s="119"/>
      <c r="DX1029" s="119"/>
      <c r="DY1029" s="119"/>
      <c r="DZ1029" s="119"/>
      <c r="EA1029" s="119"/>
      <c r="EB1029" s="119"/>
      <c r="EC1029" s="119"/>
      <c r="ED1029" s="119"/>
      <c r="EE1029" s="119"/>
      <c r="EF1029" s="119"/>
      <c r="EG1029" s="119"/>
      <c r="EH1029" s="119"/>
      <c r="EI1029" s="119"/>
      <c r="EJ1029" s="119"/>
      <c r="EK1029" s="119"/>
      <c r="EL1029" s="119"/>
      <c r="EM1029" s="119"/>
      <c r="EN1029" s="119"/>
      <c r="EO1029" s="119"/>
      <c r="EP1029" s="119"/>
      <c r="EQ1029" s="119"/>
      <c r="ER1029" s="119"/>
      <c r="ES1029" s="119"/>
      <c r="ET1029" s="119"/>
      <c r="EU1029" s="119"/>
      <c r="EV1029" s="119"/>
      <c r="EW1029" s="119"/>
      <c r="EX1029" s="119"/>
      <c r="EY1029" s="119"/>
      <c r="EZ1029" s="119"/>
      <c r="FA1029" s="119"/>
      <c r="FB1029" s="119"/>
      <c r="FC1029" s="119"/>
      <c r="FD1029" s="119"/>
      <c r="FE1029" s="119"/>
      <c r="FF1029" s="119"/>
      <c r="FG1029" s="119"/>
      <c r="FH1029" s="119"/>
      <c r="FI1029" s="119"/>
      <c r="FJ1029" s="119"/>
      <c r="FK1029" s="119"/>
      <c r="FL1029" s="119"/>
      <c r="FM1029" s="119"/>
      <c r="FN1029" s="119"/>
      <c r="FO1029" s="119"/>
      <c r="FP1029" s="119"/>
      <c r="FQ1029" s="119"/>
      <c r="FR1029" s="119"/>
      <c r="FS1029" s="119"/>
      <c r="FT1029" s="119"/>
      <c r="FU1029" s="119"/>
      <c r="FV1029" s="119"/>
      <c r="FW1029" s="119"/>
      <c r="FX1029" s="119"/>
      <c r="FY1029" s="119"/>
      <c r="FZ1029" s="119"/>
      <c r="GA1029" s="119"/>
      <c r="GB1029" s="119"/>
      <c r="GC1029" s="119"/>
      <c r="GD1029" s="119"/>
      <c r="GE1029" s="119"/>
      <c r="GF1029" s="119"/>
      <c r="GG1029" s="119"/>
      <c r="GH1029" s="119"/>
      <c r="GI1029" s="119"/>
      <c r="GJ1029" s="119"/>
      <c r="GK1029" s="119"/>
      <c r="GL1029" s="119"/>
      <c r="GM1029" s="119"/>
      <c r="GN1029" s="119"/>
      <c r="GO1029" s="119"/>
      <c r="GP1029" s="119"/>
      <c r="GQ1029" s="119"/>
      <c r="GR1029" s="119"/>
      <c r="GS1029" s="119"/>
      <c r="GT1029" s="119"/>
      <c r="GU1029" s="119"/>
      <c r="GV1029" s="119"/>
      <c r="GW1029" s="119"/>
      <c r="GX1029" s="119"/>
      <c r="GY1029" s="119"/>
      <c r="GZ1029" s="119"/>
      <c r="HA1029" s="119"/>
      <c r="HB1029" s="119"/>
      <c r="HC1029" s="119"/>
      <c r="HD1029" s="119"/>
      <c r="HE1029" s="119"/>
      <c r="HF1029" s="119"/>
      <c r="HG1029" s="119"/>
      <c r="HH1029" s="119"/>
      <c r="HI1029" s="119"/>
      <c r="HJ1029" s="119"/>
      <c r="HK1029" s="119"/>
      <c r="HL1029" s="119"/>
      <c r="HM1029" s="119"/>
      <c r="HN1029" s="119"/>
      <c r="HO1029" s="119"/>
      <c r="HP1029" s="119"/>
      <c r="HQ1029" s="119"/>
      <c r="HR1029" s="119"/>
      <c r="HS1029" s="119"/>
      <c r="HT1029" s="119"/>
      <c r="HU1029" s="119"/>
      <c r="HV1029" s="119"/>
      <c r="HW1029" s="119"/>
      <c r="HX1029" s="119"/>
      <c r="HY1029" s="119"/>
      <c r="HZ1029" s="119"/>
      <c r="IA1029" s="119"/>
      <c r="IB1029" s="119"/>
      <c r="IC1029" s="119"/>
      <c r="ID1029" s="119"/>
      <c r="IE1029" s="119"/>
      <c r="IF1029" s="119"/>
      <c r="IG1029" s="119"/>
      <c r="IH1029" s="119"/>
      <c r="II1029" s="119"/>
      <c r="IJ1029" s="119"/>
      <c r="IK1029" s="119"/>
      <c r="IL1029" s="119"/>
      <c r="IM1029" s="119"/>
      <c r="IN1029" s="119"/>
      <c r="IO1029" s="119"/>
      <c r="IP1029" s="119"/>
      <c r="IQ1029" s="119"/>
      <c r="IR1029" s="119"/>
      <c r="IS1029" s="119"/>
      <c r="IT1029" s="119"/>
      <c r="IU1029" s="119"/>
      <c r="IV1029" s="119"/>
    </row>
    <row r="1030" spans="1:256">
      <c r="A1030" s="126" t="s">
        <v>982</v>
      </c>
      <c r="B1030" s="126" t="s">
        <v>1355</v>
      </c>
      <c r="C1030" s="127">
        <v>351835133001</v>
      </c>
      <c r="D1030" s="126" t="s">
        <v>734</v>
      </c>
      <c r="E1030" s="126" t="s">
        <v>1215</v>
      </c>
      <c r="F1030" s="126" t="str">
        <f t="shared" si="51"/>
        <v>351835133001Acute</v>
      </c>
      <c r="G1030" s="126" t="s">
        <v>549</v>
      </c>
      <c r="H1030" s="126" t="s">
        <v>1018</v>
      </c>
      <c r="I1030" s="126" t="s">
        <v>835</v>
      </c>
      <c r="J1030" s="108">
        <v>363.8</v>
      </c>
      <c r="K1030" s="129">
        <v>1.0281999999999998</v>
      </c>
      <c r="L1030" s="126" t="s">
        <v>1247</v>
      </c>
      <c r="M1030" s="126" t="s">
        <v>1245</v>
      </c>
      <c r="N1030" s="130">
        <f t="shared" si="53"/>
        <v>369.96</v>
      </c>
      <c r="O1030" s="130">
        <f t="shared" si="52"/>
        <v>365.93</v>
      </c>
      <c r="P1030" s="126"/>
      <c r="Q1030" s="126"/>
      <c r="W1030" s="99"/>
    </row>
    <row r="1031" spans="1:256">
      <c r="A1031" s="126" t="s">
        <v>982</v>
      </c>
      <c r="B1031" s="126" t="s">
        <v>1355</v>
      </c>
      <c r="C1031" s="127">
        <v>351835133401</v>
      </c>
      <c r="D1031" s="126" t="s">
        <v>734</v>
      </c>
      <c r="E1031" s="126" t="s">
        <v>1215</v>
      </c>
      <c r="F1031" s="126" t="str">
        <f t="shared" si="51"/>
        <v>351835133401Acute</v>
      </c>
      <c r="G1031" s="126" t="s">
        <v>549</v>
      </c>
      <c r="H1031" s="126" t="s">
        <v>1018</v>
      </c>
      <c r="I1031" s="126" t="s">
        <v>835</v>
      </c>
      <c r="J1031" s="108">
        <v>363.8</v>
      </c>
      <c r="K1031" s="129">
        <v>1.0281999999999998</v>
      </c>
      <c r="L1031" s="126" t="s">
        <v>1247</v>
      </c>
      <c r="M1031" s="126" t="s">
        <v>1245</v>
      </c>
      <c r="N1031" s="130">
        <f t="shared" si="53"/>
        <v>369.96</v>
      </c>
      <c r="O1031" s="130">
        <f t="shared" si="52"/>
        <v>365.93</v>
      </c>
      <c r="P1031" s="126"/>
      <c r="Q1031" s="126"/>
      <c r="W1031" s="99"/>
    </row>
    <row r="1032" spans="1:256">
      <c r="A1032" s="126" t="s">
        <v>982</v>
      </c>
      <c r="B1032" s="126" t="s">
        <v>1355</v>
      </c>
      <c r="C1032" s="127">
        <v>382113393002</v>
      </c>
      <c r="D1032" s="126" t="s">
        <v>734</v>
      </c>
      <c r="E1032" s="126" t="s">
        <v>1215</v>
      </c>
      <c r="F1032" s="126" t="str">
        <f t="shared" si="51"/>
        <v>382113393002Acute</v>
      </c>
      <c r="G1032" s="126" t="s">
        <v>549</v>
      </c>
      <c r="H1032" s="126" t="s">
        <v>1018</v>
      </c>
      <c r="I1032" s="126" t="s">
        <v>835</v>
      </c>
      <c r="J1032" s="108">
        <v>363.8</v>
      </c>
      <c r="K1032" s="129">
        <v>1.0281999999999998</v>
      </c>
      <c r="L1032" s="126" t="s">
        <v>1247</v>
      </c>
      <c r="M1032" s="126" t="s">
        <v>1245</v>
      </c>
      <c r="N1032" s="130">
        <f t="shared" si="53"/>
        <v>369.96</v>
      </c>
      <c r="O1032" s="130">
        <f t="shared" si="52"/>
        <v>365.93</v>
      </c>
      <c r="P1032" s="126"/>
      <c r="Q1032" s="126"/>
      <c r="T1032" s="119"/>
      <c r="U1032" s="119"/>
      <c r="V1032" s="119"/>
      <c r="W1032" s="119"/>
      <c r="X1032" s="119"/>
      <c r="Y1032" s="119"/>
      <c r="Z1032" s="119"/>
      <c r="AA1032" s="119"/>
      <c r="AB1032" s="119"/>
      <c r="AC1032" s="119"/>
      <c r="AD1032" s="119"/>
      <c r="AE1032" s="119"/>
      <c r="AF1032" s="119"/>
      <c r="AG1032" s="119"/>
      <c r="AH1032" s="119"/>
      <c r="AI1032" s="119"/>
      <c r="AJ1032" s="119"/>
      <c r="AK1032" s="119"/>
      <c r="AL1032" s="119"/>
      <c r="AM1032" s="119"/>
      <c r="AN1032" s="119"/>
      <c r="AO1032" s="119"/>
      <c r="AP1032" s="119"/>
      <c r="AQ1032" s="119"/>
      <c r="AR1032" s="119"/>
      <c r="AS1032" s="119"/>
      <c r="AT1032" s="119"/>
      <c r="AU1032" s="119"/>
      <c r="AV1032" s="119"/>
      <c r="AW1032" s="119"/>
      <c r="AX1032" s="119"/>
      <c r="AY1032" s="119"/>
      <c r="AZ1032" s="119"/>
      <c r="BA1032" s="119"/>
      <c r="BB1032" s="119"/>
      <c r="BC1032" s="119"/>
      <c r="BD1032" s="119"/>
      <c r="BE1032" s="119"/>
      <c r="BF1032" s="119"/>
      <c r="BG1032" s="119"/>
      <c r="BH1032" s="119"/>
      <c r="BI1032" s="119"/>
      <c r="BJ1032" s="119"/>
      <c r="BK1032" s="119"/>
      <c r="BL1032" s="119"/>
      <c r="BM1032" s="119"/>
      <c r="BN1032" s="119"/>
      <c r="BO1032" s="119"/>
      <c r="BP1032" s="119"/>
      <c r="BQ1032" s="119"/>
      <c r="BR1032" s="119"/>
      <c r="BS1032" s="119"/>
      <c r="BT1032" s="119"/>
      <c r="BU1032" s="119"/>
      <c r="BV1032" s="119"/>
      <c r="BW1032" s="119"/>
      <c r="BX1032" s="119"/>
      <c r="BY1032" s="119"/>
      <c r="BZ1032" s="119"/>
      <c r="CA1032" s="119"/>
      <c r="CB1032" s="119"/>
      <c r="CC1032" s="119"/>
      <c r="CD1032" s="119"/>
      <c r="CE1032" s="119"/>
      <c r="CF1032" s="119"/>
      <c r="CG1032" s="119"/>
      <c r="CH1032" s="119"/>
      <c r="CI1032" s="119"/>
      <c r="CJ1032" s="119"/>
      <c r="CK1032" s="119"/>
      <c r="CL1032" s="119"/>
      <c r="CM1032" s="119"/>
      <c r="CN1032" s="119"/>
      <c r="CO1032" s="119"/>
      <c r="CP1032" s="119"/>
      <c r="CQ1032" s="119"/>
      <c r="CR1032" s="119"/>
      <c r="CS1032" s="119"/>
      <c r="CT1032" s="119"/>
      <c r="CU1032" s="119"/>
      <c r="CV1032" s="119"/>
      <c r="CW1032" s="119"/>
      <c r="CX1032" s="119"/>
      <c r="CY1032" s="119"/>
      <c r="CZ1032" s="119"/>
      <c r="DA1032" s="119"/>
      <c r="DB1032" s="119"/>
      <c r="DC1032" s="119"/>
      <c r="DD1032" s="119"/>
      <c r="DE1032" s="119"/>
      <c r="DF1032" s="119"/>
      <c r="DG1032" s="119"/>
      <c r="DH1032" s="119"/>
      <c r="DI1032" s="119"/>
      <c r="DJ1032" s="119"/>
      <c r="DK1032" s="119"/>
      <c r="DL1032" s="119"/>
      <c r="DM1032" s="119"/>
      <c r="DN1032" s="119"/>
      <c r="DO1032" s="119"/>
      <c r="DP1032" s="119"/>
      <c r="DQ1032" s="119"/>
      <c r="DR1032" s="119"/>
      <c r="DS1032" s="119"/>
      <c r="DT1032" s="119"/>
      <c r="DU1032" s="119"/>
      <c r="DV1032" s="119"/>
      <c r="DW1032" s="119"/>
      <c r="DX1032" s="119"/>
      <c r="DY1032" s="119"/>
      <c r="DZ1032" s="119"/>
      <c r="EA1032" s="119"/>
      <c r="EB1032" s="119"/>
      <c r="EC1032" s="119"/>
      <c r="ED1032" s="119"/>
      <c r="EE1032" s="119"/>
      <c r="EF1032" s="119"/>
      <c r="EG1032" s="119"/>
      <c r="EH1032" s="119"/>
      <c r="EI1032" s="119"/>
      <c r="EJ1032" s="119"/>
      <c r="EK1032" s="119"/>
      <c r="EL1032" s="119"/>
      <c r="EM1032" s="119"/>
      <c r="EN1032" s="119"/>
      <c r="EO1032" s="119"/>
      <c r="EP1032" s="119"/>
      <c r="EQ1032" s="119"/>
      <c r="ER1032" s="119"/>
      <c r="ES1032" s="119"/>
      <c r="ET1032" s="119"/>
      <c r="EU1032" s="119"/>
      <c r="EV1032" s="119"/>
      <c r="EW1032" s="119"/>
      <c r="EX1032" s="119"/>
      <c r="EY1032" s="119"/>
      <c r="EZ1032" s="119"/>
      <c r="FA1032" s="119"/>
      <c r="FB1032" s="119"/>
      <c r="FC1032" s="119"/>
      <c r="FD1032" s="119"/>
      <c r="FE1032" s="119"/>
      <c r="FF1032" s="119"/>
      <c r="FG1032" s="119"/>
      <c r="FH1032" s="119"/>
      <c r="FI1032" s="119"/>
      <c r="FJ1032" s="119"/>
      <c r="FK1032" s="119"/>
      <c r="FL1032" s="119"/>
      <c r="FM1032" s="119"/>
      <c r="FN1032" s="119"/>
      <c r="FO1032" s="119"/>
      <c r="FP1032" s="119"/>
      <c r="FQ1032" s="119"/>
      <c r="FR1032" s="119"/>
      <c r="FS1032" s="119"/>
      <c r="FT1032" s="119"/>
      <c r="FU1032" s="119"/>
      <c r="FV1032" s="119"/>
      <c r="FW1032" s="119"/>
      <c r="FX1032" s="119"/>
      <c r="FY1032" s="119"/>
      <c r="FZ1032" s="119"/>
      <c r="GA1032" s="119"/>
      <c r="GB1032" s="119"/>
      <c r="GC1032" s="119"/>
      <c r="GD1032" s="119"/>
      <c r="GE1032" s="119"/>
      <c r="GF1032" s="119"/>
      <c r="GG1032" s="119"/>
      <c r="GH1032" s="119"/>
      <c r="GI1032" s="119"/>
      <c r="GJ1032" s="119"/>
      <c r="GK1032" s="119"/>
      <c r="GL1032" s="119"/>
      <c r="GM1032" s="119"/>
      <c r="GN1032" s="119"/>
      <c r="GO1032" s="119"/>
      <c r="GP1032" s="119"/>
      <c r="GQ1032" s="119"/>
      <c r="GR1032" s="119"/>
      <c r="GS1032" s="119"/>
      <c r="GT1032" s="119"/>
      <c r="GU1032" s="119"/>
      <c r="GV1032" s="119"/>
      <c r="GW1032" s="119"/>
      <c r="GX1032" s="119"/>
      <c r="GY1032" s="119"/>
      <c r="GZ1032" s="119"/>
      <c r="HA1032" s="119"/>
      <c r="HB1032" s="119"/>
      <c r="HC1032" s="119"/>
      <c r="HD1032" s="119"/>
      <c r="HE1032" s="119"/>
      <c r="HF1032" s="119"/>
      <c r="HG1032" s="119"/>
      <c r="HH1032" s="119"/>
      <c r="HI1032" s="119"/>
      <c r="HJ1032" s="119"/>
      <c r="HK1032" s="119"/>
      <c r="HL1032" s="119"/>
      <c r="HM1032" s="119"/>
      <c r="HN1032" s="119"/>
      <c r="HO1032" s="119"/>
      <c r="HP1032" s="119"/>
      <c r="HQ1032" s="119"/>
      <c r="HR1032" s="119"/>
      <c r="HS1032" s="119"/>
      <c r="HT1032" s="119"/>
      <c r="HU1032" s="119"/>
      <c r="HV1032" s="119"/>
      <c r="HW1032" s="119"/>
      <c r="HX1032" s="119"/>
      <c r="HY1032" s="119"/>
      <c r="HZ1032" s="119"/>
      <c r="IA1032" s="119"/>
      <c r="IB1032" s="119"/>
      <c r="IC1032" s="119"/>
      <c r="ID1032" s="119"/>
      <c r="IE1032" s="119"/>
      <c r="IF1032" s="119"/>
      <c r="IG1032" s="119"/>
      <c r="IH1032" s="119"/>
      <c r="II1032" s="119"/>
      <c r="IJ1032" s="119"/>
      <c r="IK1032" s="119"/>
      <c r="IL1032" s="119"/>
      <c r="IM1032" s="119"/>
      <c r="IN1032" s="119"/>
      <c r="IO1032" s="119"/>
      <c r="IP1032" s="119"/>
      <c r="IQ1032" s="119"/>
      <c r="IR1032" s="119"/>
      <c r="IS1032" s="119"/>
      <c r="IT1032" s="119"/>
      <c r="IU1032" s="119"/>
      <c r="IV1032" s="119"/>
    </row>
    <row r="1033" spans="1:256">
      <c r="A1033" s="126" t="s">
        <v>982</v>
      </c>
      <c r="B1033" s="126" t="s">
        <v>1355</v>
      </c>
      <c r="C1033" s="127">
        <v>382113393403</v>
      </c>
      <c r="D1033" s="126" t="s">
        <v>734</v>
      </c>
      <c r="E1033" s="126" t="s">
        <v>1215</v>
      </c>
      <c r="F1033" s="126" t="str">
        <f t="shared" si="51"/>
        <v>382113393403Acute</v>
      </c>
      <c r="G1033" s="126" t="s">
        <v>549</v>
      </c>
      <c r="H1033" s="126" t="s">
        <v>1018</v>
      </c>
      <c r="I1033" s="126" t="s">
        <v>835</v>
      </c>
      <c r="J1033" s="108">
        <v>363.8</v>
      </c>
      <c r="K1033" s="129">
        <v>1.0281999999999998</v>
      </c>
      <c r="L1033" s="126" t="s">
        <v>1247</v>
      </c>
      <c r="M1033" s="126" t="s">
        <v>1245</v>
      </c>
      <c r="N1033" s="130">
        <f t="shared" si="53"/>
        <v>369.96</v>
      </c>
      <c r="O1033" s="130">
        <f t="shared" si="52"/>
        <v>365.93</v>
      </c>
      <c r="P1033" s="126"/>
      <c r="Q1033" s="126"/>
      <c r="W1033" s="99"/>
      <c r="X1033" s="119"/>
      <c r="AD1033" s="99"/>
      <c r="AE1033" s="119"/>
      <c r="AK1033" s="99"/>
      <c r="AL1033" s="119"/>
      <c r="AR1033" s="99"/>
      <c r="AS1033" s="119"/>
      <c r="AY1033" s="99"/>
      <c r="AZ1033" s="119"/>
      <c r="BF1033" s="99"/>
      <c r="BG1033" s="119"/>
      <c r="BM1033" s="99"/>
      <c r="BN1033" s="119"/>
      <c r="BT1033" s="99"/>
      <c r="BU1033" s="119"/>
      <c r="CA1033" s="99"/>
      <c r="CB1033" s="119"/>
      <c r="CH1033" s="99"/>
      <c r="CI1033" s="119"/>
      <c r="CO1033" s="99"/>
      <c r="CP1033" s="119"/>
      <c r="CV1033" s="99"/>
      <c r="CW1033" s="119"/>
      <c r="DC1033" s="99"/>
      <c r="DD1033" s="119"/>
      <c r="DJ1033" s="99"/>
      <c r="DK1033" s="119"/>
      <c r="DQ1033" s="99"/>
      <c r="DR1033" s="119"/>
      <c r="DX1033" s="99"/>
      <c r="DY1033" s="119"/>
      <c r="EE1033" s="99"/>
      <c r="EF1033" s="119"/>
      <c r="EL1033" s="99"/>
      <c r="EM1033" s="119"/>
      <c r="ES1033" s="99"/>
      <c r="ET1033" s="119"/>
      <c r="EZ1033" s="99"/>
      <c r="FA1033" s="119"/>
      <c r="FG1033" s="99"/>
      <c r="FH1033" s="119"/>
      <c r="FN1033" s="99"/>
      <c r="FO1033" s="119"/>
      <c r="FU1033" s="99"/>
      <c r="FV1033" s="119"/>
      <c r="GB1033" s="99"/>
      <c r="GC1033" s="119"/>
      <c r="GI1033" s="99"/>
      <c r="GJ1033" s="119"/>
      <c r="GP1033" s="99"/>
      <c r="GQ1033" s="119"/>
      <c r="GW1033" s="99"/>
      <c r="GX1033" s="119"/>
      <c r="HD1033" s="99"/>
      <c r="HE1033" s="119"/>
      <c r="HK1033" s="99"/>
      <c r="HL1033" s="119"/>
      <c r="HR1033" s="99"/>
      <c r="HS1033" s="119"/>
      <c r="HY1033" s="99"/>
      <c r="HZ1033" s="119"/>
      <c r="IF1033" s="99"/>
      <c r="IG1033" s="119"/>
      <c r="IM1033" s="99"/>
      <c r="IN1033" s="119"/>
      <c r="IT1033" s="99"/>
      <c r="IU1033" s="119"/>
    </row>
    <row r="1034" spans="1:256">
      <c r="A1034" s="126" t="s">
        <v>821</v>
      </c>
      <c r="B1034" s="126" t="s">
        <v>1356</v>
      </c>
      <c r="C1034" s="127">
        <v>362169147002</v>
      </c>
      <c r="D1034" s="126" t="s">
        <v>669</v>
      </c>
      <c r="E1034" s="126" t="s">
        <v>1147</v>
      </c>
      <c r="F1034" s="126" t="str">
        <f t="shared" si="51"/>
        <v>362169147002Acute</v>
      </c>
      <c r="G1034" s="126" t="s">
        <v>549</v>
      </c>
      <c r="H1034" s="126" t="s">
        <v>1018</v>
      </c>
      <c r="I1034" s="126" t="s">
        <v>818</v>
      </c>
      <c r="J1034" s="108">
        <v>363.8</v>
      </c>
      <c r="K1034" s="129">
        <v>1.0281999999999998</v>
      </c>
      <c r="L1034" s="126" t="s">
        <v>1247</v>
      </c>
      <c r="M1034" s="126" t="s">
        <v>1245</v>
      </c>
      <c r="N1034" s="130">
        <f t="shared" si="53"/>
        <v>369.96</v>
      </c>
      <c r="O1034" s="130">
        <f t="shared" si="52"/>
        <v>365.93</v>
      </c>
      <c r="P1034" s="126"/>
      <c r="Q1034" s="126"/>
      <c r="R1034" s="119"/>
      <c r="S1034" s="119"/>
      <c r="W1034" s="99"/>
      <c r="X1034" s="119"/>
      <c r="AD1034" s="99"/>
      <c r="AE1034" s="119"/>
      <c r="AK1034" s="99"/>
      <c r="AL1034" s="119"/>
      <c r="AR1034" s="99"/>
      <c r="AS1034" s="119"/>
      <c r="AY1034" s="99"/>
      <c r="AZ1034" s="119"/>
      <c r="BF1034" s="99"/>
      <c r="BG1034" s="119"/>
      <c r="BM1034" s="99"/>
      <c r="BN1034" s="119"/>
      <c r="BT1034" s="99"/>
      <c r="BU1034" s="119"/>
      <c r="CA1034" s="99"/>
      <c r="CB1034" s="119"/>
      <c r="CH1034" s="99"/>
      <c r="CI1034" s="119"/>
      <c r="CO1034" s="99"/>
      <c r="CP1034" s="119"/>
      <c r="CV1034" s="99"/>
      <c r="CW1034" s="119"/>
      <c r="DC1034" s="99"/>
      <c r="DD1034" s="119"/>
      <c r="DJ1034" s="99"/>
      <c r="DK1034" s="119"/>
      <c r="DQ1034" s="99"/>
      <c r="DR1034" s="119"/>
      <c r="DX1034" s="99"/>
      <c r="DY1034" s="119"/>
      <c r="EE1034" s="99"/>
      <c r="EF1034" s="119"/>
      <c r="EL1034" s="99"/>
      <c r="EM1034" s="119"/>
      <c r="ES1034" s="99"/>
      <c r="ET1034" s="119"/>
      <c r="EZ1034" s="99"/>
      <c r="FA1034" s="119"/>
      <c r="FG1034" s="99"/>
      <c r="FH1034" s="119"/>
      <c r="FN1034" s="99"/>
      <c r="FO1034" s="119"/>
      <c r="FU1034" s="99"/>
      <c r="FV1034" s="119"/>
      <c r="GB1034" s="99"/>
      <c r="GC1034" s="119"/>
      <c r="GI1034" s="99"/>
      <c r="GJ1034" s="119"/>
      <c r="GP1034" s="99"/>
      <c r="GQ1034" s="119"/>
      <c r="GW1034" s="99"/>
      <c r="GX1034" s="119"/>
      <c r="HD1034" s="99"/>
      <c r="HE1034" s="119"/>
      <c r="HK1034" s="99"/>
      <c r="HL1034" s="119"/>
      <c r="HR1034" s="99"/>
      <c r="HS1034" s="119"/>
      <c r="HY1034" s="99"/>
      <c r="HZ1034" s="119"/>
      <c r="IF1034" s="99"/>
      <c r="IG1034" s="119"/>
      <c r="IM1034" s="99"/>
      <c r="IN1034" s="119"/>
      <c r="IT1034" s="99"/>
      <c r="IU1034" s="119"/>
    </row>
    <row r="1035" spans="1:256">
      <c r="A1035" s="126" t="s">
        <v>821</v>
      </c>
      <c r="B1035" s="126" t="s">
        <v>1356</v>
      </c>
      <c r="C1035" s="127">
        <v>362169147002</v>
      </c>
      <c r="D1035" s="126" t="s">
        <v>669</v>
      </c>
      <c r="E1035" s="126" t="s">
        <v>1147</v>
      </c>
      <c r="F1035" s="126" t="str">
        <f t="shared" si="51"/>
        <v>362169147002Psych</v>
      </c>
      <c r="G1035" s="126" t="s">
        <v>809</v>
      </c>
      <c r="H1035" s="128" t="s">
        <v>1021</v>
      </c>
      <c r="I1035" s="126" t="s">
        <v>818</v>
      </c>
      <c r="J1035" s="108">
        <v>140.66999999999999</v>
      </c>
      <c r="K1035" s="129">
        <v>1.0281999999999998</v>
      </c>
      <c r="L1035" s="126" t="s">
        <v>1247</v>
      </c>
      <c r="M1035" s="126" t="s">
        <v>1245</v>
      </c>
      <c r="N1035" s="130">
        <f t="shared" si="53"/>
        <v>143.05000000000001</v>
      </c>
      <c r="O1035" s="130">
        <f t="shared" si="52"/>
        <v>143.05000000000001</v>
      </c>
      <c r="P1035" s="126"/>
      <c r="Q1035" s="126"/>
      <c r="R1035" s="119"/>
      <c r="S1035" s="119"/>
      <c r="T1035" s="119"/>
      <c r="U1035" s="119"/>
      <c r="V1035" s="119"/>
      <c r="W1035" s="119"/>
      <c r="X1035" s="119"/>
      <c r="Y1035" s="119"/>
      <c r="Z1035" s="119"/>
      <c r="AA1035" s="119"/>
      <c r="AB1035" s="119"/>
      <c r="AC1035" s="119"/>
      <c r="AD1035" s="119"/>
      <c r="AE1035" s="119"/>
      <c r="AF1035" s="119"/>
      <c r="AG1035" s="119"/>
      <c r="AH1035" s="119"/>
      <c r="AI1035" s="119"/>
      <c r="AJ1035" s="119"/>
      <c r="AK1035" s="119"/>
      <c r="AL1035" s="119"/>
      <c r="AM1035" s="119"/>
      <c r="AN1035" s="119"/>
      <c r="AO1035" s="119"/>
      <c r="AP1035" s="119"/>
      <c r="AQ1035" s="119"/>
      <c r="AR1035" s="119"/>
      <c r="AS1035" s="119"/>
      <c r="AT1035" s="119"/>
      <c r="AU1035" s="119"/>
      <c r="AV1035" s="119"/>
      <c r="AW1035" s="119"/>
      <c r="AX1035" s="119"/>
      <c r="AY1035" s="119"/>
      <c r="AZ1035" s="119"/>
      <c r="BA1035" s="119"/>
      <c r="BB1035" s="119"/>
      <c r="BC1035" s="119"/>
      <c r="BD1035" s="119"/>
      <c r="BE1035" s="119"/>
      <c r="BF1035" s="119"/>
      <c r="BG1035" s="119"/>
      <c r="BH1035" s="119"/>
      <c r="BI1035" s="119"/>
      <c r="BJ1035" s="119"/>
      <c r="BK1035" s="119"/>
      <c r="BL1035" s="119"/>
      <c r="BM1035" s="119"/>
      <c r="BN1035" s="119"/>
      <c r="BO1035" s="119"/>
      <c r="BP1035" s="119"/>
      <c r="BQ1035" s="119"/>
      <c r="BR1035" s="119"/>
      <c r="BS1035" s="119"/>
      <c r="BT1035" s="119"/>
      <c r="BU1035" s="119"/>
      <c r="BV1035" s="119"/>
      <c r="BW1035" s="119"/>
      <c r="BX1035" s="119"/>
      <c r="BY1035" s="119"/>
      <c r="BZ1035" s="119"/>
      <c r="CA1035" s="119"/>
      <c r="CB1035" s="119"/>
      <c r="CC1035" s="119"/>
      <c r="CD1035" s="119"/>
      <c r="CE1035" s="119"/>
      <c r="CF1035" s="119"/>
      <c r="CG1035" s="119"/>
      <c r="CH1035" s="119"/>
      <c r="CI1035" s="119"/>
      <c r="CJ1035" s="119"/>
      <c r="CK1035" s="119"/>
      <c r="CL1035" s="119"/>
      <c r="CM1035" s="119"/>
      <c r="CN1035" s="119"/>
      <c r="CO1035" s="119"/>
      <c r="CP1035" s="119"/>
      <c r="CQ1035" s="119"/>
      <c r="CR1035" s="119"/>
      <c r="CS1035" s="119"/>
      <c r="CT1035" s="119"/>
      <c r="CU1035" s="119"/>
      <c r="CV1035" s="119"/>
      <c r="CW1035" s="119"/>
      <c r="CX1035" s="119"/>
      <c r="CY1035" s="119"/>
      <c r="CZ1035" s="119"/>
      <c r="DA1035" s="119"/>
      <c r="DB1035" s="119"/>
      <c r="DC1035" s="119"/>
      <c r="DD1035" s="119"/>
      <c r="DE1035" s="119"/>
      <c r="DF1035" s="119"/>
      <c r="DG1035" s="119"/>
      <c r="DH1035" s="119"/>
      <c r="DI1035" s="119"/>
      <c r="DJ1035" s="119"/>
      <c r="DK1035" s="119"/>
      <c r="DL1035" s="119"/>
      <c r="DM1035" s="119"/>
      <c r="DN1035" s="119"/>
      <c r="DO1035" s="119"/>
      <c r="DP1035" s="119"/>
      <c r="DQ1035" s="119"/>
      <c r="DR1035" s="119"/>
      <c r="DS1035" s="119"/>
      <c r="DT1035" s="119"/>
      <c r="DU1035" s="119"/>
      <c r="DV1035" s="119"/>
      <c r="DW1035" s="119"/>
      <c r="DX1035" s="119"/>
      <c r="DY1035" s="119"/>
      <c r="DZ1035" s="119"/>
      <c r="EA1035" s="119"/>
      <c r="EB1035" s="119"/>
      <c r="EC1035" s="119"/>
      <c r="ED1035" s="119"/>
      <c r="EE1035" s="119"/>
      <c r="EF1035" s="119"/>
      <c r="EG1035" s="119"/>
      <c r="EH1035" s="119"/>
      <c r="EI1035" s="119"/>
      <c r="EJ1035" s="119"/>
      <c r="EK1035" s="119"/>
      <c r="EL1035" s="119"/>
      <c r="EM1035" s="119"/>
      <c r="EN1035" s="119"/>
      <c r="EO1035" s="119"/>
      <c r="EP1035" s="119"/>
      <c r="EQ1035" s="119"/>
      <c r="ER1035" s="119"/>
      <c r="ES1035" s="119"/>
      <c r="ET1035" s="119"/>
      <c r="EU1035" s="119"/>
      <c r="EV1035" s="119"/>
      <c r="EW1035" s="119"/>
      <c r="EX1035" s="119"/>
      <c r="EY1035" s="119"/>
      <c r="EZ1035" s="119"/>
      <c r="FA1035" s="119"/>
      <c r="FB1035" s="119"/>
      <c r="FC1035" s="119"/>
      <c r="FD1035" s="119"/>
      <c r="FE1035" s="119"/>
      <c r="FF1035" s="119"/>
      <c r="FG1035" s="119"/>
      <c r="FH1035" s="119"/>
      <c r="FI1035" s="119"/>
      <c r="FJ1035" s="119"/>
      <c r="FK1035" s="119"/>
      <c r="FL1035" s="119"/>
      <c r="FM1035" s="119"/>
      <c r="FN1035" s="119"/>
      <c r="FO1035" s="119"/>
      <c r="FP1035" s="119"/>
      <c r="FQ1035" s="119"/>
      <c r="FR1035" s="119"/>
      <c r="FS1035" s="119"/>
      <c r="FT1035" s="119"/>
      <c r="FU1035" s="119"/>
      <c r="FV1035" s="119"/>
      <c r="FW1035" s="119"/>
      <c r="FX1035" s="119"/>
      <c r="FY1035" s="119"/>
      <c r="FZ1035" s="119"/>
      <c r="GA1035" s="119"/>
      <c r="GB1035" s="119"/>
      <c r="GC1035" s="119"/>
      <c r="GD1035" s="119"/>
      <c r="GE1035" s="119"/>
      <c r="GF1035" s="119"/>
      <c r="GG1035" s="119"/>
      <c r="GH1035" s="119"/>
      <c r="GI1035" s="119"/>
      <c r="GJ1035" s="119"/>
      <c r="GK1035" s="119"/>
      <c r="GL1035" s="119"/>
      <c r="GM1035" s="119"/>
      <c r="GN1035" s="119"/>
      <c r="GO1035" s="119"/>
      <c r="GP1035" s="119"/>
      <c r="GQ1035" s="119"/>
      <c r="GR1035" s="119"/>
      <c r="GS1035" s="119"/>
      <c r="GT1035" s="119"/>
      <c r="GU1035" s="119"/>
      <c r="GV1035" s="119"/>
      <c r="GW1035" s="119"/>
      <c r="GX1035" s="119"/>
      <c r="GY1035" s="119"/>
      <c r="GZ1035" s="119"/>
      <c r="HA1035" s="119"/>
      <c r="HB1035" s="119"/>
      <c r="HC1035" s="119"/>
      <c r="HD1035" s="119"/>
      <c r="HE1035" s="119"/>
      <c r="HF1035" s="119"/>
      <c r="HG1035" s="119"/>
      <c r="HH1035" s="119"/>
      <c r="HI1035" s="119"/>
      <c r="HJ1035" s="119"/>
      <c r="HK1035" s="119"/>
      <c r="HL1035" s="119"/>
      <c r="HM1035" s="119"/>
      <c r="HN1035" s="119"/>
      <c r="HO1035" s="119"/>
      <c r="HP1035" s="119"/>
      <c r="HQ1035" s="119"/>
      <c r="HR1035" s="119"/>
      <c r="HS1035" s="119"/>
      <c r="HT1035" s="119"/>
      <c r="HU1035" s="119"/>
      <c r="HV1035" s="119"/>
      <c r="HW1035" s="119"/>
      <c r="HX1035" s="119"/>
      <c r="HY1035" s="119"/>
      <c r="HZ1035" s="119"/>
      <c r="IA1035" s="119"/>
      <c r="IB1035" s="119"/>
      <c r="IC1035" s="119"/>
      <c r="ID1035" s="119"/>
      <c r="IE1035" s="119"/>
      <c r="IF1035" s="119"/>
      <c r="IG1035" s="119"/>
      <c r="IH1035" s="119"/>
      <c r="II1035" s="119"/>
      <c r="IJ1035" s="119"/>
      <c r="IK1035" s="119"/>
      <c r="IL1035" s="119"/>
      <c r="IM1035" s="119"/>
      <c r="IN1035" s="119"/>
      <c r="IO1035" s="119"/>
      <c r="IP1035" s="119"/>
      <c r="IQ1035" s="119"/>
      <c r="IR1035" s="119"/>
      <c r="IS1035" s="119"/>
      <c r="IT1035" s="119"/>
      <c r="IU1035" s="119"/>
      <c r="IV1035" s="119"/>
    </row>
    <row r="1036" spans="1:256">
      <c r="A1036" s="126" t="s">
        <v>821</v>
      </c>
      <c r="B1036" s="126" t="s">
        <v>1356</v>
      </c>
      <c r="C1036" s="127">
        <v>362169147002</v>
      </c>
      <c r="D1036" s="126" t="s">
        <v>669</v>
      </c>
      <c r="E1036" s="126" t="s">
        <v>1147</v>
      </c>
      <c r="F1036" s="126" t="str">
        <f t="shared" si="51"/>
        <v>362169147002Psych</v>
      </c>
      <c r="G1036" s="126" t="s">
        <v>809</v>
      </c>
      <c r="H1036" s="126" t="s">
        <v>1024</v>
      </c>
      <c r="I1036" s="126" t="s">
        <v>818</v>
      </c>
      <c r="J1036" s="108">
        <v>140.66999999999999</v>
      </c>
      <c r="K1036" s="129">
        <v>1.0281999999999998</v>
      </c>
      <c r="L1036" s="126" t="s">
        <v>1247</v>
      </c>
      <c r="M1036" s="126" t="s">
        <v>1245</v>
      </c>
      <c r="N1036" s="130">
        <f t="shared" si="53"/>
        <v>143.05000000000001</v>
      </c>
      <c r="O1036" s="130">
        <f t="shared" si="52"/>
        <v>143.05000000000001</v>
      </c>
      <c r="P1036" s="126"/>
      <c r="Q1036" s="126"/>
      <c r="R1036" s="119"/>
      <c r="S1036" s="119"/>
      <c r="T1036" s="119"/>
      <c r="U1036" s="119"/>
      <c r="V1036" s="119"/>
      <c r="W1036" s="119"/>
      <c r="X1036" s="119"/>
      <c r="Y1036" s="119"/>
      <c r="Z1036" s="119"/>
      <c r="AA1036" s="119"/>
      <c r="AB1036" s="119"/>
      <c r="AC1036" s="119"/>
      <c r="AD1036" s="119"/>
      <c r="AE1036" s="119"/>
      <c r="AF1036" s="119"/>
      <c r="AG1036" s="119"/>
      <c r="AH1036" s="119"/>
      <c r="AI1036" s="119"/>
      <c r="AJ1036" s="119"/>
      <c r="AK1036" s="119"/>
      <c r="AL1036" s="119"/>
      <c r="AM1036" s="119"/>
      <c r="AN1036" s="119"/>
      <c r="AO1036" s="119"/>
      <c r="AP1036" s="119"/>
      <c r="AQ1036" s="119"/>
      <c r="AR1036" s="119"/>
      <c r="AS1036" s="119"/>
      <c r="AT1036" s="119"/>
      <c r="AU1036" s="119"/>
      <c r="AV1036" s="119"/>
      <c r="AW1036" s="119"/>
      <c r="AX1036" s="119"/>
      <c r="AY1036" s="119"/>
      <c r="AZ1036" s="119"/>
      <c r="BA1036" s="119"/>
      <c r="BB1036" s="119"/>
      <c r="BC1036" s="119"/>
      <c r="BD1036" s="119"/>
      <c r="BE1036" s="119"/>
      <c r="BF1036" s="119"/>
      <c r="BG1036" s="119"/>
      <c r="BH1036" s="119"/>
      <c r="BI1036" s="119"/>
      <c r="BJ1036" s="119"/>
      <c r="BK1036" s="119"/>
      <c r="BL1036" s="119"/>
      <c r="BM1036" s="119"/>
      <c r="BN1036" s="119"/>
      <c r="BO1036" s="119"/>
      <c r="BP1036" s="119"/>
      <c r="BQ1036" s="119"/>
      <c r="BR1036" s="119"/>
      <c r="BS1036" s="119"/>
      <c r="BT1036" s="119"/>
      <c r="BU1036" s="119"/>
      <c r="BV1036" s="119"/>
      <c r="BW1036" s="119"/>
      <c r="BX1036" s="119"/>
      <c r="BY1036" s="119"/>
      <c r="BZ1036" s="119"/>
      <c r="CA1036" s="119"/>
      <c r="CB1036" s="119"/>
      <c r="CC1036" s="119"/>
      <c r="CD1036" s="119"/>
      <c r="CE1036" s="119"/>
      <c r="CF1036" s="119"/>
      <c r="CG1036" s="119"/>
      <c r="CH1036" s="119"/>
      <c r="CI1036" s="119"/>
      <c r="CJ1036" s="119"/>
      <c r="CK1036" s="119"/>
      <c r="CL1036" s="119"/>
      <c r="CM1036" s="119"/>
      <c r="CN1036" s="119"/>
      <c r="CO1036" s="119"/>
      <c r="CP1036" s="119"/>
      <c r="CQ1036" s="119"/>
      <c r="CR1036" s="119"/>
      <c r="CS1036" s="119"/>
      <c r="CT1036" s="119"/>
      <c r="CU1036" s="119"/>
      <c r="CV1036" s="119"/>
      <c r="CW1036" s="119"/>
      <c r="CX1036" s="119"/>
      <c r="CY1036" s="119"/>
      <c r="CZ1036" s="119"/>
      <c r="DA1036" s="119"/>
      <c r="DB1036" s="119"/>
      <c r="DC1036" s="119"/>
      <c r="DD1036" s="119"/>
      <c r="DE1036" s="119"/>
      <c r="DF1036" s="119"/>
      <c r="DG1036" s="119"/>
      <c r="DH1036" s="119"/>
      <c r="DI1036" s="119"/>
      <c r="DJ1036" s="119"/>
      <c r="DK1036" s="119"/>
      <c r="DL1036" s="119"/>
      <c r="DM1036" s="119"/>
      <c r="DN1036" s="119"/>
      <c r="DO1036" s="119"/>
      <c r="DP1036" s="119"/>
      <c r="DQ1036" s="119"/>
      <c r="DR1036" s="119"/>
      <c r="DS1036" s="119"/>
      <c r="DT1036" s="119"/>
      <c r="DU1036" s="119"/>
      <c r="DV1036" s="119"/>
      <c r="DW1036" s="119"/>
      <c r="DX1036" s="119"/>
      <c r="DY1036" s="119"/>
      <c r="DZ1036" s="119"/>
      <c r="EA1036" s="119"/>
      <c r="EB1036" s="119"/>
      <c r="EC1036" s="119"/>
      <c r="ED1036" s="119"/>
      <c r="EE1036" s="119"/>
      <c r="EF1036" s="119"/>
      <c r="EG1036" s="119"/>
      <c r="EH1036" s="119"/>
      <c r="EI1036" s="119"/>
      <c r="EJ1036" s="119"/>
      <c r="EK1036" s="119"/>
      <c r="EL1036" s="119"/>
      <c r="EM1036" s="119"/>
      <c r="EN1036" s="119"/>
      <c r="EO1036" s="119"/>
      <c r="EP1036" s="119"/>
      <c r="EQ1036" s="119"/>
      <c r="ER1036" s="119"/>
      <c r="ES1036" s="119"/>
      <c r="ET1036" s="119"/>
      <c r="EU1036" s="119"/>
      <c r="EV1036" s="119"/>
      <c r="EW1036" s="119"/>
      <c r="EX1036" s="119"/>
      <c r="EY1036" s="119"/>
      <c r="EZ1036" s="119"/>
      <c r="FA1036" s="119"/>
      <c r="FB1036" s="119"/>
      <c r="FC1036" s="119"/>
      <c r="FD1036" s="119"/>
      <c r="FE1036" s="119"/>
      <c r="FF1036" s="119"/>
      <c r="FG1036" s="119"/>
      <c r="FH1036" s="119"/>
      <c r="FI1036" s="119"/>
      <c r="FJ1036" s="119"/>
      <c r="FK1036" s="119"/>
      <c r="FL1036" s="119"/>
      <c r="FM1036" s="119"/>
      <c r="FN1036" s="119"/>
      <c r="FO1036" s="119"/>
      <c r="FP1036" s="119"/>
      <c r="FQ1036" s="119"/>
      <c r="FR1036" s="119"/>
      <c r="FS1036" s="119"/>
      <c r="FT1036" s="119"/>
      <c r="FU1036" s="119"/>
      <c r="FV1036" s="119"/>
      <c r="FW1036" s="119"/>
      <c r="FX1036" s="119"/>
      <c r="FY1036" s="119"/>
      <c r="FZ1036" s="119"/>
      <c r="GA1036" s="119"/>
      <c r="GB1036" s="119"/>
      <c r="GC1036" s="119"/>
      <c r="GD1036" s="119"/>
      <c r="GE1036" s="119"/>
      <c r="GF1036" s="119"/>
      <c r="GG1036" s="119"/>
      <c r="GH1036" s="119"/>
      <c r="GI1036" s="119"/>
      <c r="GJ1036" s="119"/>
      <c r="GK1036" s="119"/>
      <c r="GL1036" s="119"/>
      <c r="GM1036" s="119"/>
      <c r="GN1036" s="119"/>
      <c r="GO1036" s="119"/>
      <c r="GP1036" s="119"/>
      <c r="GQ1036" s="119"/>
      <c r="GR1036" s="119"/>
      <c r="GS1036" s="119"/>
      <c r="GT1036" s="119"/>
      <c r="GU1036" s="119"/>
      <c r="GV1036" s="119"/>
      <c r="GW1036" s="119"/>
      <c r="GX1036" s="119"/>
      <c r="GY1036" s="119"/>
      <c r="GZ1036" s="119"/>
      <c r="HA1036" s="119"/>
      <c r="HB1036" s="119"/>
      <c r="HC1036" s="119"/>
      <c r="HD1036" s="119"/>
      <c r="HE1036" s="119"/>
      <c r="HF1036" s="119"/>
      <c r="HG1036" s="119"/>
      <c r="HH1036" s="119"/>
      <c r="HI1036" s="119"/>
      <c r="HJ1036" s="119"/>
      <c r="HK1036" s="119"/>
      <c r="HL1036" s="119"/>
      <c r="HM1036" s="119"/>
      <c r="HN1036" s="119"/>
      <c r="HO1036" s="119"/>
      <c r="HP1036" s="119"/>
      <c r="HQ1036" s="119"/>
      <c r="HR1036" s="119"/>
      <c r="HS1036" s="119"/>
      <c r="HT1036" s="119"/>
      <c r="HU1036" s="119"/>
      <c r="HV1036" s="119"/>
      <c r="HW1036" s="119"/>
      <c r="HX1036" s="119"/>
      <c r="HY1036" s="119"/>
      <c r="HZ1036" s="119"/>
      <c r="IA1036" s="119"/>
      <c r="IB1036" s="119"/>
      <c r="IC1036" s="119"/>
      <c r="ID1036" s="119"/>
      <c r="IE1036" s="119"/>
      <c r="IF1036" s="119"/>
      <c r="IG1036" s="119"/>
      <c r="IH1036" s="119"/>
      <c r="II1036" s="119"/>
      <c r="IJ1036" s="119"/>
      <c r="IK1036" s="119"/>
      <c r="IL1036" s="119"/>
      <c r="IM1036" s="119"/>
      <c r="IN1036" s="119"/>
      <c r="IO1036" s="119"/>
      <c r="IP1036" s="119"/>
      <c r="IQ1036" s="119"/>
      <c r="IR1036" s="119"/>
      <c r="IS1036" s="119"/>
      <c r="IT1036" s="119"/>
      <c r="IU1036" s="119"/>
      <c r="IV1036" s="119"/>
    </row>
    <row r="1037" spans="1:256">
      <c r="A1037" s="126" t="s">
        <v>821</v>
      </c>
      <c r="B1037" s="126" t="s">
        <v>1356</v>
      </c>
      <c r="C1037" s="127">
        <v>362169147058</v>
      </c>
      <c r="D1037" s="126" t="s">
        <v>669</v>
      </c>
      <c r="E1037" s="126" t="s">
        <v>1147</v>
      </c>
      <c r="F1037" s="126" t="str">
        <f t="shared" si="51"/>
        <v>362169147058Acute</v>
      </c>
      <c r="G1037" s="126" t="s">
        <v>549</v>
      </c>
      <c r="H1037" s="126" t="s">
        <v>1018</v>
      </c>
      <c r="I1037" s="126" t="s">
        <v>818</v>
      </c>
      <c r="J1037" s="108">
        <v>363.8</v>
      </c>
      <c r="K1037" s="129">
        <v>1.0281999999999998</v>
      </c>
      <c r="L1037" s="126" t="s">
        <v>1247</v>
      </c>
      <c r="M1037" s="126" t="s">
        <v>1245</v>
      </c>
      <c r="N1037" s="130">
        <f t="shared" si="53"/>
        <v>369.96</v>
      </c>
      <c r="O1037" s="130">
        <f t="shared" si="52"/>
        <v>365.93</v>
      </c>
      <c r="P1037" s="126"/>
      <c r="Q1037" s="126"/>
      <c r="R1037" s="119"/>
      <c r="S1037" s="119"/>
      <c r="T1037" s="119"/>
      <c r="U1037" s="119"/>
      <c r="V1037" s="119"/>
      <c r="W1037" s="119"/>
      <c r="X1037" s="119"/>
      <c r="Y1037" s="119"/>
      <c r="Z1037" s="119"/>
      <c r="AA1037" s="119"/>
      <c r="AB1037" s="119"/>
      <c r="AC1037" s="119"/>
      <c r="AD1037" s="119"/>
      <c r="AE1037" s="119"/>
      <c r="AF1037" s="119"/>
      <c r="AG1037" s="119"/>
      <c r="AH1037" s="119"/>
      <c r="AI1037" s="119"/>
      <c r="AJ1037" s="119"/>
      <c r="AK1037" s="119"/>
      <c r="AL1037" s="119"/>
      <c r="AM1037" s="119"/>
      <c r="AN1037" s="119"/>
      <c r="AO1037" s="119"/>
      <c r="AP1037" s="119"/>
      <c r="AQ1037" s="119"/>
      <c r="AR1037" s="119"/>
      <c r="AS1037" s="119"/>
      <c r="AT1037" s="119"/>
      <c r="AU1037" s="119"/>
      <c r="AV1037" s="119"/>
      <c r="AW1037" s="119"/>
      <c r="AX1037" s="119"/>
      <c r="AY1037" s="119"/>
      <c r="AZ1037" s="119"/>
      <c r="BA1037" s="119"/>
      <c r="BB1037" s="119"/>
      <c r="BC1037" s="119"/>
      <c r="BD1037" s="119"/>
      <c r="BE1037" s="119"/>
      <c r="BF1037" s="119"/>
      <c r="BG1037" s="119"/>
      <c r="BH1037" s="119"/>
      <c r="BI1037" s="119"/>
      <c r="BJ1037" s="119"/>
      <c r="BK1037" s="119"/>
      <c r="BL1037" s="119"/>
      <c r="BM1037" s="119"/>
      <c r="BN1037" s="119"/>
      <c r="BO1037" s="119"/>
      <c r="BP1037" s="119"/>
      <c r="BQ1037" s="119"/>
      <c r="BR1037" s="119"/>
      <c r="BS1037" s="119"/>
      <c r="BT1037" s="119"/>
      <c r="BU1037" s="119"/>
      <c r="BV1037" s="119"/>
      <c r="BW1037" s="119"/>
      <c r="BX1037" s="119"/>
      <c r="BY1037" s="119"/>
      <c r="BZ1037" s="119"/>
      <c r="CA1037" s="119"/>
      <c r="CB1037" s="119"/>
      <c r="CC1037" s="119"/>
      <c r="CD1037" s="119"/>
      <c r="CE1037" s="119"/>
      <c r="CF1037" s="119"/>
      <c r="CG1037" s="119"/>
      <c r="CH1037" s="119"/>
      <c r="CI1037" s="119"/>
      <c r="CJ1037" s="119"/>
      <c r="CK1037" s="119"/>
      <c r="CL1037" s="119"/>
      <c r="CM1037" s="119"/>
      <c r="CN1037" s="119"/>
      <c r="CO1037" s="119"/>
      <c r="CP1037" s="119"/>
      <c r="CQ1037" s="119"/>
      <c r="CR1037" s="119"/>
      <c r="CS1037" s="119"/>
      <c r="CT1037" s="119"/>
      <c r="CU1037" s="119"/>
      <c r="CV1037" s="119"/>
      <c r="CW1037" s="119"/>
      <c r="CX1037" s="119"/>
      <c r="CY1037" s="119"/>
      <c r="CZ1037" s="119"/>
      <c r="DA1037" s="119"/>
      <c r="DB1037" s="119"/>
      <c r="DC1037" s="119"/>
      <c r="DD1037" s="119"/>
      <c r="DE1037" s="119"/>
      <c r="DF1037" s="119"/>
      <c r="DG1037" s="119"/>
      <c r="DH1037" s="119"/>
      <c r="DI1037" s="119"/>
      <c r="DJ1037" s="119"/>
      <c r="DK1037" s="119"/>
      <c r="DL1037" s="119"/>
      <c r="DM1037" s="119"/>
      <c r="DN1037" s="119"/>
      <c r="DO1037" s="119"/>
      <c r="DP1037" s="119"/>
      <c r="DQ1037" s="119"/>
      <c r="DR1037" s="119"/>
      <c r="DS1037" s="119"/>
      <c r="DT1037" s="119"/>
      <c r="DU1037" s="119"/>
      <c r="DV1037" s="119"/>
      <c r="DW1037" s="119"/>
      <c r="DX1037" s="119"/>
      <c r="DY1037" s="119"/>
      <c r="DZ1037" s="119"/>
      <c r="EA1037" s="119"/>
      <c r="EB1037" s="119"/>
      <c r="EC1037" s="119"/>
      <c r="ED1037" s="119"/>
      <c r="EE1037" s="119"/>
      <c r="EF1037" s="119"/>
      <c r="EG1037" s="119"/>
      <c r="EH1037" s="119"/>
      <c r="EI1037" s="119"/>
      <c r="EJ1037" s="119"/>
      <c r="EK1037" s="119"/>
      <c r="EL1037" s="119"/>
      <c r="EM1037" s="119"/>
      <c r="EN1037" s="119"/>
      <c r="EO1037" s="119"/>
      <c r="EP1037" s="119"/>
      <c r="EQ1037" s="119"/>
      <c r="ER1037" s="119"/>
      <c r="ES1037" s="119"/>
      <c r="ET1037" s="119"/>
      <c r="EU1037" s="119"/>
      <c r="EV1037" s="119"/>
      <c r="EW1037" s="119"/>
      <c r="EX1037" s="119"/>
      <c r="EY1037" s="119"/>
      <c r="EZ1037" s="119"/>
      <c r="FA1037" s="119"/>
      <c r="FB1037" s="119"/>
      <c r="FC1037" s="119"/>
      <c r="FD1037" s="119"/>
      <c r="FE1037" s="119"/>
      <c r="FF1037" s="119"/>
      <c r="FG1037" s="119"/>
      <c r="FH1037" s="119"/>
      <c r="FI1037" s="119"/>
      <c r="FJ1037" s="119"/>
      <c r="FK1037" s="119"/>
      <c r="FL1037" s="119"/>
      <c r="FM1037" s="119"/>
      <c r="FN1037" s="119"/>
      <c r="FO1037" s="119"/>
      <c r="FP1037" s="119"/>
      <c r="FQ1037" s="119"/>
      <c r="FR1037" s="119"/>
      <c r="FS1037" s="119"/>
      <c r="FT1037" s="119"/>
      <c r="FU1037" s="119"/>
      <c r="FV1037" s="119"/>
      <c r="FW1037" s="119"/>
      <c r="FX1037" s="119"/>
      <c r="FY1037" s="119"/>
      <c r="FZ1037" s="119"/>
      <c r="GA1037" s="119"/>
      <c r="GB1037" s="119"/>
      <c r="GC1037" s="119"/>
      <c r="GD1037" s="119"/>
      <c r="GE1037" s="119"/>
      <c r="GF1037" s="119"/>
      <c r="GG1037" s="119"/>
      <c r="GH1037" s="119"/>
      <c r="GI1037" s="119"/>
      <c r="GJ1037" s="119"/>
      <c r="GK1037" s="119"/>
      <c r="GL1037" s="119"/>
      <c r="GM1037" s="119"/>
      <c r="GN1037" s="119"/>
      <c r="GO1037" s="119"/>
      <c r="GP1037" s="119"/>
      <c r="GQ1037" s="119"/>
      <c r="GR1037" s="119"/>
      <c r="GS1037" s="119"/>
      <c r="GT1037" s="119"/>
      <c r="GU1037" s="119"/>
      <c r="GV1037" s="119"/>
      <c r="GW1037" s="119"/>
      <c r="GX1037" s="119"/>
      <c r="GY1037" s="119"/>
      <c r="GZ1037" s="119"/>
      <c r="HA1037" s="119"/>
      <c r="HB1037" s="119"/>
      <c r="HC1037" s="119"/>
      <c r="HD1037" s="119"/>
      <c r="HE1037" s="119"/>
      <c r="HF1037" s="119"/>
      <c r="HG1037" s="119"/>
      <c r="HH1037" s="119"/>
      <c r="HI1037" s="119"/>
      <c r="HJ1037" s="119"/>
      <c r="HK1037" s="119"/>
      <c r="HL1037" s="119"/>
      <c r="HM1037" s="119"/>
      <c r="HN1037" s="119"/>
      <c r="HO1037" s="119"/>
      <c r="HP1037" s="119"/>
      <c r="HQ1037" s="119"/>
      <c r="HR1037" s="119"/>
      <c r="HS1037" s="119"/>
      <c r="HT1037" s="119"/>
      <c r="HU1037" s="119"/>
      <c r="HV1037" s="119"/>
      <c r="HW1037" s="119"/>
      <c r="HX1037" s="119"/>
      <c r="HY1037" s="119"/>
      <c r="HZ1037" s="119"/>
      <c r="IA1037" s="119"/>
      <c r="IB1037" s="119"/>
      <c r="IC1037" s="119"/>
      <c r="ID1037" s="119"/>
      <c r="IE1037" s="119"/>
      <c r="IF1037" s="119"/>
      <c r="IG1037" s="119"/>
      <c r="IH1037" s="119"/>
      <c r="II1037" s="119"/>
      <c r="IJ1037" s="119"/>
      <c r="IK1037" s="119"/>
      <c r="IL1037" s="119"/>
      <c r="IM1037" s="119"/>
      <c r="IN1037" s="119"/>
      <c r="IO1037" s="119"/>
      <c r="IP1037" s="119"/>
      <c r="IQ1037" s="119"/>
      <c r="IR1037" s="119"/>
      <c r="IS1037" s="119"/>
      <c r="IT1037" s="119"/>
      <c r="IU1037" s="119"/>
      <c r="IV1037" s="119"/>
    </row>
    <row r="1038" spans="1:256">
      <c r="A1038" s="126" t="s">
        <v>821</v>
      </c>
      <c r="B1038" s="126" t="s">
        <v>1356</v>
      </c>
      <c r="C1038" s="127">
        <v>362169147404</v>
      </c>
      <c r="D1038" s="126" t="s">
        <v>669</v>
      </c>
      <c r="E1038" s="126" t="s">
        <v>1147</v>
      </c>
      <c r="F1038" s="126" t="str">
        <f t="shared" si="51"/>
        <v>362169147404Acute</v>
      </c>
      <c r="G1038" s="126" t="s">
        <v>549</v>
      </c>
      <c r="H1038" s="126" t="s">
        <v>1018</v>
      </c>
      <c r="I1038" s="126" t="s">
        <v>818</v>
      </c>
      <c r="J1038" s="108">
        <v>363.8</v>
      </c>
      <c r="K1038" s="129">
        <v>1.0281999999999998</v>
      </c>
      <c r="L1038" s="126" t="s">
        <v>1247</v>
      </c>
      <c r="M1038" s="126" t="s">
        <v>1245</v>
      </c>
      <c r="N1038" s="130">
        <f t="shared" si="53"/>
        <v>369.96</v>
      </c>
      <c r="O1038" s="130">
        <f t="shared" si="52"/>
        <v>365.93</v>
      </c>
      <c r="P1038" s="126"/>
      <c r="Q1038" s="126"/>
      <c r="R1038" s="119"/>
      <c r="S1038" s="119"/>
      <c r="T1038" s="119"/>
      <c r="U1038" s="119"/>
      <c r="V1038" s="119"/>
      <c r="W1038" s="119"/>
      <c r="X1038" s="119"/>
      <c r="Y1038" s="119"/>
      <c r="Z1038" s="119"/>
      <c r="AA1038" s="119"/>
      <c r="AB1038" s="119"/>
      <c r="AC1038" s="119"/>
      <c r="AD1038" s="119"/>
      <c r="AE1038" s="119"/>
      <c r="AF1038" s="119"/>
      <c r="AG1038" s="119"/>
      <c r="AH1038" s="119"/>
      <c r="AI1038" s="119"/>
      <c r="AJ1038" s="119"/>
      <c r="AK1038" s="119"/>
      <c r="AL1038" s="119"/>
      <c r="AM1038" s="119"/>
      <c r="AN1038" s="119"/>
      <c r="AO1038" s="119"/>
      <c r="AP1038" s="119"/>
      <c r="AQ1038" s="119"/>
      <c r="AR1038" s="119"/>
      <c r="AS1038" s="119"/>
      <c r="AT1038" s="119"/>
      <c r="AU1038" s="119"/>
      <c r="AV1038" s="119"/>
      <c r="AW1038" s="119"/>
      <c r="AX1038" s="119"/>
      <c r="AY1038" s="119"/>
      <c r="AZ1038" s="119"/>
      <c r="BA1038" s="119"/>
      <c r="BB1038" s="119"/>
      <c r="BC1038" s="119"/>
      <c r="BD1038" s="119"/>
      <c r="BE1038" s="119"/>
      <c r="BF1038" s="119"/>
      <c r="BG1038" s="119"/>
      <c r="BH1038" s="119"/>
      <c r="BI1038" s="119"/>
      <c r="BJ1038" s="119"/>
      <c r="BK1038" s="119"/>
      <c r="BL1038" s="119"/>
      <c r="BM1038" s="119"/>
      <c r="BN1038" s="119"/>
      <c r="BO1038" s="119"/>
      <c r="BP1038" s="119"/>
      <c r="BQ1038" s="119"/>
      <c r="BR1038" s="119"/>
      <c r="BS1038" s="119"/>
      <c r="BT1038" s="119"/>
      <c r="BU1038" s="119"/>
      <c r="BV1038" s="119"/>
      <c r="BW1038" s="119"/>
      <c r="BX1038" s="119"/>
      <c r="BY1038" s="119"/>
      <c r="BZ1038" s="119"/>
      <c r="CA1038" s="119"/>
      <c r="CB1038" s="119"/>
      <c r="CC1038" s="119"/>
      <c r="CD1038" s="119"/>
      <c r="CE1038" s="119"/>
      <c r="CF1038" s="119"/>
      <c r="CG1038" s="119"/>
      <c r="CH1038" s="119"/>
      <c r="CI1038" s="119"/>
      <c r="CJ1038" s="119"/>
      <c r="CK1038" s="119"/>
      <c r="CL1038" s="119"/>
      <c r="CM1038" s="119"/>
      <c r="CN1038" s="119"/>
      <c r="CO1038" s="119"/>
      <c r="CP1038" s="119"/>
      <c r="CQ1038" s="119"/>
      <c r="CR1038" s="119"/>
      <c r="CS1038" s="119"/>
      <c r="CT1038" s="119"/>
      <c r="CU1038" s="119"/>
      <c r="CV1038" s="119"/>
      <c r="CW1038" s="119"/>
      <c r="CX1038" s="119"/>
      <c r="CY1038" s="119"/>
      <c r="CZ1038" s="119"/>
      <c r="DA1038" s="119"/>
      <c r="DB1038" s="119"/>
      <c r="DC1038" s="119"/>
      <c r="DD1038" s="119"/>
      <c r="DE1038" s="119"/>
      <c r="DF1038" s="119"/>
      <c r="DG1038" s="119"/>
      <c r="DH1038" s="119"/>
      <c r="DI1038" s="119"/>
      <c r="DJ1038" s="119"/>
      <c r="DK1038" s="119"/>
      <c r="DL1038" s="119"/>
      <c r="DM1038" s="119"/>
      <c r="DN1038" s="119"/>
      <c r="DO1038" s="119"/>
      <c r="DP1038" s="119"/>
      <c r="DQ1038" s="119"/>
      <c r="DR1038" s="119"/>
      <c r="DS1038" s="119"/>
      <c r="DT1038" s="119"/>
      <c r="DU1038" s="119"/>
      <c r="DV1038" s="119"/>
      <c r="DW1038" s="119"/>
      <c r="DX1038" s="119"/>
      <c r="DY1038" s="119"/>
      <c r="DZ1038" s="119"/>
      <c r="EA1038" s="119"/>
      <c r="EB1038" s="119"/>
      <c r="EC1038" s="119"/>
      <c r="ED1038" s="119"/>
      <c r="EE1038" s="119"/>
      <c r="EF1038" s="119"/>
      <c r="EG1038" s="119"/>
      <c r="EH1038" s="119"/>
      <c r="EI1038" s="119"/>
      <c r="EJ1038" s="119"/>
      <c r="EK1038" s="119"/>
      <c r="EL1038" s="119"/>
      <c r="EM1038" s="119"/>
      <c r="EN1038" s="119"/>
      <c r="EO1038" s="119"/>
      <c r="EP1038" s="119"/>
      <c r="EQ1038" s="119"/>
      <c r="ER1038" s="119"/>
      <c r="ES1038" s="119"/>
      <c r="ET1038" s="119"/>
      <c r="EU1038" s="119"/>
      <c r="EV1038" s="119"/>
      <c r="EW1038" s="119"/>
      <c r="EX1038" s="119"/>
      <c r="EY1038" s="119"/>
      <c r="EZ1038" s="119"/>
      <c r="FA1038" s="119"/>
      <c r="FB1038" s="119"/>
      <c r="FC1038" s="119"/>
      <c r="FD1038" s="119"/>
      <c r="FE1038" s="119"/>
      <c r="FF1038" s="119"/>
      <c r="FG1038" s="119"/>
      <c r="FH1038" s="119"/>
      <c r="FI1038" s="119"/>
      <c r="FJ1038" s="119"/>
      <c r="FK1038" s="119"/>
      <c r="FL1038" s="119"/>
      <c r="FM1038" s="119"/>
      <c r="FN1038" s="119"/>
      <c r="FO1038" s="119"/>
      <c r="FP1038" s="119"/>
      <c r="FQ1038" s="119"/>
      <c r="FR1038" s="119"/>
      <c r="FS1038" s="119"/>
      <c r="FT1038" s="119"/>
      <c r="FU1038" s="119"/>
      <c r="FV1038" s="119"/>
      <c r="FW1038" s="119"/>
      <c r="FX1038" s="119"/>
      <c r="FY1038" s="119"/>
      <c r="FZ1038" s="119"/>
      <c r="GA1038" s="119"/>
      <c r="GB1038" s="119"/>
      <c r="GC1038" s="119"/>
      <c r="GD1038" s="119"/>
      <c r="GE1038" s="119"/>
      <c r="GF1038" s="119"/>
      <c r="GG1038" s="119"/>
      <c r="GH1038" s="119"/>
      <c r="GI1038" s="119"/>
      <c r="GJ1038" s="119"/>
      <c r="GK1038" s="119"/>
      <c r="GL1038" s="119"/>
      <c r="GM1038" s="119"/>
      <c r="GN1038" s="119"/>
      <c r="GO1038" s="119"/>
      <c r="GP1038" s="119"/>
      <c r="GQ1038" s="119"/>
      <c r="GR1038" s="119"/>
      <c r="GS1038" s="119"/>
      <c r="GT1038" s="119"/>
      <c r="GU1038" s="119"/>
      <c r="GV1038" s="119"/>
      <c r="GW1038" s="119"/>
      <c r="GX1038" s="119"/>
      <c r="GY1038" s="119"/>
      <c r="GZ1038" s="119"/>
      <c r="HA1038" s="119"/>
      <c r="HB1038" s="119"/>
      <c r="HC1038" s="119"/>
      <c r="HD1038" s="119"/>
      <c r="HE1038" s="119"/>
      <c r="HF1038" s="119"/>
      <c r="HG1038" s="119"/>
      <c r="HH1038" s="119"/>
      <c r="HI1038" s="119"/>
      <c r="HJ1038" s="119"/>
      <c r="HK1038" s="119"/>
      <c r="HL1038" s="119"/>
      <c r="HM1038" s="119"/>
      <c r="HN1038" s="119"/>
      <c r="HO1038" s="119"/>
      <c r="HP1038" s="119"/>
      <c r="HQ1038" s="119"/>
      <c r="HR1038" s="119"/>
      <c r="HS1038" s="119"/>
      <c r="HT1038" s="119"/>
      <c r="HU1038" s="119"/>
      <c r="HV1038" s="119"/>
      <c r="HW1038" s="119"/>
      <c r="HX1038" s="119"/>
      <c r="HY1038" s="119"/>
      <c r="HZ1038" s="119"/>
      <c r="IA1038" s="119"/>
      <c r="IB1038" s="119"/>
      <c r="IC1038" s="119"/>
      <c r="ID1038" s="119"/>
      <c r="IE1038" s="119"/>
      <c r="IF1038" s="119"/>
      <c r="IG1038" s="119"/>
      <c r="IH1038" s="119"/>
      <c r="II1038" s="119"/>
      <c r="IJ1038" s="119"/>
      <c r="IK1038" s="119"/>
      <c r="IL1038" s="119"/>
      <c r="IM1038" s="119"/>
      <c r="IN1038" s="119"/>
      <c r="IO1038" s="119"/>
      <c r="IP1038" s="119"/>
      <c r="IQ1038" s="119"/>
      <c r="IR1038" s="119"/>
      <c r="IS1038" s="119"/>
      <c r="IT1038" s="119"/>
      <c r="IU1038" s="119"/>
      <c r="IV1038" s="119"/>
    </row>
    <row r="1039" spans="1:256">
      <c r="A1039" s="126" t="s">
        <v>821</v>
      </c>
      <c r="B1039" s="126" t="s">
        <v>1356</v>
      </c>
      <c r="C1039" s="127">
        <v>362169147458</v>
      </c>
      <c r="D1039" s="126" t="s">
        <v>669</v>
      </c>
      <c r="E1039" s="126" t="s">
        <v>1147</v>
      </c>
      <c r="F1039" s="126" t="str">
        <f t="shared" si="51"/>
        <v>362169147458Acute</v>
      </c>
      <c r="G1039" s="126" t="s">
        <v>549</v>
      </c>
      <c r="H1039" s="126" t="s">
        <v>1018</v>
      </c>
      <c r="I1039" s="126" t="s">
        <v>818</v>
      </c>
      <c r="J1039" s="108">
        <v>363.8</v>
      </c>
      <c r="K1039" s="129">
        <v>1.0281999999999998</v>
      </c>
      <c r="L1039" s="126" t="s">
        <v>1247</v>
      </c>
      <c r="M1039" s="126" t="s">
        <v>1245</v>
      </c>
      <c r="N1039" s="130">
        <f t="shared" si="53"/>
        <v>369.96</v>
      </c>
      <c r="O1039" s="130">
        <f t="shared" si="52"/>
        <v>365.93</v>
      </c>
      <c r="P1039" s="126"/>
      <c r="Q1039" s="126"/>
      <c r="R1039" s="119"/>
      <c r="S1039" s="119"/>
      <c r="T1039" s="119"/>
      <c r="U1039" s="119"/>
      <c r="V1039" s="119"/>
      <c r="W1039" s="119"/>
      <c r="X1039" s="119"/>
      <c r="Y1039" s="119"/>
      <c r="Z1039" s="119"/>
      <c r="AA1039" s="119"/>
      <c r="AB1039" s="119"/>
      <c r="AC1039" s="119"/>
      <c r="AD1039" s="119"/>
      <c r="AE1039" s="119"/>
      <c r="AF1039" s="119"/>
      <c r="AG1039" s="119"/>
      <c r="AH1039" s="119"/>
      <c r="AI1039" s="119"/>
      <c r="AJ1039" s="119"/>
      <c r="AK1039" s="119"/>
      <c r="AL1039" s="119"/>
      <c r="AM1039" s="119"/>
      <c r="AN1039" s="119"/>
      <c r="AO1039" s="119"/>
      <c r="AP1039" s="119"/>
      <c r="AQ1039" s="119"/>
      <c r="AR1039" s="119"/>
      <c r="AS1039" s="119"/>
      <c r="AT1039" s="119"/>
      <c r="AU1039" s="119"/>
      <c r="AV1039" s="119"/>
      <c r="AW1039" s="119"/>
      <c r="AX1039" s="119"/>
      <c r="AY1039" s="119"/>
      <c r="AZ1039" s="119"/>
      <c r="BA1039" s="119"/>
      <c r="BB1039" s="119"/>
      <c r="BC1039" s="119"/>
      <c r="BD1039" s="119"/>
      <c r="BE1039" s="119"/>
      <c r="BF1039" s="119"/>
      <c r="BG1039" s="119"/>
      <c r="BH1039" s="119"/>
      <c r="BI1039" s="119"/>
      <c r="BJ1039" s="119"/>
      <c r="BK1039" s="119"/>
      <c r="BL1039" s="119"/>
      <c r="BM1039" s="119"/>
      <c r="BN1039" s="119"/>
      <c r="BO1039" s="119"/>
      <c r="BP1039" s="119"/>
      <c r="BQ1039" s="119"/>
      <c r="BR1039" s="119"/>
      <c r="BS1039" s="119"/>
      <c r="BT1039" s="119"/>
      <c r="BU1039" s="119"/>
      <c r="BV1039" s="119"/>
      <c r="BW1039" s="119"/>
      <c r="BX1039" s="119"/>
      <c r="BY1039" s="119"/>
      <c r="BZ1039" s="119"/>
      <c r="CA1039" s="119"/>
      <c r="CB1039" s="119"/>
      <c r="CC1039" s="119"/>
      <c r="CD1039" s="119"/>
      <c r="CE1039" s="119"/>
      <c r="CF1039" s="119"/>
      <c r="CG1039" s="119"/>
      <c r="CH1039" s="119"/>
      <c r="CI1039" s="119"/>
      <c r="CJ1039" s="119"/>
      <c r="CK1039" s="119"/>
      <c r="CL1039" s="119"/>
      <c r="CM1039" s="119"/>
      <c r="CN1039" s="119"/>
      <c r="CO1039" s="119"/>
      <c r="CP1039" s="119"/>
      <c r="CQ1039" s="119"/>
      <c r="CR1039" s="119"/>
      <c r="CS1039" s="119"/>
      <c r="CT1039" s="119"/>
      <c r="CU1039" s="119"/>
      <c r="CV1039" s="119"/>
      <c r="CW1039" s="119"/>
      <c r="CX1039" s="119"/>
      <c r="CY1039" s="119"/>
      <c r="CZ1039" s="119"/>
      <c r="DA1039" s="119"/>
      <c r="DB1039" s="119"/>
      <c r="DC1039" s="119"/>
      <c r="DD1039" s="119"/>
      <c r="DE1039" s="119"/>
      <c r="DF1039" s="119"/>
      <c r="DG1039" s="119"/>
      <c r="DH1039" s="119"/>
      <c r="DI1039" s="119"/>
      <c r="DJ1039" s="119"/>
      <c r="DK1039" s="119"/>
      <c r="DL1039" s="119"/>
      <c r="DM1039" s="119"/>
      <c r="DN1039" s="119"/>
      <c r="DO1039" s="119"/>
      <c r="DP1039" s="119"/>
      <c r="DQ1039" s="119"/>
      <c r="DR1039" s="119"/>
      <c r="DS1039" s="119"/>
      <c r="DT1039" s="119"/>
      <c r="DU1039" s="119"/>
      <c r="DV1039" s="119"/>
      <c r="DW1039" s="119"/>
      <c r="DX1039" s="119"/>
      <c r="DY1039" s="119"/>
      <c r="DZ1039" s="119"/>
      <c r="EA1039" s="119"/>
      <c r="EB1039" s="119"/>
      <c r="EC1039" s="119"/>
      <c r="ED1039" s="119"/>
      <c r="EE1039" s="119"/>
      <c r="EF1039" s="119"/>
      <c r="EG1039" s="119"/>
      <c r="EH1039" s="119"/>
      <c r="EI1039" s="119"/>
      <c r="EJ1039" s="119"/>
      <c r="EK1039" s="119"/>
      <c r="EL1039" s="119"/>
      <c r="EM1039" s="119"/>
      <c r="EN1039" s="119"/>
      <c r="EO1039" s="119"/>
      <c r="EP1039" s="119"/>
      <c r="EQ1039" s="119"/>
      <c r="ER1039" s="119"/>
      <c r="ES1039" s="119"/>
      <c r="ET1039" s="119"/>
      <c r="EU1039" s="119"/>
      <c r="EV1039" s="119"/>
      <c r="EW1039" s="119"/>
      <c r="EX1039" s="119"/>
      <c r="EY1039" s="119"/>
      <c r="EZ1039" s="119"/>
      <c r="FA1039" s="119"/>
      <c r="FB1039" s="119"/>
      <c r="FC1039" s="119"/>
      <c r="FD1039" s="119"/>
      <c r="FE1039" s="119"/>
      <c r="FF1039" s="119"/>
      <c r="FG1039" s="119"/>
      <c r="FH1039" s="119"/>
      <c r="FI1039" s="119"/>
      <c r="FJ1039" s="119"/>
      <c r="FK1039" s="119"/>
      <c r="FL1039" s="119"/>
      <c r="FM1039" s="119"/>
      <c r="FN1039" s="119"/>
      <c r="FO1039" s="119"/>
      <c r="FP1039" s="119"/>
      <c r="FQ1039" s="119"/>
      <c r="FR1039" s="119"/>
      <c r="FS1039" s="119"/>
      <c r="FT1039" s="119"/>
      <c r="FU1039" s="119"/>
      <c r="FV1039" s="119"/>
      <c r="FW1039" s="119"/>
      <c r="FX1039" s="119"/>
      <c r="FY1039" s="119"/>
      <c r="FZ1039" s="119"/>
      <c r="GA1039" s="119"/>
      <c r="GB1039" s="119"/>
      <c r="GC1039" s="119"/>
      <c r="GD1039" s="119"/>
      <c r="GE1039" s="119"/>
      <c r="GF1039" s="119"/>
      <c r="GG1039" s="119"/>
      <c r="GH1039" s="119"/>
      <c r="GI1039" s="119"/>
      <c r="GJ1039" s="119"/>
      <c r="GK1039" s="119"/>
      <c r="GL1039" s="119"/>
      <c r="GM1039" s="119"/>
      <c r="GN1039" s="119"/>
      <c r="GO1039" s="119"/>
      <c r="GP1039" s="119"/>
      <c r="GQ1039" s="119"/>
      <c r="GR1039" s="119"/>
      <c r="GS1039" s="119"/>
      <c r="GT1039" s="119"/>
      <c r="GU1039" s="119"/>
      <c r="GV1039" s="119"/>
      <c r="GW1039" s="119"/>
      <c r="GX1039" s="119"/>
      <c r="GY1039" s="119"/>
      <c r="GZ1039" s="119"/>
      <c r="HA1039" s="119"/>
      <c r="HB1039" s="119"/>
      <c r="HC1039" s="119"/>
      <c r="HD1039" s="119"/>
      <c r="HE1039" s="119"/>
      <c r="HF1039" s="119"/>
      <c r="HG1039" s="119"/>
      <c r="HH1039" s="119"/>
      <c r="HI1039" s="119"/>
      <c r="HJ1039" s="119"/>
      <c r="HK1039" s="119"/>
      <c r="HL1039" s="119"/>
      <c r="HM1039" s="119"/>
      <c r="HN1039" s="119"/>
      <c r="HO1039" s="119"/>
      <c r="HP1039" s="119"/>
      <c r="HQ1039" s="119"/>
      <c r="HR1039" s="119"/>
      <c r="HS1039" s="119"/>
      <c r="HT1039" s="119"/>
      <c r="HU1039" s="119"/>
      <c r="HV1039" s="119"/>
      <c r="HW1039" s="119"/>
      <c r="HX1039" s="119"/>
      <c r="HY1039" s="119"/>
      <c r="HZ1039" s="119"/>
      <c r="IA1039" s="119"/>
      <c r="IB1039" s="119"/>
      <c r="IC1039" s="119"/>
      <c r="ID1039" s="119"/>
      <c r="IE1039" s="119"/>
      <c r="IF1039" s="119"/>
      <c r="IG1039" s="119"/>
      <c r="IH1039" s="119"/>
      <c r="II1039" s="119"/>
      <c r="IJ1039" s="119"/>
      <c r="IK1039" s="119"/>
      <c r="IL1039" s="119"/>
      <c r="IM1039" s="119"/>
      <c r="IN1039" s="119"/>
      <c r="IO1039" s="119"/>
      <c r="IP1039" s="119"/>
      <c r="IQ1039" s="119"/>
      <c r="IR1039" s="119"/>
      <c r="IS1039" s="119"/>
      <c r="IT1039" s="119"/>
      <c r="IU1039" s="119"/>
      <c r="IV1039" s="119"/>
    </row>
    <row r="1040" spans="1:256">
      <c r="A1040" s="126" t="s">
        <v>25</v>
      </c>
      <c r="B1040" s="126" t="s">
        <v>1357</v>
      </c>
      <c r="C1040" s="127">
        <v>420680470001</v>
      </c>
      <c r="D1040" s="126" t="s">
        <v>737</v>
      </c>
      <c r="E1040" s="126" t="s">
        <v>1218</v>
      </c>
      <c r="F1040" s="126" t="str">
        <f t="shared" si="51"/>
        <v>420680470001Acute</v>
      </c>
      <c r="G1040" s="126" t="s">
        <v>549</v>
      </c>
      <c r="H1040" s="126" t="s">
        <v>1018</v>
      </c>
      <c r="I1040" s="126" t="s">
        <v>835</v>
      </c>
      <c r="J1040" s="108">
        <v>363.8</v>
      </c>
      <c r="K1040" s="129">
        <v>0.96479999999999999</v>
      </c>
      <c r="L1040" s="126" t="s">
        <v>1247</v>
      </c>
      <c r="M1040" s="126" t="s">
        <v>1245</v>
      </c>
      <c r="N1040" s="130">
        <f t="shared" si="53"/>
        <v>356.12</v>
      </c>
      <c r="O1040" s="130">
        <f t="shared" si="52"/>
        <v>352.25</v>
      </c>
      <c r="P1040" s="126"/>
      <c r="Q1040" s="126"/>
      <c r="R1040" s="119"/>
      <c r="S1040" s="119"/>
      <c r="T1040" s="119"/>
      <c r="U1040" s="119"/>
      <c r="V1040" s="119"/>
      <c r="W1040" s="119"/>
      <c r="X1040" s="119"/>
      <c r="Y1040" s="119"/>
      <c r="Z1040" s="119"/>
      <c r="AA1040" s="119"/>
      <c r="AB1040" s="119"/>
      <c r="AC1040" s="119"/>
      <c r="AD1040" s="119"/>
      <c r="AE1040" s="119"/>
      <c r="AF1040" s="119"/>
      <c r="AG1040" s="119"/>
      <c r="AH1040" s="119"/>
      <c r="AI1040" s="119"/>
      <c r="AJ1040" s="119"/>
      <c r="AK1040" s="119"/>
      <c r="AL1040" s="119"/>
      <c r="AM1040" s="119"/>
      <c r="AN1040" s="119"/>
      <c r="AO1040" s="119"/>
      <c r="AP1040" s="119"/>
      <c r="AQ1040" s="119"/>
      <c r="AR1040" s="119"/>
      <c r="AS1040" s="119"/>
      <c r="AT1040" s="119"/>
      <c r="AU1040" s="119"/>
      <c r="AV1040" s="119"/>
      <c r="AW1040" s="119"/>
      <c r="AX1040" s="119"/>
      <c r="AY1040" s="119"/>
      <c r="AZ1040" s="119"/>
      <c r="BA1040" s="119"/>
      <c r="BB1040" s="119"/>
      <c r="BC1040" s="119"/>
      <c r="BD1040" s="119"/>
      <c r="BE1040" s="119"/>
      <c r="BF1040" s="119"/>
      <c r="BG1040" s="119"/>
      <c r="BH1040" s="119"/>
      <c r="BI1040" s="119"/>
      <c r="BJ1040" s="119"/>
      <c r="BK1040" s="119"/>
      <c r="BL1040" s="119"/>
      <c r="BM1040" s="119"/>
      <c r="BN1040" s="119"/>
      <c r="BO1040" s="119"/>
      <c r="BP1040" s="119"/>
      <c r="BQ1040" s="119"/>
      <c r="BR1040" s="119"/>
      <c r="BS1040" s="119"/>
      <c r="BT1040" s="119"/>
      <c r="BU1040" s="119"/>
      <c r="BV1040" s="119"/>
      <c r="BW1040" s="119"/>
      <c r="BX1040" s="119"/>
      <c r="BY1040" s="119"/>
      <c r="BZ1040" s="119"/>
      <c r="CA1040" s="119"/>
      <c r="CB1040" s="119"/>
      <c r="CC1040" s="119"/>
      <c r="CD1040" s="119"/>
      <c r="CE1040" s="119"/>
      <c r="CF1040" s="119"/>
      <c r="CG1040" s="119"/>
      <c r="CH1040" s="119"/>
      <c r="CI1040" s="119"/>
      <c r="CJ1040" s="119"/>
      <c r="CK1040" s="119"/>
      <c r="CL1040" s="119"/>
      <c r="CM1040" s="119"/>
      <c r="CN1040" s="119"/>
      <c r="CO1040" s="119"/>
      <c r="CP1040" s="119"/>
      <c r="CQ1040" s="119"/>
      <c r="CR1040" s="119"/>
      <c r="CS1040" s="119"/>
      <c r="CT1040" s="119"/>
      <c r="CU1040" s="119"/>
      <c r="CV1040" s="119"/>
      <c r="CW1040" s="119"/>
      <c r="CX1040" s="119"/>
      <c r="CY1040" s="119"/>
      <c r="CZ1040" s="119"/>
      <c r="DA1040" s="119"/>
      <c r="DB1040" s="119"/>
      <c r="DC1040" s="119"/>
      <c r="DD1040" s="119"/>
      <c r="DE1040" s="119"/>
      <c r="DF1040" s="119"/>
      <c r="DG1040" s="119"/>
      <c r="DH1040" s="119"/>
      <c r="DI1040" s="119"/>
      <c r="DJ1040" s="119"/>
      <c r="DK1040" s="119"/>
      <c r="DL1040" s="119"/>
      <c r="DM1040" s="119"/>
      <c r="DN1040" s="119"/>
      <c r="DO1040" s="119"/>
      <c r="DP1040" s="119"/>
      <c r="DQ1040" s="119"/>
      <c r="DR1040" s="119"/>
      <c r="DS1040" s="119"/>
      <c r="DT1040" s="119"/>
      <c r="DU1040" s="119"/>
      <c r="DV1040" s="119"/>
      <c r="DW1040" s="119"/>
      <c r="DX1040" s="119"/>
      <c r="DY1040" s="119"/>
      <c r="DZ1040" s="119"/>
      <c r="EA1040" s="119"/>
      <c r="EB1040" s="119"/>
      <c r="EC1040" s="119"/>
      <c r="ED1040" s="119"/>
      <c r="EE1040" s="119"/>
      <c r="EF1040" s="119"/>
      <c r="EG1040" s="119"/>
      <c r="EH1040" s="119"/>
      <c r="EI1040" s="119"/>
      <c r="EJ1040" s="119"/>
      <c r="EK1040" s="119"/>
      <c r="EL1040" s="119"/>
      <c r="EM1040" s="119"/>
      <c r="EN1040" s="119"/>
      <c r="EO1040" s="119"/>
      <c r="EP1040" s="119"/>
      <c r="EQ1040" s="119"/>
      <c r="ER1040" s="119"/>
      <c r="ES1040" s="119"/>
      <c r="ET1040" s="119"/>
      <c r="EU1040" s="119"/>
      <c r="EV1040" s="119"/>
      <c r="EW1040" s="119"/>
      <c r="EX1040" s="119"/>
      <c r="EY1040" s="119"/>
      <c r="EZ1040" s="119"/>
      <c r="FA1040" s="119"/>
      <c r="FB1040" s="119"/>
      <c r="FC1040" s="119"/>
      <c r="FD1040" s="119"/>
      <c r="FE1040" s="119"/>
      <c r="FF1040" s="119"/>
      <c r="FG1040" s="119"/>
      <c r="FH1040" s="119"/>
      <c r="FI1040" s="119"/>
      <c r="FJ1040" s="119"/>
      <c r="FK1040" s="119"/>
      <c r="FL1040" s="119"/>
      <c r="FM1040" s="119"/>
      <c r="FN1040" s="119"/>
      <c r="FO1040" s="119"/>
      <c r="FP1040" s="119"/>
      <c r="FQ1040" s="119"/>
      <c r="FR1040" s="119"/>
      <c r="FS1040" s="119"/>
      <c r="FT1040" s="119"/>
      <c r="FU1040" s="119"/>
      <c r="FV1040" s="119"/>
      <c r="FW1040" s="119"/>
      <c r="FX1040" s="119"/>
      <c r="FY1040" s="119"/>
      <c r="FZ1040" s="119"/>
      <c r="GA1040" s="119"/>
      <c r="GB1040" s="119"/>
      <c r="GC1040" s="119"/>
      <c r="GD1040" s="119"/>
      <c r="GE1040" s="119"/>
      <c r="GF1040" s="119"/>
      <c r="GG1040" s="119"/>
      <c r="GH1040" s="119"/>
      <c r="GI1040" s="119"/>
      <c r="GJ1040" s="119"/>
      <c r="GK1040" s="119"/>
      <c r="GL1040" s="119"/>
      <c r="GM1040" s="119"/>
      <c r="GN1040" s="119"/>
      <c r="GO1040" s="119"/>
      <c r="GP1040" s="119"/>
      <c r="GQ1040" s="119"/>
      <c r="GR1040" s="119"/>
      <c r="GS1040" s="119"/>
      <c r="GT1040" s="119"/>
      <c r="GU1040" s="119"/>
      <c r="GV1040" s="119"/>
      <c r="GW1040" s="119"/>
      <c r="GX1040" s="119"/>
      <c r="GY1040" s="119"/>
      <c r="GZ1040" s="119"/>
      <c r="HA1040" s="119"/>
      <c r="HB1040" s="119"/>
      <c r="HC1040" s="119"/>
      <c r="HD1040" s="119"/>
      <c r="HE1040" s="119"/>
      <c r="HF1040" s="119"/>
      <c r="HG1040" s="119"/>
      <c r="HH1040" s="119"/>
      <c r="HI1040" s="119"/>
      <c r="HJ1040" s="119"/>
      <c r="HK1040" s="119"/>
      <c r="HL1040" s="119"/>
      <c r="HM1040" s="119"/>
      <c r="HN1040" s="119"/>
      <c r="HO1040" s="119"/>
      <c r="HP1040" s="119"/>
      <c r="HQ1040" s="119"/>
      <c r="HR1040" s="119"/>
      <c r="HS1040" s="119"/>
      <c r="HT1040" s="119"/>
      <c r="HU1040" s="119"/>
      <c r="HV1040" s="119"/>
      <c r="HW1040" s="119"/>
      <c r="HX1040" s="119"/>
      <c r="HY1040" s="119"/>
      <c r="HZ1040" s="119"/>
      <c r="IA1040" s="119"/>
      <c r="IB1040" s="119"/>
      <c r="IC1040" s="119"/>
      <c r="ID1040" s="119"/>
      <c r="IE1040" s="119"/>
      <c r="IF1040" s="119"/>
      <c r="IG1040" s="119"/>
      <c r="IH1040" s="119"/>
      <c r="II1040" s="119"/>
      <c r="IJ1040" s="119"/>
      <c r="IK1040" s="119"/>
      <c r="IL1040" s="119"/>
      <c r="IM1040" s="119"/>
      <c r="IN1040" s="119"/>
      <c r="IO1040" s="119"/>
      <c r="IP1040" s="119"/>
      <c r="IQ1040" s="119"/>
      <c r="IR1040" s="119"/>
      <c r="IS1040" s="119"/>
      <c r="IT1040" s="119"/>
      <c r="IU1040" s="119"/>
      <c r="IV1040" s="119"/>
    </row>
    <row r="1041" spans="1:256">
      <c r="A1041" s="126" t="s">
        <v>25</v>
      </c>
      <c r="B1041" s="126" t="s">
        <v>1357</v>
      </c>
      <c r="C1041" s="127">
        <v>420680470401</v>
      </c>
      <c r="D1041" s="126" t="s">
        <v>737</v>
      </c>
      <c r="E1041" s="126" t="s">
        <v>1218</v>
      </c>
      <c r="F1041" s="126" t="str">
        <f t="shared" si="51"/>
        <v>420680470401Acute</v>
      </c>
      <c r="G1041" s="126" t="s">
        <v>549</v>
      </c>
      <c r="H1041" s="126" t="s">
        <v>1018</v>
      </c>
      <c r="I1041" s="126" t="s">
        <v>835</v>
      </c>
      <c r="J1041" s="108">
        <v>363.8</v>
      </c>
      <c r="K1041" s="129">
        <v>0.96479999999999999</v>
      </c>
      <c r="L1041" s="126" t="s">
        <v>1247</v>
      </c>
      <c r="M1041" s="126" t="s">
        <v>1245</v>
      </c>
      <c r="N1041" s="130">
        <f t="shared" si="53"/>
        <v>356.12</v>
      </c>
      <c r="O1041" s="130">
        <f t="shared" si="52"/>
        <v>352.25</v>
      </c>
      <c r="P1041" s="126"/>
      <c r="Q1041" s="126"/>
      <c r="R1041" s="119"/>
      <c r="S1041" s="119"/>
      <c r="T1041" s="119"/>
      <c r="U1041" s="119"/>
      <c r="V1041" s="119"/>
      <c r="W1041" s="119"/>
      <c r="X1041" s="119"/>
      <c r="Y1041" s="119"/>
      <c r="Z1041" s="119"/>
      <c r="AA1041" s="119"/>
      <c r="AB1041" s="119"/>
      <c r="AC1041" s="119"/>
      <c r="AD1041" s="119"/>
      <c r="AE1041" s="119"/>
      <c r="AF1041" s="119"/>
      <c r="AG1041" s="119"/>
      <c r="AH1041" s="119"/>
      <c r="AI1041" s="119"/>
      <c r="AJ1041" s="119"/>
      <c r="AK1041" s="119"/>
      <c r="AL1041" s="119"/>
      <c r="AM1041" s="119"/>
      <c r="AN1041" s="119"/>
      <c r="AO1041" s="119"/>
      <c r="AP1041" s="119"/>
      <c r="AQ1041" s="119"/>
      <c r="AR1041" s="119"/>
      <c r="AS1041" s="119"/>
      <c r="AT1041" s="119"/>
      <c r="AU1041" s="119"/>
      <c r="AV1041" s="119"/>
      <c r="AW1041" s="119"/>
      <c r="AX1041" s="119"/>
      <c r="AY1041" s="119"/>
      <c r="AZ1041" s="119"/>
      <c r="BA1041" s="119"/>
      <c r="BB1041" s="119"/>
      <c r="BC1041" s="119"/>
      <c r="BD1041" s="119"/>
      <c r="BE1041" s="119"/>
      <c r="BF1041" s="119"/>
      <c r="BG1041" s="119"/>
      <c r="BH1041" s="119"/>
      <c r="BI1041" s="119"/>
      <c r="BJ1041" s="119"/>
      <c r="BK1041" s="119"/>
      <c r="BL1041" s="119"/>
      <c r="BM1041" s="119"/>
      <c r="BN1041" s="119"/>
      <c r="BO1041" s="119"/>
      <c r="BP1041" s="119"/>
      <c r="BQ1041" s="119"/>
      <c r="BR1041" s="119"/>
      <c r="BS1041" s="119"/>
      <c r="BT1041" s="119"/>
      <c r="BU1041" s="119"/>
      <c r="BV1041" s="119"/>
      <c r="BW1041" s="119"/>
      <c r="BX1041" s="119"/>
      <c r="BY1041" s="119"/>
      <c r="BZ1041" s="119"/>
      <c r="CA1041" s="119"/>
      <c r="CB1041" s="119"/>
      <c r="CC1041" s="119"/>
      <c r="CD1041" s="119"/>
      <c r="CE1041" s="119"/>
      <c r="CF1041" s="119"/>
      <c r="CG1041" s="119"/>
      <c r="CH1041" s="119"/>
      <c r="CI1041" s="119"/>
      <c r="CJ1041" s="119"/>
      <c r="CK1041" s="119"/>
      <c r="CL1041" s="119"/>
      <c r="CM1041" s="119"/>
      <c r="CN1041" s="119"/>
      <c r="CO1041" s="119"/>
      <c r="CP1041" s="119"/>
      <c r="CQ1041" s="119"/>
      <c r="CR1041" s="119"/>
      <c r="CS1041" s="119"/>
      <c r="CT1041" s="119"/>
      <c r="CU1041" s="119"/>
      <c r="CV1041" s="119"/>
      <c r="CW1041" s="119"/>
      <c r="CX1041" s="119"/>
      <c r="CY1041" s="119"/>
      <c r="CZ1041" s="119"/>
      <c r="DA1041" s="119"/>
      <c r="DB1041" s="119"/>
      <c r="DC1041" s="119"/>
      <c r="DD1041" s="119"/>
      <c r="DE1041" s="119"/>
      <c r="DF1041" s="119"/>
      <c r="DG1041" s="119"/>
      <c r="DH1041" s="119"/>
      <c r="DI1041" s="119"/>
      <c r="DJ1041" s="119"/>
      <c r="DK1041" s="119"/>
      <c r="DL1041" s="119"/>
      <c r="DM1041" s="119"/>
      <c r="DN1041" s="119"/>
      <c r="DO1041" s="119"/>
      <c r="DP1041" s="119"/>
      <c r="DQ1041" s="119"/>
      <c r="DR1041" s="119"/>
      <c r="DS1041" s="119"/>
      <c r="DT1041" s="119"/>
      <c r="DU1041" s="119"/>
      <c r="DV1041" s="119"/>
      <c r="DW1041" s="119"/>
      <c r="DX1041" s="119"/>
      <c r="DY1041" s="119"/>
      <c r="DZ1041" s="119"/>
      <c r="EA1041" s="119"/>
      <c r="EB1041" s="119"/>
      <c r="EC1041" s="119"/>
      <c r="ED1041" s="119"/>
      <c r="EE1041" s="119"/>
      <c r="EF1041" s="119"/>
      <c r="EG1041" s="119"/>
      <c r="EH1041" s="119"/>
      <c r="EI1041" s="119"/>
      <c r="EJ1041" s="119"/>
      <c r="EK1041" s="119"/>
      <c r="EL1041" s="119"/>
      <c r="EM1041" s="119"/>
      <c r="EN1041" s="119"/>
      <c r="EO1041" s="119"/>
      <c r="EP1041" s="119"/>
      <c r="EQ1041" s="119"/>
      <c r="ER1041" s="119"/>
      <c r="ES1041" s="119"/>
      <c r="ET1041" s="119"/>
      <c r="EU1041" s="119"/>
      <c r="EV1041" s="119"/>
      <c r="EW1041" s="119"/>
      <c r="EX1041" s="119"/>
      <c r="EY1041" s="119"/>
      <c r="EZ1041" s="119"/>
      <c r="FA1041" s="119"/>
      <c r="FB1041" s="119"/>
      <c r="FC1041" s="119"/>
      <c r="FD1041" s="119"/>
      <c r="FE1041" s="119"/>
      <c r="FF1041" s="119"/>
      <c r="FG1041" s="119"/>
      <c r="FH1041" s="119"/>
      <c r="FI1041" s="119"/>
      <c r="FJ1041" s="119"/>
      <c r="FK1041" s="119"/>
      <c r="FL1041" s="119"/>
      <c r="FM1041" s="119"/>
      <c r="FN1041" s="119"/>
      <c r="FO1041" s="119"/>
      <c r="FP1041" s="119"/>
      <c r="FQ1041" s="119"/>
      <c r="FR1041" s="119"/>
      <c r="FS1041" s="119"/>
      <c r="FT1041" s="119"/>
      <c r="FU1041" s="119"/>
      <c r="FV1041" s="119"/>
      <c r="FW1041" s="119"/>
      <c r="FX1041" s="119"/>
      <c r="FY1041" s="119"/>
      <c r="FZ1041" s="119"/>
      <c r="GA1041" s="119"/>
      <c r="GB1041" s="119"/>
      <c r="GC1041" s="119"/>
      <c r="GD1041" s="119"/>
      <c r="GE1041" s="119"/>
      <c r="GF1041" s="119"/>
      <c r="GG1041" s="119"/>
      <c r="GH1041" s="119"/>
      <c r="GI1041" s="119"/>
      <c r="GJ1041" s="119"/>
      <c r="GK1041" s="119"/>
      <c r="GL1041" s="119"/>
      <c r="GM1041" s="119"/>
      <c r="GN1041" s="119"/>
      <c r="GO1041" s="119"/>
      <c r="GP1041" s="119"/>
      <c r="GQ1041" s="119"/>
      <c r="GR1041" s="119"/>
      <c r="GS1041" s="119"/>
      <c r="GT1041" s="119"/>
      <c r="GU1041" s="119"/>
      <c r="GV1041" s="119"/>
      <c r="GW1041" s="119"/>
      <c r="GX1041" s="119"/>
      <c r="GY1041" s="119"/>
      <c r="GZ1041" s="119"/>
      <c r="HA1041" s="119"/>
      <c r="HB1041" s="119"/>
      <c r="HC1041" s="119"/>
      <c r="HD1041" s="119"/>
      <c r="HE1041" s="119"/>
      <c r="HF1041" s="119"/>
      <c r="HG1041" s="119"/>
      <c r="HH1041" s="119"/>
      <c r="HI1041" s="119"/>
      <c r="HJ1041" s="119"/>
      <c r="HK1041" s="119"/>
      <c r="HL1041" s="119"/>
      <c r="HM1041" s="119"/>
      <c r="HN1041" s="119"/>
      <c r="HO1041" s="119"/>
      <c r="HP1041" s="119"/>
      <c r="HQ1041" s="119"/>
      <c r="HR1041" s="119"/>
      <c r="HS1041" s="119"/>
      <c r="HT1041" s="119"/>
      <c r="HU1041" s="119"/>
      <c r="HV1041" s="119"/>
      <c r="HW1041" s="119"/>
      <c r="HX1041" s="119"/>
      <c r="HY1041" s="119"/>
      <c r="HZ1041" s="119"/>
      <c r="IA1041" s="119"/>
      <c r="IB1041" s="119"/>
      <c r="IC1041" s="119"/>
      <c r="ID1041" s="119"/>
      <c r="IE1041" s="119"/>
      <c r="IF1041" s="119"/>
      <c r="IG1041" s="119"/>
      <c r="IH1041" s="119"/>
      <c r="II1041" s="119"/>
      <c r="IJ1041" s="119"/>
      <c r="IK1041" s="119"/>
      <c r="IL1041" s="119"/>
      <c r="IM1041" s="119"/>
      <c r="IN1041" s="119"/>
      <c r="IO1041" s="119"/>
      <c r="IP1041" s="119"/>
      <c r="IQ1041" s="119"/>
      <c r="IR1041" s="119"/>
      <c r="IS1041" s="119"/>
      <c r="IT1041" s="119"/>
      <c r="IU1041" s="119"/>
      <c r="IV1041" s="119"/>
    </row>
    <row r="1042" spans="1:256">
      <c r="A1042" s="126" t="s">
        <v>25</v>
      </c>
      <c r="B1042" s="126" t="s">
        <v>1357</v>
      </c>
      <c r="C1042" s="127">
        <v>420681104001</v>
      </c>
      <c r="D1042" s="126" t="s">
        <v>737</v>
      </c>
      <c r="E1042" s="126" t="s">
        <v>1218</v>
      </c>
      <c r="F1042" s="126" t="str">
        <f t="shared" si="51"/>
        <v>420681104001Acute</v>
      </c>
      <c r="G1042" s="126" t="s">
        <v>549</v>
      </c>
      <c r="H1042" s="126" t="s">
        <v>1018</v>
      </c>
      <c r="I1042" s="126" t="s">
        <v>835</v>
      </c>
      <c r="J1042" s="108">
        <v>363.8</v>
      </c>
      <c r="K1042" s="129">
        <v>0.96479999999999999</v>
      </c>
      <c r="L1042" s="126" t="s">
        <v>1247</v>
      </c>
      <c r="M1042" s="126" t="s">
        <v>1245</v>
      </c>
      <c r="N1042" s="130">
        <f t="shared" si="53"/>
        <v>356.12</v>
      </c>
      <c r="O1042" s="130">
        <f t="shared" si="52"/>
        <v>352.25</v>
      </c>
      <c r="P1042" s="126"/>
      <c r="Q1042" s="126"/>
      <c r="R1042" s="119"/>
      <c r="S1042" s="119"/>
      <c r="T1042" s="119"/>
      <c r="U1042" s="119"/>
      <c r="V1042" s="119"/>
      <c r="W1042" s="119"/>
      <c r="X1042" s="119"/>
      <c r="Y1042" s="119"/>
      <c r="Z1042" s="119"/>
      <c r="AA1042" s="119"/>
      <c r="AB1042" s="119"/>
      <c r="AC1042" s="119"/>
      <c r="AD1042" s="119"/>
      <c r="AE1042" s="119"/>
      <c r="AF1042" s="119"/>
      <c r="AG1042" s="119"/>
      <c r="AH1042" s="119"/>
      <c r="AI1042" s="119"/>
      <c r="AJ1042" s="119"/>
      <c r="AK1042" s="119"/>
      <c r="AL1042" s="119"/>
      <c r="AM1042" s="119"/>
      <c r="AN1042" s="119"/>
      <c r="AO1042" s="119"/>
      <c r="AP1042" s="119"/>
      <c r="AQ1042" s="119"/>
      <c r="AR1042" s="119"/>
      <c r="AS1042" s="119"/>
      <c r="AT1042" s="119"/>
      <c r="AU1042" s="119"/>
      <c r="AV1042" s="119"/>
      <c r="AW1042" s="119"/>
      <c r="AX1042" s="119"/>
      <c r="AY1042" s="119"/>
      <c r="AZ1042" s="119"/>
      <c r="BA1042" s="119"/>
      <c r="BB1042" s="119"/>
      <c r="BC1042" s="119"/>
      <c r="BD1042" s="119"/>
      <c r="BE1042" s="119"/>
      <c r="BF1042" s="119"/>
      <c r="BG1042" s="119"/>
      <c r="BH1042" s="119"/>
      <c r="BI1042" s="119"/>
      <c r="BJ1042" s="119"/>
      <c r="BK1042" s="119"/>
      <c r="BL1042" s="119"/>
      <c r="BM1042" s="119"/>
      <c r="BN1042" s="119"/>
      <c r="BO1042" s="119"/>
      <c r="BP1042" s="119"/>
      <c r="BQ1042" s="119"/>
      <c r="BR1042" s="119"/>
      <c r="BS1042" s="119"/>
      <c r="BT1042" s="119"/>
      <c r="BU1042" s="119"/>
      <c r="BV1042" s="119"/>
      <c r="BW1042" s="119"/>
      <c r="BX1042" s="119"/>
      <c r="BY1042" s="119"/>
      <c r="BZ1042" s="119"/>
      <c r="CA1042" s="119"/>
      <c r="CB1042" s="119"/>
      <c r="CC1042" s="119"/>
      <c r="CD1042" s="119"/>
      <c r="CE1042" s="119"/>
      <c r="CF1042" s="119"/>
      <c r="CG1042" s="119"/>
      <c r="CH1042" s="119"/>
      <c r="CI1042" s="119"/>
      <c r="CJ1042" s="119"/>
      <c r="CK1042" s="119"/>
      <c r="CL1042" s="119"/>
      <c r="CM1042" s="119"/>
      <c r="CN1042" s="119"/>
      <c r="CO1042" s="119"/>
      <c r="CP1042" s="119"/>
      <c r="CQ1042" s="119"/>
      <c r="CR1042" s="119"/>
      <c r="CS1042" s="119"/>
      <c r="CT1042" s="119"/>
      <c r="CU1042" s="119"/>
      <c r="CV1042" s="119"/>
      <c r="CW1042" s="119"/>
      <c r="CX1042" s="119"/>
      <c r="CY1042" s="119"/>
      <c r="CZ1042" s="119"/>
      <c r="DA1042" s="119"/>
      <c r="DB1042" s="119"/>
      <c r="DC1042" s="119"/>
      <c r="DD1042" s="119"/>
      <c r="DE1042" s="119"/>
      <c r="DF1042" s="119"/>
      <c r="DG1042" s="119"/>
      <c r="DH1042" s="119"/>
      <c r="DI1042" s="119"/>
      <c r="DJ1042" s="119"/>
      <c r="DK1042" s="119"/>
      <c r="DL1042" s="119"/>
      <c r="DM1042" s="119"/>
      <c r="DN1042" s="119"/>
      <c r="DO1042" s="119"/>
      <c r="DP1042" s="119"/>
      <c r="DQ1042" s="119"/>
      <c r="DR1042" s="119"/>
      <c r="DS1042" s="119"/>
      <c r="DT1042" s="119"/>
      <c r="DU1042" s="119"/>
      <c r="DV1042" s="119"/>
      <c r="DW1042" s="119"/>
      <c r="DX1042" s="119"/>
      <c r="DY1042" s="119"/>
      <c r="DZ1042" s="119"/>
      <c r="EA1042" s="119"/>
      <c r="EB1042" s="119"/>
      <c r="EC1042" s="119"/>
      <c r="ED1042" s="119"/>
      <c r="EE1042" s="119"/>
      <c r="EF1042" s="119"/>
      <c r="EG1042" s="119"/>
      <c r="EH1042" s="119"/>
      <c r="EI1042" s="119"/>
      <c r="EJ1042" s="119"/>
      <c r="EK1042" s="119"/>
      <c r="EL1042" s="119"/>
      <c r="EM1042" s="119"/>
      <c r="EN1042" s="119"/>
      <c r="EO1042" s="119"/>
      <c r="EP1042" s="119"/>
      <c r="EQ1042" s="119"/>
      <c r="ER1042" s="119"/>
      <c r="ES1042" s="119"/>
      <c r="ET1042" s="119"/>
      <c r="EU1042" s="119"/>
      <c r="EV1042" s="119"/>
      <c r="EW1042" s="119"/>
      <c r="EX1042" s="119"/>
      <c r="EY1042" s="119"/>
      <c r="EZ1042" s="119"/>
      <c r="FA1042" s="119"/>
      <c r="FB1042" s="119"/>
      <c r="FC1042" s="119"/>
      <c r="FD1042" s="119"/>
      <c r="FE1042" s="119"/>
      <c r="FF1042" s="119"/>
      <c r="FG1042" s="119"/>
      <c r="FH1042" s="119"/>
      <c r="FI1042" s="119"/>
      <c r="FJ1042" s="119"/>
      <c r="FK1042" s="119"/>
      <c r="FL1042" s="119"/>
      <c r="FM1042" s="119"/>
      <c r="FN1042" s="119"/>
      <c r="FO1042" s="119"/>
      <c r="FP1042" s="119"/>
      <c r="FQ1042" s="119"/>
      <c r="FR1042" s="119"/>
      <c r="FS1042" s="119"/>
      <c r="FT1042" s="119"/>
      <c r="FU1042" s="119"/>
      <c r="FV1042" s="119"/>
      <c r="FW1042" s="119"/>
      <c r="FX1042" s="119"/>
      <c r="FY1042" s="119"/>
      <c r="FZ1042" s="119"/>
      <c r="GA1042" s="119"/>
      <c r="GB1042" s="119"/>
      <c r="GC1042" s="119"/>
      <c r="GD1042" s="119"/>
      <c r="GE1042" s="119"/>
      <c r="GF1042" s="119"/>
      <c r="GG1042" s="119"/>
      <c r="GH1042" s="119"/>
      <c r="GI1042" s="119"/>
      <c r="GJ1042" s="119"/>
      <c r="GK1042" s="119"/>
      <c r="GL1042" s="119"/>
      <c r="GM1042" s="119"/>
      <c r="GN1042" s="119"/>
      <c r="GO1042" s="119"/>
      <c r="GP1042" s="119"/>
      <c r="GQ1042" s="119"/>
      <c r="GR1042" s="119"/>
      <c r="GS1042" s="119"/>
      <c r="GT1042" s="119"/>
      <c r="GU1042" s="119"/>
      <c r="GV1042" s="119"/>
      <c r="GW1042" s="119"/>
      <c r="GX1042" s="119"/>
      <c r="GY1042" s="119"/>
      <c r="GZ1042" s="119"/>
      <c r="HA1042" s="119"/>
      <c r="HB1042" s="119"/>
      <c r="HC1042" s="119"/>
      <c r="HD1042" s="119"/>
      <c r="HE1042" s="119"/>
      <c r="HF1042" s="119"/>
      <c r="HG1042" s="119"/>
      <c r="HH1042" s="119"/>
      <c r="HI1042" s="119"/>
      <c r="HJ1042" s="119"/>
      <c r="HK1042" s="119"/>
      <c r="HL1042" s="119"/>
      <c r="HM1042" s="119"/>
      <c r="HN1042" s="119"/>
      <c r="HO1042" s="119"/>
      <c r="HP1042" s="119"/>
      <c r="HQ1042" s="119"/>
      <c r="HR1042" s="119"/>
      <c r="HS1042" s="119"/>
      <c r="HT1042" s="119"/>
      <c r="HU1042" s="119"/>
      <c r="HV1042" s="119"/>
      <c r="HW1042" s="119"/>
      <c r="HX1042" s="119"/>
      <c r="HY1042" s="119"/>
      <c r="HZ1042" s="119"/>
      <c r="IA1042" s="119"/>
      <c r="IB1042" s="119"/>
      <c r="IC1042" s="119"/>
      <c r="ID1042" s="119"/>
      <c r="IE1042" s="119"/>
      <c r="IF1042" s="119"/>
      <c r="IG1042" s="119"/>
      <c r="IH1042" s="119"/>
      <c r="II1042" s="119"/>
      <c r="IJ1042" s="119"/>
      <c r="IK1042" s="119"/>
      <c r="IL1042" s="119"/>
      <c r="IM1042" s="119"/>
      <c r="IN1042" s="119"/>
      <c r="IO1042" s="119"/>
      <c r="IP1042" s="119"/>
      <c r="IQ1042" s="119"/>
      <c r="IR1042" s="119"/>
      <c r="IS1042" s="119"/>
      <c r="IT1042" s="119"/>
      <c r="IU1042" s="119"/>
      <c r="IV1042" s="119"/>
    </row>
    <row r="1043" spans="1:256">
      <c r="A1043" s="126" t="s">
        <v>25</v>
      </c>
      <c r="B1043" s="126" t="s">
        <v>1357</v>
      </c>
      <c r="C1043" s="127">
        <v>421418847001</v>
      </c>
      <c r="D1043" s="126" t="s">
        <v>737</v>
      </c>
      <c r="E1043" s="126" t="s">
        <v>1218</v>
      </c>
      <c r="F1043" s="126" t="str">
        <f t="shared" si="51"/>
        <v>421418847001Acute</v>
      </c>
      <c r="G1043" s="126" t="s">
        <v>549</v>
      </c>
      <c r="H1043" s="126" t="s">
        <v>1018</v>
      </c>
      <c r="I1043" s="126" t="s">
        <v>835</v>
      </c>
      <c r="J1043" s="108">
        <v>363.8</v>
      </c>
      <c r="K1043" s="129">
        <v>0.96479999999999999</v>
      </c>
      <c r="L1043" s="126" t="s">
        <v>1247</v>
      </c>
      <c r="M1043" s="126" t="s">
        <v>1245</v>
      </c>
      <c r="N1043" s="130">
        <f t="shared" si="53"/>
        <v>356.12</v>
      </c>
      <c r="O1043" s="130">
        <f t="shared" si="52"/>
        <v>352.25</v>
      </c>
      <c r="P1043" s="126"/>
      <c r="Q1043" s="126"/>
      <c r="R1043" s="119"/>
      <c r="S1043" s="119"/>
      <c r="T1043" s="119"/>
      <c r="U1043" s="119"/>
      <c r="V1043" s="119"/>
      <c r="W1043" s="119"/>
      <c r="X1043" s="119"/>
      <c r="Y1043" s="119"/>
      <c r="Z1043" s="119"/>
      <c r="AA1043" s="119"/>
      <c r="AB1043" s="119"/>
      <c r="AC1043" s="119"/>
      <c r="AD1043" s="119"/>
      <c r="AE1043" s="119"/>
      <c r="AF1043" s="119"/>
      <c r="AG1043" s="119"/>
      <c r="AH1043" s="119"/>
      <c r="AI1043" s="119"/>
      <c r="AJ1043" s="119"/>
      <c r="AK1043" s="119"/>
      <c r="AL1043" s="119"/>
      <c r="AM1043" s="119"/>
      <c r="AN1043" s="119"/>
      <c r="AO1043" s="119"/>
      <c r="AP1043" s="119"/>
      <c r="AQ1043" s="119"/>
      <c r="AR1043" s="119"/>
      <c r="AS1043" s="119"/>
      <c r="AT1043" s="119"/>
      <c r="AU1043" s="119"/>
      <c r="AV1043" s="119"/>
      <c r="AW1043" s="119"/>
      <c r="AX1043" s="119"/>
      <c r="AY1043" s="119"/>
      <c r="AZ1043" s="119"/>
      <c r="BA1043" s="119"/>
      <c r="BB1043" s="119"/>
      <c r="BC1043" s="119"/>
      <c r="BD1043" s="119"/>
      <c r="BE1043" s="119"/>
      <c r="BF1043" s="119"/>
      <c r="BG1043" s="119"/>
      <c r="BH1043" s="119"/>
      <c r="BI1043" s="119"/>
      <c r="BJ1043" s="119"/>
      <c r="BK1043" s="119"/>
      <c r="BL1043" s="119"/>
      <c r="BM1043" s="119"/>
      <c r="BN1043" s="119"/>
      <c r="BO1043" s="119"/>
      <c r="BP1043" s="119"/>
      <c r="BQ1043" s="119"/>
      <c r="BR1043" s="119"/>
      <c r="BS1043" s="119"/>
      <c r="BT1043" s="119"/>
      <c r="BU1043" s="119"/>
      <c r="BV1043" s="119"/>
      <c r="BW1043" s="119"/>
      <c r="BX1043" s="119"/>
      <c r="BY1043" s="119"/>
      <c r="BZ1043" s="119"/>
      <c r="CA1043" s="119"/>
      <c r="CB1043" s="119"/>
      <c r="CC1043" s="119"/>
      <c r="CD1043" s="119"/>
      <c r="CE1043" s="119"/>
      <c r="CF1043" s="119"/>
      <c r="CG1043" s="119"/>
      <c r="CH1043" s="119"/>
      <c r="CI1043" s="119"/>
      <c r="CJ1043" s="119"/>
      <c r="CK1043" s="119"/>
      <c r="CL1043" s="119"/>
      <c r="CM1043" s="119"/>
      <c r="CN1043" s="119"/>
      <c r="CO1043" s="119"/>
      <c r="CP1043" s="119"/>
      <c r="CQ1043" s="119"/>
      <c r="CR1043" s="119"/>
      <c r="CS1043" s="119"/>
      <c r="CT1043" s="119"/>
      <c r="CU1043" s="119"/>
      <c r="CV1043" s="119"/>
      <c r="CW1043" s="119"/>
      <c r="CX1043" s="119"/>
      <c r="CY1043" s="119"/>
      <c r="CZ1043" s="119"/>
      <c r="DA1043" s="119"/>
      <c r="DB1043" s="119"/>
      <c r="DC1043" s="119"/>
      <c r="DD1043" s="119"/>
      <c r="DE1043" s="119"/>
      <c r="DF1043" s="119"/>
      <c r="DG1043" s="119"/>
      <c r="DH1043" s="119"/>
      <c r="DI1043" s="119"/>
      <c r="DJ1043" s="119"/>
      <c r="DK1043" s="119"/>
      <c r="DL1043" s="119"/>
      <c r="DM1043" s="119"/>
      <c r="DN1043" s="119"/>
      <c r="DO1043" s="119"/>
      <c r="DP1043" s="119"/>
      <c r="DQ1043" s="119"/>
      <c r="DR1043" s="119"/>
      <c r="DS1043" s="119"/>
      <c r="DT1043" s="119"/>
      <c r="DU1043" s="119"/>
      <c r="DV1043" s="119"/>
      <c r="DW1043" s="119"/>
      <c r="DX1043" s="119"/>
      <c r="DY1043" s="119"/>
      <c r="DZ1043" s="119"/>
      <c r="EA1043" s="119"/>
      <c r="EB1043" s="119"/>
      <c r="EC1043" s="119"/>
      <c r="ED1043" s="119"/>
      <c r="EE1043" s="119"/>
      <c r="EF1043" s="119"/>
      <c r="EG1043" s="119"/>
      <c r="EH1043" s="119"/>
      <c r="EI1043" s="119"/>
      <c r="EJ1043" s="119"/>
      <c r="EK1043" s="119"/>
      <c r="EL1043" s="119"/>
      <c r="EM1043" s="119"/>
      <c r="EN1043" s="119"/>
      <c r="EO1043" s="119"/>
      <c r="EP1043" s="119"/>
      <c r="EQ1043" s="119"/>
      <c r="ER1043" s="119"/>
      <c r="ES1043" s="119"/>
      <c r="ET1043" s="119"/>
      <c r="EU1043" s="119"/>
      <c r="EV1043" s="119"/>
      <c r="EW1043" s="119"/>
      <c r="EX1043" s="119"/>
      <c r="EY1043" s="119"/>
      <c r="EZ1043" s="119"/>
      <c r="FA1043" s="119"/>
      <c r="FB1043" s="119"/>
      <c r="FC1043" s="119"/>
      <c r="FD1043" s="119"/>
      <c r="FE1043" s="119"/>
      <c r="FF1043" s="119"/>
      <c r="FG1043" s="119"/>
      <c r="FH1043" s="119"/>
      <c r="FI1043" s="119"/>
      <c r="FJ1043" s="119"/>
      <c r="FK1043" s="119"/>
      <c r="FL1043" s="119"/>
      <c r="FM1043" s="119"/>
      <c r="FN1043" s="119"/>
      <c r="FO1043" s="119"/>
      <c r="FP1043" s="119"/>
      <c r="FQ1043" s="119"/>
      <c r="FR1043" s="119"/>
      <c r="FS1043" s="119"/>
      <c r="FT1043" s="119"/>
      <c r="FU1043" s="119"/>
      <c r="FV1043" s="119"/>
      <c r="FW1043" s="119"/>
      <c r="FX1043" s="119"/>
      <c r="FY1043" s="119"/>
      <c r="FZ1043" s="119"/>
      <c r="GA1043" s="119"/>
      <c r="GB1043" s="119"/>
      <c r="GC1043" s="119"/>
      <c r="GD1043" s="119"/>
      <c r="GE1043" s="119"/>
      <c r="GF1043" s="119"/>
      <c r="GG1043" s="119"/>
      <c r="GH1043" s="119"/>
      <c r="GI1043" s="119"/>
      <c r="GJ1043" s="119"/>
      <c r="GK1043" s="119"/>
      <c r="GL1043" s="119"/>
      <c r="GM1043" s="119"/>
      <c r="GN1043" s="119"/>
      <c r="GO1043" s="119"/>
      <c r="GP1043" s="119"/>
      <c r="GQ1043" s="119"/>
      <c r="GR1043" s="119"/>
      <c r="GS1043" s="119"/>
      <c r="GT1043" s="119"/>
      <c r="GU1043" s="119"/>
      <c r="GV1043" s="119"/>
      <c r="GW1043" s="119"/>
      <c r="GX1043" s="119"/>
      <c r="GY1043" s="119"/>
      <c r="GZ1043" s="119"/>
      <c r="HA1043" s="119"/>
      <c r="HB1043" s="119"/>
      <c r="HC1043" s="119"/>
      <c r="HD1043" s="119"/>
      <c r="HE1043" s="119"/>
      <c r="HF1043" s="119"/>
      <c r="HG1043" s="119"/>
      <c r="HH1043" s="119"/>
      <c r="HI1043" s="119"/>
      <c r="HJ1043" s="119"/>
      <c r="HK1043" s="119"/>
      <c r="HL1043" s="119"/>
      <c r="HM1043" s="119"/>
      <c r="HN1043" s="119"/>
      <c r="HO1043" s="119"/>
      <c r="HP1043" s="119"/>
      <c r="HQ1043" s="119"/>
      <c r="HR1043" s="119"/>
      <c r="HS1043" s="119"/>
      <c r="HT1043" s="119"/>
      <c r="HU1043" s="119"/>
      <c r="HV1043" s="119"/>
      <c r="HW1043" s="119"/>
      <c r="HX1043" s="119"/>
      <c r="HY1043" s="119"/>
      <c r="HZ1043" s="119"/>
      <c r="IA1043" s="119"/>
      <c r="IB1043" s="119"/>
      <c r="IC1043" s="119"/>
      <c r="ID1043" s="119"/>
      <c r="IE1043" s="119"/>
      <c r="IF1043" s="119"/>
      <c r="IG1043" s="119"/>
      <c r="IH1043" s="119"/>
      <c r="II1043" s="119"/>
      <c r="IJ1043" s="119"/>
      <c r="IK1043" s="119"/>
      <c r="IL1043" s="119"/>
      <c r="IM1043" s="119"/>
      <c r="IN1043" s="119"/>
      <c r="IO1043" s="119"/>
      <c r="IP1043" s="119"/>
      <c r="IQ1043" s="119"/>
      <c r="IR1043" s="119"/>
      <c r="IS1043" s="119"/>
      <c r="IT1043" s="119"/>
      <c r="IU1043" s="119"/>
      <c r="IV1043" s="119"/>
    </row>
    <row r="1044" spans="1:256">
      <c r="A1044" s="126" t="s">
        <v>25</v>
      </c>
      <c r="B1044" s="126" t="s">
        <v>1357</v>
      </c>
      <c r="C1044" s="127">
        <v>421418847001</v>
      </c>
      <c r="D1044" s="126" t="s">
        <v>737</v>
      </c>
      <c r="E1044" s="126" t="s">
        <v>1218</v>
      </c>
      <c r="F1044" s="126" t="str">
        <f t="shared" si="51"/>
        <v>421418847001Rehab</v>
      </c>
      <c r="G1044" s="126" t="s">
        <v>9</v>
      </c>
      <c r="H1044" s="126" t="s">
        <v>1025</v>
      </c>
      <c r="I1044" s="126" t="s">
        <v>835</v>
      </c>
      <c r="J1044" s="108">
        <v>265</v>
      </c>
      <c r="K1044" s="129">
        <v>0.96479999999999999</v>
      </c>
      <c r="L1044" s="126" t="s">
        <v>1247</v>
      </c>
      <c r="M1044" s="126" t="s">
        <v>1245</v>
      </c>
      <c r="N1044" s="130">
        <f t="shared" si="53"/>
        <v>259.39999999999998</v>
      </c>
      <c r="O1044" s="130">
        <f t="shared" si="52"/>
        <v>259.39999999999998</v>
      </c>
      <c r="P1044" s="126"/>
      <c r="Q1044" s="126"/>
      <c r="R1044" s="119"/>
      <c r="S1044" s="119"/>
      <c r="T1044" s="119"/>
      <c r="U1044" s="119"/>
      <c r="V1044" s="119"/>
      <c r="W1044" s="119"/>
      <c r="X1044" s="119"/>
      <c r="Y1044" s="119"/>
      <c r="Z1044" s="119"/>
      <c r="AA1044" s="119"/>
      <c r="AB1044" s="119"/>
      <c r="AC1044" s="119"/>
      <c r="AD1044" s="119"/>
      <c r="AE1044" s="119"/>
      <c r="AF1044" s="119"/>
      <c r="AG1044" s="119"/>
      <c r="AH1044" s="119"/>
      <c r="AI1044" s="119"/>
      <c r="AJ1044" s="119"/>
      <c r="AK1044" s="119"/>
      <c r="AL1044" s="119"/>
      <c r="AM1044" s="119"/>
      <c r="AN1044" s="119"/>
      <c r="AO1044" s="119"/>
      <c r="AP1044" s="119"/>
      <c r="AQ1044" s="119"/>
      <c r="AR1044" s="119"/>
      <c r="AS1044" s="119"/>
      <c r="AT1044" s="119"/>
      <c r="AU1044" s="119"/>
      <c r="AV1044" s="119"/>
      <c r="AW1044" s="119"/>
      <c r="AX1044" s="119"/>
      <c r="AY1044" s="119"/>
      <c r="AZ1044" s="119"/>
      <c r="BA1044" s="119"/>
      <c r="BB1044" s="119"/>
      <c r="BC1044" s="119"/>
      <c r="BD1044" s="119"/>
      <c r="BE1044" s="119"/>
      <c r="BF1044" s="119"/>
      <c r="BG1044" s="119"/>
      <c r="BH1044" s="119"/>
      <c r="BI1044" s="119"/>
      <c r="BJ1044" s="119"/>
      <c r="BK1044" s="119"/>
      <c r="BL1044" s="119"/>
      <c r="BM1044" s="119"/>
      <c r="BN1044" s="119"/>
      <c r="BO1044" s="119"/>
      <c r="BP1044" s="119"/>
      <c r="BQ1044" s="119"/>
      <c r="BR1044" s="119"/>
      <c r="BS1044" s="119"/>
      <c r="BT1044" s="119"/>
      <c r="BU1044" s="119"/>
      <c r="BV1044" s="119"/>
      <c r="BW1044" s="119"/>
      <c r="BX1044" s="119"/>
      <c r="BY1044" s="119"/>
      <c r="BZ1044" s="119"/>
      <c r="CA1044" s="119"/>
      <c r="CB1044" s="119"/>
      <c r="CC1044" s="119"/>
      <c r="CD1044" s="119"/>
      <c r="CE1044" s="119"/>
      <c r="CF1044" s="119"/>
      <c r="CG1044" s="119"/>
      <c r="CH1044" s="119"/>
      <c r="CI1044" s="119"/>
      <c r="CJ1044" s="119"/>
      <c r="CK1044" s="119"/>
      <c r="CL1044" s="119"/>
      <c r="CM1044" s="119"/>
      <c r="CN1044" s="119"/>
      <c r="CO1044" s="119"/>
      <c r="CP1044" s="119"/>
      <c r="CQ1044" s="119"/>
      <c r="CR1044" s="119"/>
      <c r="CS1044" s="119"/>
      <c r="CT1044" s="119"/>
      <c r="CU1044" s="119"/>
      <c r="CV1044" s="119"/>
      <c r="CW1044" s="119"/>
      <c r="CX1044" s="119"/>
      <c r="CY1044" s="119"/>
      <c r="CZ1044" s="119"/>
      <c r="DA1044" s="119"/>
      <c r="DB1044" s="119"/>
      <c r="DC1044" s="119"/>
      <c r="DD1044" s="119"/>
      <c r="DE1044" s="119"/>
      <c r="DF1044" s="119"/>
      <c r="DG1044" s="119"/>
      <c r="DH1044" s="119"/>
      <c r="DI1044" s="119"/>
      <c r="DJ1044" s="119"/>
      <c r="DK1044" s="119"/>
      <c r="DL1044" s="119"/>
      <c r="DM1044" s="119"/>
      <c r="DN1044" s="119"/>
      <c r="DO1044" s="119"/>
      <c r="DP1044" s="119"/>
      <c r="DQ1044" s="119"/>
      <c r="DR1044" s="119"/>
      <c r="DS1044" s="119"/>
      <c r="DT1044" s="119"/>
      <c r="DU1044" s="119"/>
      <c r="DV1044" s="119"/>
      <c r="DW1044" s="119"/>
      <c r="DX1044" s="119"/>
      <c r="DY1044" s="119"/>
      <c r="DZ1044" s="119"/>
      <c r="EA1044" s="119"/>
      <c r="EB1044" s="119"/>
      <c r="EC1044" s="119"/>
      <c r="ED1044" s="119"/>
      <c r="EE1044" s="119"/>
      <c r="EF1044" s="119"/>
      <c r="EG1044" s="119"/>
      <c r="EH1044" s="119"/>
      <c r="EI1044" s="119"/>
      <c r="EJ1044" s="119"/>
      <c r="EK1044" s="119"/>
      <c r="EL1044" s="119"/>
      <c r="EM1044" s="119"/>
      <c r="EN1044" s="119"/>
      <c r="EO1044" s="119"/>
      <c r="EP1044" s="119"/>
      <c r="EQ1044" s="119"/>
      <c r="ER1044" s="119"/>
      <c r="ES1044" s="119"/>
      <c r="ET1044" s="119"/>
      <c r="EU1044" s="119"/>
      <c r="EV1044" s="119"/>
      <c r="EW1044" s="119"/>
      <c r="EX1044" s="119"/>
      <c r="EY1044" s="119"/>
      <c r="EZ1044" s="119"/>
      <c r="FA1044" s="119"/>
      <c r="FB1044" s="119"/>
      <c r="FC1044" s="119"/>
      <c r="FD1044" s="119"/>
      <c r="FE1044" s="119"/>
      <c r="FF1044" s="119"/>
      <c r="FG1044" s="119"/>
      <c r="FH1044" s="119"/>
      <c r="FI1044" s="119"/>
      <c r="FJ1044" s="119"/>
      <c r="FK1044" s="119"/>
      <c r="FL1044" s="119"/>
      <c r="FM1044" s="119"/>
      <c r="FN1044" s="119"/>
      <c r="FO1044" s="119"/>
      <c r="FP1044" s="119"/>
      <c r="FQ1044" s="119"/>
      <c r="FR1044" s="119"/>
      <c r="FS1044" s="119"/>
      <c r="FT1044" s="119"/>
      <c r="FU1044" s="119"/>
      <c r="FV1044" s="119"/>
      <c r="FW1044" s="119"/>
      <c r="FX1044" s="119"/>
      <c r="FY1044" s="119"/>
      <c r="FZ1044" s="119"/>
      <c r="GA1044" s="119"/>
      <c r="GB1044" s="119"/>
      <c r="GC1044" s="119"/>
      <c r="GD1044" s="119"/>
      <c r="GE1044" s="119"/>
      <c r="GF1044" s="119"/>
      <c r="GG1044" s="119"/>
      <c r="GH1044" s="119"/>
      <c r="GI1044" s="119"/>
      <c r="GJ1044" s="119"/>
      <c r="GK1044" s="119"/>
      <c r="GL1044" s="119"/>
      <c r="GM1044" s="119"/>
      <c r="GN1044" s="119"/>
      <c r="GO1044" s="119"/>
      <c r="GP1044" s="119"/>
      <c r="GQ1044" s="119"/>
      <c r="GR1044" s="119"/>
      <c r="GS1044" s="119"/>
      <c r="GT1044" s="119"/>
      <c r="GU1044" s="119"/>
      <c r="GV1044" s="119"/>
      <c r="GW1044" s="119"/>
      <c r="GX1044" s="119"/>
      <c r="GY1044" s="119"/>
      <c r="GZ1044" s="119"/>
      <c r="HA1044" s="119"/>
      <c r="HB1044" s="119"/>
      <c r="HC1044" s="119"/>
      <c r="HD1044" s="119"/>
      <c r="HE1044" s="119"/>
      <c r="HF1044" s="119"/>
      <c r="HG1044" s="119"/>
      <c r="HH1044" s="119"/>
      <c r="HI1044" s="119"/>
      <c r="HJ1044" s="119"/>
      <c r="HK1044" s="119"/>
      <c r="HL1044" s="119"/>
      <c r="HM1044" s="119"/>
      <c r="HN1044" s="119"/>
      <c r="HO1044" s="119"/>
      <c r="HP1044" s="119"/>
      <c r="HQ1044" s="119"/>
      <c r="HR1044" s="119"/>
      <c r="HS1044" s="119"/>
      <c r="HT1044" s="119"/>
      <c r="HU1044" s="119"/>
      <c r="HV1044" s="119"/>
      <c r="HW1044" s="119"/>
      <c r="HX1044" s="119"/>
      <c r="HY1044" s="119"/>
      <c r="HZ1044" s="119"/>
      <c r="IA1044" s="119"/>
      <c r="IB1044" s="119"/>
      <c r="IC1044" s="119"/>
      <c r="ID1044" s="119"/>
      <c r="IE1044" s="119"/>
      <c r="IF1044" s="119"/>
      <c r="IG1044" s="119"/>
      <c r="IH1044" s="119"/>
      <c r="II1044" s="119"/>
      <c r="IJ1044" s="119"/>
      <c r="IK1044" s="119"/>
      <c r="IL1044" s="119"/>
      <c r="IM1044" s="119"/>
      <c r="IN1044" s="119"/>
      <c r="IO1044" s="119"/>
      <c r="IP1044" s="119"/>
      <c r="IQ1044" s="119"/>
      <c r="IR1044" s="119"/>
      <c r="IS1044" s="119"/>
      <c r="IT1044" s="119"/>
      <c r="IU1044" s="119"/>
      <c r="IV1044" s="119"/>
    </row>
    <row r="1045" spans="1:256">
      <c r="A1045" s="126" t="s">
        <v>25</v>
      </c>
      <c r="B1045" s="126" t="s">
        <v>1357</v>
      </c>
      <c r="C1045" s="127">
        <v>421418847401</v>
      </c>
      <c r="D1045" s="126" t="s">
        <v>737</v>
      </c>
      <c r="E1045" s="126" t="s">
        <v>1218</v>
      </c>
      <c r="F1045" s="126" t="str">
        <f t="shared" si="51"/>
        <v>421418847401Acute</v>
      </c>
      <c r="G1045" s="126" t="s">
        <v>549</v>
      </c>
      <c r="H1045" s="126" t="s">
        <v>1018</v>
      </c>
      <c r="I1045" s="126" t="s">
        <v>835</v>
      </c>
      <c r="J1045" s="108">
        <v>363.8</v>
      </c>
      <c r="K1045" s="129">
        <v>0.96479999999999999</v>
      </c>
      <c r="L1045" s="126" t="s">
        <v>1247</v>
      </c>
      <c r="M1045" s="126" t="s">
        <v>1245</v>
      </c>
      <c r="N1045" s="130">
        <f t="shared" si="53"/>
        <v>356.12</v>
      </c>
      <c r="O1045" s="130">
        <f t="shared" si="52"/>
        <v>352.25</v>
      </c>
      <c r="P1045" s="126"/>
      <c r="Q1045" s="126"/>
      <c r="R1045" s="119"/>
      <c r="S1045" s="119"/>
      <c r="W1045" s="99"/>
      <c r="X1045" s="119"/>
      <c r="AD1045" s="99"/>
      <c r="AE1045" s="119"/>
      <c r="AK1045" s="99"/>
      <c r="AL1045" s="119"/>
      <c r="AR1045" s="99"/>
      <c r="AS1045" s="119"/>
      <c r="AY1045" s="99"/>
      <c r="AZ1045" s="119"/>
      <c r="BF1045" s="99"/>
      <c r="BG1045" s="119"/>
      <c r="BM1045" s="99"/>
      <c r="BN1045" s="119"/>
      <c r="BT1045" s="99"/>
      <c r="BU1045" s="119"/>
      <c r="CA1045" s="99"/>
      <c r="CB1045" s="119"/>
      <c r="CH1045" s="99"/>
      <c r="CI1045" s="119"/>
      <c r="CO1045" s="99"/>
      <c r="CP1045" s="119"/>
      <c r="CV1045" s="99"/>
      <c r="CW1045" s="119"/>
      <c r="DC1045" s="99"/>
      <c r="DD1045" s="119"/>
      <c r="DJ1045" s="99"/>
      <c r="DK1045" s="119"/>
      <c r="DQ1045" s="99"/>
      <c r="DR1045" s="119"/>
      <c r="DX1045" s="99"/>
      <c r="DY1045" s="119"/>
      <c r="EE1045" s="99"/>
      <c r="EF1045" s="119"/>
      <c r="EL1045" s="99"/>
      <c r="EM1045" s="119"/>
      <c r="ES1045" s="99"/>
      <c r="ET1045" s="119"/>
      <c r="EZ1045" s="99"/>
      <c r="FA1045" s="119"/>
      <c r="FG1045" s="99"/>
      <c r="FH1045" s="119"/>
      <c r="FN1045" s="99"/>
      <c r="FO1045" s="119"/>
      <c r="FU1045" s="99"/>
      <c r="FV1045" s="119"/>
      <c r="GB1045" s="99"/>
      <c r="GC1045" s="119"/>
      <c r="GI1045" s="99"/>
      <c r="GJ1045" s="119"/>
      <c r="GP1045" s="99"/>
      <c r="GQ1045" s="119"/>
      <c r="GW1045" s="99"/>
      <c r="GX1045" s="119"/>
      <c r="HD1045" s="99"/>
      <c r="HE1045" s="119"/>
      <c r="HK1045" s="99"/>
      <c r="HL1045" s="119"/>
      <c r="HR1045" s="99"/>
      <c r="HS1045" s="119"/>
      <c r="HY1045" s="99"/>
      <c r="HZ1045" s="119"/>
      <c r="IF1045" s="99"/>
      <c r="IG1045" s="119"/>
      <c r="IM1045" s="99"/>
      <c r="IN1045" s="119"/>
      <c r="IT1045" s="99"/>
      <c r="IU1045" s="119"/>
    </row>
    <row r="1046" spans="1:256">
      <c r="A1046" s="128" t="s">
        <v>2084</v>
      </c>
      <c r="B1046" s="126" t="s">
        <v>2085</v>
      </c>
      <c r="C1046" s="127">
        <v>362170873012</v>
      </c>
      <c r="D1046" s="126" t="s">
        <v>2133</v>
      </c>
      <c r="E1046" s="126" t="s">
        <v>2086</v>
      </c>
      <c r="F1046" s="126" t="str">
        <f t="shared" si="51"/>
        <v>362170873012Psych</v>
      </c>
      <c r="G1046" s="126" t="s">
        <v>809</v>
      </c>
      <c r="H1046" s="128" t="s">
        <v>1021</v>
      </c>
      <c r="I1046" s="126" t="s">
        <v>833</v>
      </c>
      <c r="J1046" s="108">
        <v>140.66999999999999</v>
      </c>
      <c r="K1046" s="129">
        <v>1.0324</v>
      </c>
      <c r="L1046" s="126" t="s">
        <v>1247</v>
      </c>
      <c r="M1046" s="126" t="s">
        <v>1245</v>
      </c>
      <c r="N1046" s="130">
        <f t="shared" si="53"/>
        <v>143.4</v>
      </c>
      <c r="O1046" s="130">
        <f t="shared" si="52"/>
        <v>143.4</v>
      </c>
      <c r="P1046" s="126"/>
      <c r="Q1046" s="126"/>
      <c r="W1046" s="99"/>
      <c r="X1046" s="119"/>
      <c r="AD1046" s="99"/>
      <c r="AE1046" s="119"/>
      <c r="AK1046" s="99"/>
      <c r="AL1046" s="119"/>
      <c r="AR1046" s="99"/>
      <c r="AS1046" s="119"/>
      <c r="AY1046" s="99"/>
      <c r="AZ1046" s="119"/>
      <c r="BF1046" s="99"/>
      <c r="BG1046" s="119"/>
      <c r="BM1046" s="99"/>
      <c r="BN1046" s="119"/>
      <c r="BT1046" s="99"/>
      <c r="BU1046" s="119"/>
      <c r="CA1046" s="99"/>
      <c r="CB1046" s="119"/>
      <c r="CH1046" s="99"/>
      <c r="CI1046" s="119"/>
      <c r="CO1046" s="99"/>
      <c r="CP1046" s="119"/>
      <c r="CV1046" s="99"/>
      <c r="CW1046" s="119"/>
      <c r="DC1046" s="99"/>
      <c r="DD1046" s="119"/>
      <c r="DJ1046" s="99"/>
      <c r="DK1046" s="119"/>
      <c r="DQ1046" s="99"/>
      <c r="DR1046" s="119"/>
      <c r="DX1046" s="99"/>
      <c r="DY1046" s="119"/>
      <c r="EE1046" s="99"/>
      <c r="EF1046" s="119"/>
      <c r="EL1046" s="99"/>
      <c r="EM1046" s="119"/>
      <c r="ES1046" s="99"/>
      <c r="ET1046" s="119"/>
      <c r="EZ1046" s="99"/>
      <c r="FA1046" s="119"/>
      <c r="FG1046" s="99"/>
      <c r="FH1046" s="119"/>
      <c r="FN1046" s="99"/>
      <c r="FO1046" s="119"/>
      <c r="FU1046" s="99"/>
      <c r="FV1046" s="119"/>
      <c r="GB1046" s="99"/>
      <c r="GC1046" s="119"/>
      <c r="GI1046" s="99"/>
      <c r="GJ1046" s="119"/>
      <c r="GP1046" s="99"/>
      <c r="GQ1046" s="119"/>
      <c r="GW1046" s="99"/>
      <c r="GX1046" s="119"/>
      <c r="HD1046" s="99"/>
      <c r="HE1046" s="119"/>
      <c r="HK1046" s="99"/>
      <c r="HL1046" s="119"/>
      <c r="HR1046" s="99"/>
      <c r="HS1046" s="119"/>
      <c r="HY1046" s="99"/>
      <c r="HZ1046" s="119"/>
      <c r="IF1046" s="99"/>
      <c r="IG1046" s="119"/>
      <c r="IM1046" s="99"/>
      <c r="IN1046" s="119"/>
      <c r="IT1046" s="99"/>
      <c r="IU1046" s="119"/>
    </row>
    <row r="1047" spans="1:256">
      <c r="A1047" s="128" t="s">
        <v>2084</v>
      </c>
      <c r="B1047" s="126" t="s">
        <v>2085</v>
      </c>
      <c r="C1047" s="127">
        <v>362170873012</v>
      </c>
      <c r="D1047" s="126" t="s">
        <v>2133</v>
      </c>
      <c r="E1047" s="126" t="s">
        <v>2086</v>
      </c>
      <c r="F1047" s="126" t="str">
        <f t="shared" si="51"/>
        <v>362170873012Psych</v>
      </c>
      <c r="G1047" s="126" t="s">
        <v>809</v>
      </c>
      <c r="H1047" s="126" t="s">
        <v>1024</v>
      </c>
      <c r="I1047" s="126" t="s">
        <v>833</v>
      </c>
      <c r="J1047" s="108">
        <v>140.66999999999999</v>
      </c>
      <c r="K1047" s="129">
        <v>1.0324</v>
      </c>
      <c r="L1047" s="126" t="s">
        <v>1247</v>
      </c>
      <c r="M1047" s="126" t="s">
        <v>1245</v>
      </c>
      <c r="N1047" s="130">
        <f t="shared" si="53"/>
        <v>143.4</v>
      </c>
      <c r="O1047" s="130">
        <f t="shared" si="52"/>
        <v>143.4</v>
      </c>
      <c r="P1047" s="126"/>
      <c r="Q1047" s="126"/>
      <c r="W1047" s="99"/>
      <c r="X1047" s="119"/>
      <c r="AD1047" s="99"/>
      <c r="AE1047" s="119"/>
      <c r="AK1047" s="99"/>
      <c r="AL1047" s="119"/>
      <c r="AR1047" s="99"/>
      <c r="AS1047" s="119"/>
      <c r="AY1047" s="99"/>
      <c r="AZ1047" s="119"/>
      <c r="BF1047" s="99"/>
      <c r="BG1047" s="119"/>
      <c r="BM1047" s="99"/>
      <c r="BN1047" s="119"/>
      <c r="BT1047" s="99"/>
      <c r="BU1047" s="119"/>
      <c r="CA1047" s="99"/>
      <c r="CB1047" s="119"/>
      <c r="CH1047" s="99"/>
      <c r="CI1047" s="119"/>
      <c r="CO1047" s="99"/>
      <c r="CP1047" s="119"/>
      <c r="CV1047" s="99"/>
      <c r="CW1047" s="119"/>
      <c r="DC1047" s="99"/>
      <c r="DD1047" s="119"/>
      <c r="DJ1047" s="99"/>
      <c r="DK1047" s="119"/>
      <c r="DQ1047" s="99"/>
      <c r="DR1047" s="119"/>
      <c r="DX1047" s="99"/>
      <c r="DY1047" s="119"/>
      <c r="EE1047" s="99"/>
      <c r="EF1047" s="119"/>
      <c r="EL1047" s="99"/>
      <c r="EM1047" s="119"/>
      <c r="ES1047" s="99"/>
      <c r="ET1047" s="119"/>
      <c r="EZ1047" s="99"/>
      <c r="FA1047" s="119"/>
      <c r="FG1047" s="99"/>
      <c r="FH1047" s="119"/>
      <c r="FN1047" s="99"/>
      <c r="FO1047" s="119"/>
      <c r="FU1047" s="99"/>
      <c r="FV1047" s="119"/>
      <c r="GB1047" s="99"/>
      <c r="GC1047" s="119"/>
      <c r="GI1047" s="99"/>
      <c r="GJ1047" s="119"/>
      <c r="GP1047" s="99"/>
      <c r="GQ1047" s="119"/>
      <c r="GW1047" s="99"/>
      <c r="GX1047" s="119"/>
      <c r="HD1047" s="99"/>
      <c r="HE1047" s="119"/>
      <c r="HK1047" s="99"/>
      <c r="HL1047" s="119"/>
      <c r="HR1047" s="99"/>
      <c r="HS1047" s="119"/>
      <c r="HY1047" s="99"/>
      <c r="HZ1047" s="119"/>
      <c r="IF1047" s="99"/>
      <c r="IG1047" s="119"/>
      <c r="IM1047" s="99"/>
      <c r="IN1047" s="119"/>
      <c r="IT1047" s="99"/>
      <c r="IU1047" s="119"/>
    </row>
    <row r="1048" spans="1:256" s="158" customFormat="1">
      <c r="A1048" s="162" t="s">
        <v>2084</v>
      </c>
      <c r="B1048" s="155" t="s">
        <v>2179</v>
      </c>
      <c r="C1048" s="156" t="s">
        <v>2178</v>
      </c>
      <c r="D1048" s="155" t="s">
        <v>2133</v>
      </c>
      <c r="E1048" s="155" t="s">
        <v>2180</v>
      </c>
      <c r="F1048" s="155" t="str">
        <f t="shared" si="51"/>
        <v>800865012001Psych</v>
      </c>
      <c r="G1048" s="155" t="s">
        <v>809</v>
      </c>
      <c r="H1048" s="162" t="s">
        <v>1021</v>
      </c>
      <c r="I1048" s="155" t="s">
        <v>833</v>
      </c>
      <c r="J1048" s="108">
        <v>140.66999999999999</v>
      </c>
      <c r="K1048" s="129">
        <v>1.0324</v>
      </c>
      <c r="L1048" s="126" t="s">
        <v>1247</v>
      </c>
      <c r="M1048" s="126" t="s">
        <v>1245</v>
      </c>
      <c r="N1048" s="130">
        <f t="shared" si="53"/>
        <v>143.4</v>
      </c>
      <c r="O1048" s="157">
        <f>ROUND(IF(G1048="CAH",N1048,IF(K1048=1,N1048,IF(H1048="024",N1048*0.98912,N1048))),2)</f>
        <v>143.4</v>
      </c>
      <c r="P1048" s="126"/>
      <c r="Q1048" s="126"/>
      <c r="W1048" s="159"/>
      <c r="X1048" s="160"/>
      <c r="AD1048" s="159"/>
      <c r="AE1048" s="160"/>
      <c r="AK1048" s="159"/>
      <c r="AL1048" s="160"/>
      <c r="AR1048" s="159"/>
      <c r="AS1048" s="160"/>
      <c r="AY1048" s="159"/>
      <c r="AZ1048" s="160"/>
      <c r="BF1048" s="159"/>
      <c r="BG1048" s="160"/>
      <c r="BM1048" s="159"/>
      <c r="BN1048" s="160"/>
      <c r="BT1048" s="159"/>
      <c r="BU1048" s="160"/>
      <c r="CA1048" s="159"/>
      <c r="CB1048" s="160"/>
      <c r="CH1048" s="159"/>
      <c r="CI1048" s="160"/>
      <c r="CO1048" s="159"/>
      <c r="CP1048" s="160"/>
      <c r="CV1048" s="159"/>
      <c r="CW1048" s="160"/>
      <c r="DC1048" s="159"/>
      <c r="DD1048" s="160"/>
      <c r="DJ1048" s="159"/>
      <c r="DK1048" s="160"/>
      <c r="DQ1048" s="159"/>
      <c r="DR1048" s="160"/>
      <c r="DX1048" s="159"/>
      <c r="DY1048" s="160"/>
      <c r="EE1048" s="159"/>
      <c r="EF1048" s="160"/>
      <c r="EL1048" s="159"/>
      <c r="EM1048" s="160"/>
      <c r="ES1048" s="159"/>
      <c r="ET1048" s="160"/>
      <c r="EZ1048" s="159"/>
      <c r="FA1048" s="160"/>
      <c r="FG1048" s="159"/>
      <c r="FH1048" s="160"/>
      <c r="FN1048" s="159"/>
      <c r="FO1048" s="160"/>
      <c r="FU1048" s="159"/>
      <c r="FV1048" s="160"/>
      <c r="GB1048" s="159"/>
      <c r="GC1048" s="160"/>
      <c r="GI1048" s="159"/>
      <c r="GJ1048" s="160"/>
      <c r="GP1048" s="159"/>
      <c r="GQ1048" s="160"/>
      <c r="GW1048" s="159"/>
      <c r="GX1048" s="160"/>
      <c r="HD1048" s="159"/>
      <c r="HE1048" s="160"/>
      <c r="HK1048" s="159"/>
      <c r="HL1048" s="160"/>
      <c r="HR1048" s="159"/>
      <c r="HS1048" s="160"/>
      <c r="HY1048" s="159"/>
      <c r="HZ1048" s="160"/>
      <c r="IF1048" s="159"/>
      <c r="IG1048" s="160"/>
      <c r="IM1048" s="159"/>
      <c r="IN1048" s="160"/>
      <c r="IT1048" s="159"/>
      <c r="IU1048" s="160"/>
    </row>
    <row r="1049" spans="1:256" s="158" customFormat="1">
      <c r="A1049" s="162" t="s">
        <v>2084</v>
      </c>
      <c r="B1049" s="155" t="s">
        <v>2179</v>
      </c>
      <c r="C1049" s="156" t="s">
        <v>2178</v>
      </c>
      <c r="D1049" s="155" t="s">
        <v>2133</v>
      </c>
      <c r="E1049" s="155" t="s">
        <v>2180</v>
      </c>
      <c r="F1049" s="155" t="str">
        <f t="shared" si="51"/>
        <v>800865012001Psych</v>
      </c>
      <c r="G1049" s="155" t="s">
        <v>809</v>
      </c>
      <c r="H1049" s="155" t="s">
        <v>1024</v>
      </c>
      <c r="I1049" s="155" t="s">
        <v>833</v>
      </c>
      <c r="J1049" s="108">
        <v>140.66999999999999</v>
      </c>
      <c r="K1049" s="129">
        <v>1.0324</v>
      </c>
      <c r="L1049" s="126" t="s">
        <v>1247</v>
      </c>
      <c r="M1049" s="126" t="s">
        <v>1245</v>
      </c>
      <c r="N1049" s="130">
        <f t="shared" si="53"/>
        <v>143.4</v>
      </c>
      <c r="O1049" s="157">
        <f>ROUND(IF(G1049="CAH",N1049,IF(K1049=1,N1049,IF(H1049="024",N1049*0.98912,N1049))),2)</f>
        <v>143.4</v>
      </c>
      <c r="P1049" s="126"/>
      <c r="Q1049" s="126"/>
      <c r="W1049" s="159"/>
      <c r="X1049" s="160"/>
      <c r="AD1049" s="159"/>
      <c r="AE1049" s="160"/>
      <c r="AK1049" s="159"/>
      <c r="AL1049" s="160"/>
      <c r="AR1049" s="159"/>
      <c r="AS1049" s="160"/>
      <c r="AY1049" s="159"/>
      <c r="AZ1049" s="160"/>
      <c r="BF1049" s="159"/>
      <c r="BG1049" s="160"/>
      <c r="BM1049" s="159"/>
      <c r="BN1049" s="160"/>
      <c r="BT1049" s="159"/>
      <c r="BU1049" s="160"/>
      <c r="CA1049" s="159"/>
      <c r="CB1049" s="160"/>
      <c r="CH1049" s="159"/>
      <c r="CI1049" s="160"/>
      <c r="CO1049" s="159"/>
      <c r="CP1049" s="160"/>
      <c r="CV1049" s="159"/>
      <c r="CW1049" s="160"/>
      <c r="DC1049" s="159"/>
      <c r="DD1049" s="160"/>
      <c r="DJ1049" s="159"/>
      <c r="DK1049" s="160"/>
      <c r="DQ1049" s="159"/>
      <c r="DR1049" s="160"/>
      <c r="DX1049" s="159"/>
      <c r="DY1049" s="160"/>
      <c r="EE1049" s="159"/>
      <c r="EF1049" s="160"/>
      <c r="EL1049" s="159"/>
      <c r="EM1049" s="160"/>
      <c r="ES1049" s="159"/>
      <c r="ET1049" s="160"/>
      <c r="EZ1049" s="159"/>
      <c r="FA1049" s="160"/>
      <c r="FG1049" s="159"/>
      <c r="FH1049" s="160"/>
      <c r="FN1049" s="159"/>
      <c r="FO1049" s="160"/>
      <c r="FU1049" s="159"/>
      <c r="FV1049" s="160"/>
      <c r="GB1049" s="159"/>
      <c r="GC1049" s="160"/>
      <c r="GI1049" s="159"/>
      <c r="GJ1049" s="160"/>
      <c r="GP1049" s="159"/>
      <c r="GQ1049" s="160"/>
      <c r="GW1049" s="159"/>
      <c r="GX1049" s="160"/>
      <c r="HD1049" s="159"/>
      <c r="HE1049" s="160"/>
      <c r="HK1049" s="159"/>
      <c r="HL1049" s="160"/>
      <c r="HR1049" s="159"/>
      <c r="HS1049" s="160"/>
      <c r="HY1049" s="159"/>
      <c r="HZ1049" s="160"/>
      <c r="IF1049" s="159"/>
      <c r="IG1049" s="160"/>
      <c r="IM1049" s="159"/>
      <c r="IN1049" s="160"/>
      <c r="IT1049" s="159"/>
      <c r="IU1049" s="160"/>
    </row>
    <row r="1050" spans="1:256">
      <c r="A1050" s="126" t="s">
        <v>1769</v>
      </c>
      <c r="B1050" s="126" t="s">
        <v>1770</v>
      </c>
      <c r="C1050" s="127">
        <v>46</v>
      </c>
      <c r="D1050" s="126" t="s">
        <v>1769</v>
      </c>
      <c r="E1050" s="126" t="s">
        <v>1770</v>
      </c>
      <c r="F1050" s="126" t="str">
        <f t="shared" si="51"/>
        <v>46Acute</v>
      </c>
      <c r="G1050" s="126" t="s">
        <v>549</v>
      </c>
      <c r="H1050" s="126" t="s">
        <v>1018</v>
      </c>
      <c r="I1050" s="126" t="s">
        <v>833</v>
      </c>
      <c r="J1050" s="108">
        <v>217.08</v>
      </c>
      <c r="K1050" s="129">
        <v>1</v>
      </c>
      <c r="L1050" s="126" t="s">
        <v>1247</v>
      </c>
      <c r="M1050" s="126" t="s">
        <v>1245</v>
      </c>
      <c r="N1050" s="130">
        <f t="shared" si="53"/>
        <v>217.08</v>
      </c>
      <c r="O1050" s="130">
        <f t="shared" si="52"/>
        <v>217.08</v>
      </c>
      <c r="P1050" s="126"/>
      <c r="Q1050" s="126"/>
      <c r="R1050" s="119"/>
      <c r="S1050" s="119"/>
      <c r="W1050" s="99"/>
      <c r="X1050" s="119"/>
      <c r="AD1050" s="99"/>
      <c r="AE1050" s="119"/>
      <c r="AK1050" s="99"/>
      <c r="AL1050" s="119"/>
      <c r="AR1050" s="99"/>
      <c r="AS1050" s="119"/>
      <c r="AY1050" s="99"/>
      <c r="AZ1050" s="119"/>
      <c r="BF1050" s="99"/>
      <c r="BG1050" s="119"/>
      <c r="BM1050" s="99"/>
      <c r="BN1050" s="119"/>
      <c r="BT1050" s="99"/>
      <c r="BU1050" s="119"/>
      <c r="CA1050" s="99"/>
      <c r="CB1050" s="119"/>
      <c r="CH1050" s="99"/>
      <c r="CI1050" s="119"/>
      <c r="CO1050" s="99"/>
      <c r="CP1050" s="119"/>
      <c r="CV1050" s="99"/>
      <c r="CW1050" s="119"/>
      <c r="DC1050" s="99"/>
      <c r="DD1050" s="119"/>
      <c r="DJ1050" s="99"/>
      <c r="DK1050" s="119"/>
      <c r="DQ1050" s="99"/>
      <c r="DR1050" s="119"/>
      <c r="DX1050" s="99"/>
      <c r="DY1050" s="119"/>
      <c r="EE1050" s="99"/>
      <c r="EF1050" s="119"/>
      <c r="EL1050" s="99"/>
      <c r="EM1050" s="119"/>
      <c r="ES1050" s="99"/>
      <c r="ET1050" s="119"/>
      <c r="EZ1050" s="99"/>
      <c r="FA1050" s="119"/>
      <c r="FG1050" s="99"/>
      <c r="FH1050" s="119"/>
      <c r="FN1050" s="99"/>
      <c r="FO1050" s="119"/>
      <c r="FU1050" s="99"/>
      <c r="FV1050" s="119"/>
      <c r="GB1050" s="99"/>
      <c r="GC1050" s="119"/>
      <c r="GI1050" s="99"/>
      <c r="GJ1050" s="119"/>
      <c r="GP1050" s="99"/>
      <c r="GQ1050" s="119"/>
      <c r="GW1050" s="99"/>
      <c r="GX1050" s="119"/>
      <c r="HD1050" s="99"/>
      <c r="HE1050" s="119"/>
      <c r="HK1050" s="99"/>
      <c r="HL1050" s="119"/>
      <c r="HR1050" s="99"/>
      <c r="HS1050" s="119"/>
      <c r="HY1050" s="99"/>
      <c r="HZ1050" s="119"/>
      <c r="IF1050" s="99"/>
      <c r="IG1050" s="119"/>
      <c r="IM1050" s="99"/>
      <c r="IN1050" s="119"/>
      <c r="IT1050" s="99"/>
      <c r="IU1050" s="119"/>
    </row>
    <row r="1051" spans="1:256">
      <c r="A1051" s="126" t="s">
        <v>26</v>
      </c>
      <c r="B1051" s="126" t="s">
        <v>1358</v>
      </c>
      <c r="C1051" s="127">
        <v>370661233001</v>
      </c>
      <c r="D1051" s="126" t="s">
        <v>565</v>
      </c>
      <c r="E1051" s="126" t="s">
        <v>1035</v>
      </c>
      <c r="F1051" s="126" t="str">
        <f t="shared" si="51"/>
        <v>370661233001Acute</v>
      </c>
      <c r="G1051" s="126" t="s">
        <v>549</v>
      </c>
      <c r="H1051" s="126" t="s">
        <v>1018</v>
      </c>
      <c r="I1051" s="126" t="s">
        <v>971</v>
      </c>
      <c r="J1051" s="108">
        <v>363.8</v>
      </c>
      <c r="K1051" s="129">
        <v>0.9010999999999999</v>
      </c>
      <c r="L1051" s="126" t="s">
        <v>1247</v>
      </c>
      <c r="M1051" s="126" t="s">
        <v>1245</v>
      </c>
      <c r="N1051" s="130">
        <f t="shared" si="53"/>
        <v>342.21</v>
      </c>
      <c r="O1051" s="130">
        <f t="shared" si="52"/>
        <v>338.49</v>
      </c>
      <c r="P1051" s="126"/>
      <c r="Q1051" s="126"/>
      <c r="W1051" s="99"/>
      <c r="X1051" s="119"/>
      <c r="AD1051" s="99"/>
      <c r="AE1051" s="119"/>
      <c r="AK1051" s="99"/>
      <c r="AL1051" s="119"/>
      <c r="AR1051" s="99"/>
      <c r="AS1051" s="119"/>
      <c r="AY1051" s="99"/>
      <c r="AZ1051" s="119"/>
      <c r="BF1051" s="99"/>
      <c r="BG1051" s="119"/>
      <c r="BM1051" s="99"/>
      <c r="BN1051" s="119"/>
      <c r="BT1051" s="99"/>
      <c r="BU1051" s="119"/>
      <c r="CA1051" s="99"/>
      <c r="CB1051" s="119"/>
      <c r="CH1051" s="99"/>
      <c r="CI1051" s="119"/>
      <c r="CO1051" s="99"/>
      <c r="CP1051" s="119"/>
      <c r="CV1051" s="99"/>
      <c r="CW1051" s="119"/>
      <c r="DC1051" s="99"/>
      <c r="DD1051" s="119"/>
      <c r="DJ1051" s="99"/>
      <c r="DK1051" s="119"/>
      <c r="DQ1051" s="99"/>
      <c r="DR1051" s="119"/>
      <c r="DX1051" s="99"/>
      <c r="DY1051" s="119"/>
      <c r="EE1051" s="99"/>
      <c r="EF1051" s="119"/>
      <c r="EL1051" s="99"/>
      <c r="EM1051" s="119"/>
      <c r="ES1051" s="99"/>
      <c r="ET1051" s="119"/>
      <c r="EZ1051" s="99"/>
      <c r="FA1051" s="119"/>
      <c r="FG1051" s="99"/>
      <c r="FH1051" s="119"/>
      <c r="FN1051" s="99"/>
      <c r="FO1051" s="119"/>
      <c r="FU1051" s="99"/>
      <c r="FV1051" s="119"/>
      <c r="GB1051" s="99"/>
      <c r="GC1051" s="119"/>
      <c r="GI1051" s="99"/>
      <c r="GJ1051" s="119"/>
      <c r="GP1051" s="99"/>
      <c r="GQ1051" s="119"/>
      <c r="GW1051" s="99"/>
      <c r="GX1051" s="119"/>
      <c r="HD1051" s="99"/>
      <c r="HE1051" s="119"/>
      <c r="HK1051" s="99"/>
      <c r="HL1051" s="119"/>
      <c r="HR1051" s="99"/>
      <c r="HS1051" s="119"/>
      <c r="HY1051" s="99"/>
      <c r="HZ1051" s="119"/>
      <c r="IF1051" s="99"/>
      <c r="IG1051" s="119"/>
      <c r="IM1051" s="99"/>
      <c r="IN1051" s="119"/>
      <c r="IT1051" s="99"/>
      <c r="IU1051" s="119"/>
    </row>
    <row r="1052" spans="1:256">
      <c r="A1052" s="126" t="s">
        <v>26</v>
      </c>
      <c r="B1052" s="126" t="s">
        <v>1358</v>
      </c>
      <c r="C1052" s="127">
        <v>370661233401</v>
      </c>
      <c r="D1052" s="126" t="s">
        <v>565</v>
      </c>
      <c r="E1052" s="126" t="s">
        <v>1035</v>
      </c>
      <c r="F1052" s="126" t="str">
        <f t="shared" si="51"/>
        <v>370661233401Acute</v>
      </c>
      <c r="G1052" s="126" t="s">
        <v>549</v>
      </c>
      <c r="H1052" s="126" t="s">
        <v>1018</v>
      </c>
      <c r="I1052" s="126" t="s">
        <v>971</v>
      </c>
      <c r="J1052" s="108">
        <v>363.8</v>
      </c>
      <c r="K1052" s="129">
        <v>0.9010999999999999</v>
      </c>
      <c r="L1052" s="126" t="s">
        <v>1247</v>
      </c>
      <c r="M1052" s="126" t="s">
        <v>1245</v>
      </c>
      <c r="N1052" s="130">
        <f t="shared" si="53"/>
        <v>342.21</v>
      </c>
      <c r="O1052" s="130">
        <f t="shared" si="52"/>
        <v>338.49</v>
      </c>
      <c r="P1052" s="126"/>
      <c r="Q1052" s="126"/>
      <c r="W1052" s="99"/>
      <c r="X1052" s="119"/>
      <c r="AD1052" s="99"/>
      <c r="AE1052" s="119"/>
      <c r="AK1052" s="99"/>
      <c r="AL1052" s="119"/>
      <c r="AR1052" s="99"/>
      <c r="AS1052" s="119"/>
      <c r="AY1052" s="99"/>
      <c r="AZ1052" s="119"/>
      <c r="BF1052" s="99"/>
      <c r="BG1052" s="119"/>
      <c r="BM1052" s="99"/>
      <c r="BN1052" s="119"/>
      <c r="BT1052" s="99"/>
      <c r="BU1052" s="119"/>
      <c r="CA1052" s="99"/>
      <c r="CB1052" s="119"/>
      <c r="CH1052" s="99"/>
      <c r="CI1052" s="119"/>
      <c r="CO1052" s="99"/>
      <c r="CP1052" s="119"/>
      <c r="CV1052" s="99"/>
      <c r="CW1052" s="119"/>
      <c r="DC1052" s="99"/>
      <c r="DD1052" s="119"/>
      <c r="DJ1052" s="99"/>
      <c r="DK1052" s="119"/>
      <c r="DQ1052" s="99"/>
      <c r="DR1052" s="119"/>
      <c r="DX1052" s="99"/>
      <c r="DY1052" s="119"/>
      <c r="EE1052" s="99"/>
      <c r="EF1052" s="119"/>
      <c r="EL1052" s="99"/>
      <c r="EM1052" s="119"/>
      <c r="ES1052" s="99"/>
      <c r="ET1052" s="119"/>
      <c r="EZ1052" s="99"/>
      <c r="FA1052" s="119"/>
      <c r="FG1052" s="99"/>
      <c r="FH1052" s="119"/>
      <c r="FN1052" s="99"/>
      <c r="FO1052" s="119"/>
      <c r="FU1052" s="99"/>
      <c r="FV1052" s="119"/>
      <c r="GB1052" s="99"/>
      <c r="GC1052" s="119"/>
      <c r="GI1052" s="99"/>
      <c r="GJ1052" s="119"/>
      <c r="GP1052" s="99"/>
      <c r="GQ1052" s="119"/>
      <c r="GW1052" s="99"/>
      <c r="GX1052" s="119"/>
      <c r="HD1052" s="99"/>
      <c r="HE1052" s="119"/>
      <c r="HK1052" s="99"/>
      <c r="HL1052" s="119"/>
      <c r="HR1052" s="99"/>
      <c r="HS1052" s="119"/>
      <c r="HY1052" s="99"/>
      <c r="HZ1052" s="119"/>
      <c r="IF1052" s="99"/>
      <c r="IG1052" s="119"/>
      <c r="IM1052" s="99"/>
      <c r="IN1052" s="119"/>
      <c r="IT1052" s="99"/>
      <c r="IU1052" s="119"/>
    </row>
    <row r="1053" spans="1:256" s="174" customFormat="1">
      <c r="A1053" s="168" t="s">
        <v>27</v>
      </c>
      <c r="B1053" s="168" t="s">
        <v>1359</v>
      </c>
      <c r="C1053" s="169">
        <v>201244058001</v>
      </c>
      <c r="D1053" s="168" t="s">
        <v>699</v>
      </c>
      <c r="E1053" s="168" t="s">
        <v>1174</v>
      </c>
      <c r="F1053" s="168" t="str">
        <f t="shared" si="51"/>
        <v>201244058001CAH</v>
      </c>
      <c r="G1053" s="168" t="s">
        <v>1155</v>
      </c>
      <c r="H1053" s="168" t="s">
        <v>1018</v>
      </c>
      <c r="I1053" s="168" t="s">
        <v>833</v>
      </c>
      <c r="J1053" s="170">
        <v>400.22</v>
      </c>
      <c r="K1053" s="171">
        <v>1</v>
      </c>
      <c r="L1053" s="168" t="s">
        <v>1247</v>
      </c>
      <c r="M1053" s="168" t="s">
        <v>1247</v>
      </c>
      <c r="N1053" s="172">
        <f t="shared" si="53"/>
        <v>400.22</v>
      </c>
      <c r="O1053" s="172">
        <f t="shared" si="52"/>
        <v>400.22</v>
      </c>
      <c r="P1053" s="168"/>
      <c r="Q1053" s="168"/>
      <c r="R1053" s="173"/>
      <c r="S1053" s="173"/>
      <c r="W1053" s="175"/>
      <c r="X1053" s="173"/>
      <c r="AD1053" s="175"/>
      <c r="AE1053" s="173"/>
      <c r="AK1053" s="175"/>
      <c r="AL1053" s="173"/>
      <c r="AR1053" s="175"/>
      <c r="AS1053" s="173"/>
      <c r="AY1053" s="175"/>
      <c r="AZ1053" s="173"/>
      <c r="BF1053" s="175"/>
      <c r="BG1053" s="173"/>
      <c r="BM1053" s="175"/>
      <c r="BN1053" s="173"/>
      <c r="BT1053" s="175"/>
      <c r="BU1053" s="173"/>
      <c r="CA1053" s="175"/>
      <c r="CB1053" s="173"/>
      <c r="CH1053" s="175"/>
      <c r="CI1053" s="173"/>
      <c r="CO1053" s="175"/>
      <c r="CP1053" s="173"/>
      <c r="CV1053" s="175"/>
      <c r="CW1053" s="173"/>
      <c r="DC1053" s="175"/>
      <c r="DD1053" s="173"/>
      <c r="DJ1053" s="175"/>
      <c r="DK1053" s="173"/>
      <c r="DQ1053" s="175"/>
      <c r="DR1053" s="173"/>
      <c r="DX1053" s="175"/>
      <c r="DY1053" s="173"/>
      <c r="EE1053" s="175"/>
      <c r="EF1053" s="173"/>
      <c r="EL1053" s="175"/>
      <c r="EM1053" s="173"/>
      <c r="ES1053" s="175"/>
      <c r="ET1053" s="173"/>
      <c r="EZ1053" s="175"/>
      <c r="FA1053" s="173"/>
      <c r="FG1053" s="175"/>
      <c r="FH1053" s="173"/>
      <c r="FN1053" s="175"/>
      <c r="FO1053" s="173"/>
      <c r="FU1053" s="175"/>
      <c r="FV1053" s="173"/>
      <c r="GB1053" s="175"/>
      <c r="GC1053" s="173"/>
      <c r="GI1053" s="175"/>
      <c r="GJ1053" s="173"/>
      <c r="GP1053" s="175"/>
      <c r="GQ1053" s="173"/>
      <c r="GW1053" s="175"/>
      <c r="GX1053" s="173"/>
      <c r="HD1053" s="175"/>
      <c r="HE1053" s="173"/>
      <c r="HK1053" s="175"/>
      <c r="HL1053" s="173"/>
      <c r="HR1053" s="175"/>
      <c r="HS1053" s="173"/>
      <c r="HY1053" s="175"/>
      <c r="HZ1053" s="173"/>
      <c r="IF1053" s="175"/>
      <c r="IG1053" s="173"/>
      <c r="IM1053" s="175"/>
      <c r="IN1053" s="173"/>
      <c r="IT1053" s="175"/>
      <c r="IU1053" s="173"/>
    </row>
    <row r="1054" spans="1:256">
      <c r="A1054" s="126" t="s">
        <v>27</v>
      </c>
      <c r="B1054" s="126" t="s">
        <v>1359</v>
      </c>
      <c r="C1054" s="127">
        <v>201244058401</v>
      </c>
      <c r="D1054" s="126" t="s">
        <v>699</v>
      </c>
      <c r="E1054" s="126" t="s">
        <v>1174</v>
      </c>
      <c r="F1054" s="126" t="str">
        <f t="shared" si="51"/>
        <v>201244058401CAH</v>
      </c>
      <c r="G1054" s="126" t="s">
        <v>1155</v>
      </c>
      <c r="H1054" s="126" t="s">
        <v>1018</v>
      </c>
      <c r="I1054" s="126" t="s">
        <v>833</v>
      </c>
      <c r="J1054" s="177">
        <v>400.22</v>
      </c>
      <c r="K1054" s="129">
        <v>1</v>
      </c>
      <c r="L1054" s="126" t="s">
        <v>1247</v>
      </c>
      <c r="M1054" s="126" t="s">
        <v>1247</v>
      </c>
      <c r="N1054" s="130">
        <f t="shared" si="53"/>
        <v>400.22</v>
      </c>
      <c r="O1054" s="130">
        <f t="shared" si="52"/>
        <v>400.22</v>
      </c>
      <c r="P1054" s="126"/>
      <c r="Q1054" s="126"/>
      <c r="R1054" s="119"/>
      <c r="S1054" s="119"/>
      <c r="W1054" s="99"/>
      <c r="X1054" s="119"/>
      <c r="AD1054" s="99"/>
      <c r="AE1054" s="119"/>
      <c r="AK1054" s="99"/>
      <c r="AL1054" s="119"/>
      <c r="AR1054" s="99"/>
      <c r="AS1054" s="119"/>
      <c r="AY1054" s="99"/>
      <c r="AZ1054" s="119"/>
      <c r="BF1054" s="99"/>
      <c r="BG1054" s="119"/>
      <c r="BM1054" s="99"/>
      <c r="BN1054" s="119"/>
      <c r="BT1054" s="99"/>
      <c r="BU1054" s="119"/>
      <c r="CA1054" s="99"/>
      <c r="CB1054" s="119"/>
      <c r="CH1054" s="99"/>
      <c r="CI1054" s="119"/>
      <c r="CO1054" s="99"/>
      <c r="CP1054" s="119"/>
      <c r="CV1054" s="99"/>
      <c r="CW1054" s="119"/>
      <c r="DC1054" s="99"/>
      <c r="DD1054" s="119"/>
      <c r="DJ1054" s="99"/>
      <c r="DK1054" s="119"/>
      <c r="DQ1054" s="99"/>
      <c r="DR1054" s="119"/>
      <c r="DX1054" s="99"/>
      <c r="DY1054" s="119"/>
      <c r="EE1054" s="99"/>
      <c r="EF1054" s="119"/>
      <c r="EL1054" s="99"/>
      <c r="EM1054" s="119"/>
      <c r="ES1054" s="99"/>
      <c r="ET1054" s="119"/>
      <c r="EZ1054" s="99"/>
      <c r="FA1054" s="119"/>
      <c r="FG1054" s="99"/>
      <c r="FH1054" s="119"/>
      <c r="FN1054" s="99"/>
      <c r="FO1054" s="119"/>
      <c r="FU1054" s="99"/>
      <c r="FV1054" s="119"/>
      <c r="GB1054" s="99"/>
      <c r="GC1054" s="119"/>
      <c r="GI1054" s="99"/>
      <c r="GJ1054" s="119"/>
      <c r="GP1054" s="99"/>
      <c r="GQ1054" s="119"/>
      <c r="GW1054" s="99"/>
      <c r="GX1054" s="119"/>
      <c r="HD1054" s="99"/>
      <c r="HE1054" s="119"/>
      <c r="HK1054" s="99"/>
      <c r="HL1054" s="119"/>
      <c r="HR1054" s="99"/>
      <c r="HS1054" s="119"/>
      <c r="HY1054" s="99"/>
      <c r="HZ1054" s="119"/>
      <c r="IF1054" s="99"/>
      <c r="IG1054" s="119"/>
      <c r="IM1054" s="99"/>
      <c r="IN1054" s="119"/>
      <c r="IT1054" s="99"/>
      <c r="IU1054" s="119"/>
    </row>
    <row r="1055" spans="1:256">
      <c r="A1055" s="126" t="s">
        <v>27</v>
      </c>
      <c r="B1055" s="126" t="s">
        <v>1359</v>
      </c>
      <c r="C1055" s="127">
        <v>370618939007</v>
      </c>
      <c r="D1055" s="126" t="s">
        <v>699</v>
      </c>
      <c r="E1055" s="126" t="s">
        <v>1174</v>
      </c>
      <c r="F1055" s="126" t="str">
        <f t="shared" si="51"/>
        <v>370618939007CAH</v>
      </c>
      <c r="G1055" s="126" t="s">
        <v>1155</v>
      </c>
      <c r="H1055" s="126" t="s">
        <v>1018</v>
      </c>
      <c r="I1055" s="126" t="s">
        <v>833</v>
      </c>
      <c r="J1055" s="177">
        <v>400.22</v>
      </c>
      <c r="K1055" s="129">
        <v>1</v>
      </c>
      <c r="L1055" s="126" t="s">
        <v>1247</v>
      </c>
      <c r="M1055" s="126" t="s">
        <v>1247</v>
      </c>
      <c r="N1055" s="130">
        <f t="shared" si="53"/>
        <v>400.22</v>
      </c>
      <c r="O1055" s="130">
        <f t="shared" si="52"/>
        <v>400.22</v>
      </c>
      <c r="P1055" s="126"/>
      <c r="Q1055" s="126"/>
      <c r="R1055" s="119"/>
      <c r="S1055" s="119"/>
      <c r="T1055" s="119"/>
      <c r="U1055" s="119"/>
      <c r="V1055" s="119"/>
      <c r="W1055" s="119"/>
      <c r="X1055" s="119"/>
      <c r="Y1055" s="119"/>
      <c r="Z1055" s="119"/>
      <c r="AA1055" s="119"/>
      <c r="AB1055" s="119"/>
      <c r="AC1055" s="119"/>
      <c r="AD1055" s="119"/>
      <c r="AE1055" s="119"/>
      <c r="AF1055" s="119"/>
      <c r="AG1055" s="119"/>
      <c r="AH1055" s="119"/>
      <c r="AI1055" s="119"/>
      <c r="AJ1055" s="119"/>
      <c r="AK1055" s="119"/>
      <c r="AL1055" s="119"/>
      <c r="AM1055" s="119"/>
      <c r="AN1055" s="119"/>
      <c r="AO1055" s="119"/>
      <c r="AP1055" s="119"/>
      <c r="AQ1055" s="119"/>
      <c r="AR1055" s="119"/>
      <c r="AS1055" s="119"/>
      <c r="AT1055" s="119"/>
      <c r="AU1055" s="119"/>
      <c r="AV1055" s="119"/>
      <c r="AW1055" s="119"/>
      <c r="AX1055" s="119"/>
      <c r="AY1055" s="119"/>
      <c r="AZ1055" s="119"/>
      <c r="BA1055" s="119"/>
      <c r="BB1055" s="119"/>
      <c r="BC1055" s="119"/>
      <c r="BD1055" s="119"/>
      <c r="BE1055" s="119"/>
      <c r="BF1055" s="119"/>
      <c r="BG1055" s="119"/>
      <c r="BH1055" s="119"/>
      <c r="BI1055" s="119"/>
      <c r="BJ1055" s="119"/>
      <c r="BK1055" s="119"/>
      <c r="BL1055" s="119"/>
      <c r="BM1055" s="119"/>
      <c r="BN1055" s="119"/>
      <c r="BO1055" s="119"/>
      <c r="BP1055" s="119"/>
      <c r="BQ1055" s="119"/>
      <c r="BR1055" s="119"/>
      <c r="BS1055" s="119"/>
      <c r="BT1055" s="119"/>
      <c r="BU1055" s="119"/>
      <c r="BV1055" s="119"/>
      <c r="BW1055" s="119"/>
      <c r="BX1055" s="119"/>
      <c r="BY1055" s="119"/>
      <c r="BZ1055" s="119"/>
      <c r="CA1055" s="119"/>
      <c r="CB1055" s="119"/>
      <c r="CC1055" s="119"/>
      <c r="CD1055" s="119"/>
      <c r="CE1055" s="119"/>
      <c r="CF1055" s="119"/>
      <c r="CG1055" s="119"/>
      <c r="CH1055" s="119"/>
      <c r="CI1055" s="119"/>
      <c r="CJ1055" s="119"/>
      <c r="CK1055" s="119"/>
      <c r="CL1055" s="119"/>
      <c r="CM1055" s="119"/>
      <c r="CN1055" s="119"/>
      <c r="CO1055" s="119"/>
      <c r="CP1055" s="119"/>
      <c r="CQ1055" s="119"/>
      <c r="CR1055" s="119"/>
      <c r="CS1055" s="119"/>
      <c r="CT1055" s="119"/>
      <c r="CU1055" s="119"/>
      <c r="CV1055" s="119"/>
      <c r="CW1055" s="119"/>
      <c r="CX1055" s="119"/>
      <c r="CY1055" s="119"/>
      <c r="CZ1055" s="119"/>
      <c r="DA1055" s="119"/>
      <c r="DB1055" s="119"/>
      <c r="DC1055" s="119"/>
      <c r="DD1055" s="119"/>
      <c r="DE1055" s="119"/>
      <c r="DF1055" s="119"/>
      <c r="DG1055" s="119"/>
      <c r="DH1055" s="119"/>
      <c r="DI1055" s="119"/>
      <c r="DJ1055" s="119"/>
      <c r="DK1055" s="119"/>
      <c r="DL1055" s="119"/>
      <c r="DM1055" s="119"/>
      <c r="DN1055" s="119"/>
      <c r="DO1055" s="119"/>
      <c r="DP1055" s="119"/>
      <c r="DQ1055" s="119"/>
      <c r="DR1055" s="119"/>
      <c r="DS1055" s="119"/>
      <c r="DT1055" s="119"/>
      <c r="DU1055" s="119"/>
      <c r="DV1055" s="119"/>
      <c r="DW1055" s="119"/>
      <c r="DX1055" s="119"/>
      <c r="DY1055" s="119"/>
      <c r="DZ1055" s="119"/>
      <c r="EA1055" s="119"/>
      <c r="EB1055" s="119"/>
      <c r="EC1055" s="119"/>
      <c r="ED1055" s="119"/>
      <c r="EE1055" s="119"/>
      <c r="EF1055" s="119"/>
      <c r="EG1055" s="119"/>
      <c r="EH1055" s="119"/>
      <c r="EI1055" s="119"/>
      <c r="EJ1055" s="119"/>
      <c r="EK1055" s="119"/>
      <c r="EL1055" s="119"/>
      <c r="EM1055" s="119"/>
      <c r="EN1055" s="119"/>
      <c r="EO1055" s="119"/>
      <c r="EP1055" s="119"/>
      <c r="EQ1055" s="119"/>
      <c r="ER1055" s="119"/>
      <c r="ES1055" s="119"/>
      <c r="ET1055" s="119"/>
      <c r="EU1055" s="119"/>
      <c r="EV1055" s="119"/>
      <c r="EW1055" s="119"/>
      <c r="EX1055" s="119"/>
      <c r="EY1055" s="119"/>
      <c r="EZ1055" s="119"/>
      <c r="FA1055" s="119"/>
      <c r="FB1055" s="119"/>
      <c r="FC1055" s="119"/>
      <c r="FD1055" s="119"/>
      <c r="FE1055" s="119"/>
      <c r="FF1055" s="119"/>
      <c r="FG1055" s="119"/>
      <c r="FH1055" s="119"/>
      <c r="FI1055" s="119"/>
      <c r="FJ1055" s="119"/>
      <c r="FK1055" s="119"/>
      <c r="FL1055" s="119"/>
      <c r="FM1055" s="119"/>
      <c r="FN1055" s="119"/>
      <c r="FO1055" s="119"/>
      <c r="FP1055" s="119"/>
      <c r="FQ1055" s="119"/>
      <c r="FR1055" s="119"/>
      <c r="FS1055" s="119"/>
      <c r="FT1055" s="119"/>
      <c r="FU1055" s="119"/>
      <c r="FV1055" s="119"/>
      <c r="FW1055" s="119"/>
      <c r="FX1055" s="119"/>
      <c r="FY1055" s="119"/>
      <c r="FZ1055" s="119"/>
      <c r="GA1055" s="119"/>
      <c r="GB1055" s="119"/>
      <c r="GC1055" s="119"/>
      <c r="GD1055" s="119"/>
      <c r="GE1055" s="119"/>
      <c r="GF1055" s="119"/>
      <c r="GG1055" s="119"/>
      <c r="GH1055" s="119"/>
      <c r="GI1055" s="119"/>
      <c r="GJ1055" s="119"/>
      <c r="GK1055" s="119"/>
      <c r="GL1055" s="119"/>
      <c r="GM1055" s="119"/>
      <c r="GN1055" s="119"/>
      <c r="GO1055" s="119"/>
      <c r="GP1055" s="119"/>
      <c r="GQ1055" s="119"/>
      <c r="GR1055" s="119"/>
      <c r="GS1055" s="119"/>
      <c r="GT1055" s="119"/>
      <c r="GU1055" s="119"/>
      <c r="GV1055" s="119"/>
      <c r="GW1055" s="119"/>
      <c r="GX1055" s="119"/>
      <c r="GY1055" s="119"/>
      <c r="GZ1055" s="119"/>
      <c r="HA1055" s="119"/>
      <c r="HB1055" s="119"/>
      <c r="HC1055" s="119"/>
      <c r="HD1055" s="119"/>
      <c r="HE1055" s="119"/>
      <c r="HF1055" s="119"/>
      <c r="HG1055" s="119"/>
      <c r="HH1055" s="119"/>
      <c r="HI1055" s="119"/>
      <c r="HJ1055" s="119"/>
      <c r="HK1055" s="119"/>
      <c r="HL1055" s="119"/>
      <c r="HM1055" s="119"/>
      <c r="HN1055" s="119"/>
      <c r="HO1055" s="119"/>
      <c r="HP1055" s="119"/>
      <c r="HQ1055" s="119"/>
      <c r="HR1055" s="119"/>
      <c r="HS1055" s="119"/>
      <c r="HT1055" s="119"/>
      <c r="HU1055" s="119"/>
      <c r="HV1055" s="119"/>
      <c r="HW1055" s="119"/>
      <c r="HX1055" s="119"/>
      <c r="HY1055" s="119"/>
      <c r="HZ1055" s="119"/>
      <c r="IA1055" s="119"/>
      <c r="IB1055" s="119"/>
      <c r="IC1055" s="119"/>
      <c r="ID1055" s="119"/>
      <c r="IE1055" s="119"/>
      <c r="IF1055" s="119"/>
      <c r="IG1055" s="119"/>
      <c r="IH1055" s="119"/>
      <c r="II1055" s="119"/>
      <c r="IJ1055" s="119"/>
      <c r="IK1055" s="119"/>
      <c r="IL1055" s="119"/>
      <c r="IM1055" s="119"/>
      <c r="IN1055" s="119"/>
      <c r="IO1055" s="119"/>
      <c r="IP1055" s="119"/>
      <c r="IQ1055" s="119"/>
      <c r="IR1055" s="119"/>
      <c r="IS1055" s="119"/>
      <c r="IT1055" s="119"/>
      <c r="IU1055" s="119"/>
      <c r="IV1055" s="119"/>
    </row>
    <row r="1056" spans="1:256">
      <c r="A1056" s="126" t="s">
        <v>27</v>
      </c>
      <c r="B1056" s="126" t="s">
        <v>1359</v>
      </c>
      <c r="C1056" s="127">
        <v>370618939407</v>
      </c>
      <c r="D1056" s="126" t="s">
        <v>699</v>
      </c>
      <c r="E1056" s="126" t="s">
        <v>1174</v>
      </c>
      <c r="F1056" s="126" t="str">
        <f t="shared" si="51"/>
        <v>370618939407CAH</v>
      </c>
      <c r="G1056" s="126" t="s">
        <v>1155</v>
      </c>
      <c r="H1056" s="126" t="s">
        <v>1018</v>
      </c>
      <c r="I1056" s="126" t="s">
        <v>833</v>
      </c>
      <c r="J1056" s="177">
        <v>400.22</v>
      </c>
      <c r="K1056" s="129">
        <v>1</v>
      </c>
      <c r="L1056" s="126" t="s">
        <v>1247</v>
      </c>
      <c r="M1056" s="126" t="s">
        <v>1247</v>
      </c>
      <c r="N1056" s="130">
        <f t="shared" si="53"/>
        <v>400.22</v>
      </c>
      <c r="O1056" s="130">
        <f t="shared" si="52"/>
        <v>400.22</v>
      </c>
      <c r="P1056" s="126"/>
      <c r="Q1056" s="126"/>
      <c r="R1056" s="119"/>
      <c r="S1056" s="119"/>
      <c r="T1056" s="119"/>
      <c r="U1056" s="119"/>
      <c r="V1056" s="119"/>
      <c r="W1056" s="119"/>
      <c r="X1056" s="119"/>
      <c r="Y1056" s="119"/>
      <c r="Z1056" s="119"/>
      <c r="AA1056" s="119"/>
      <c r="AB1056" s="119"/>
      <c r="AC1056" s="119"/>
      <c r="AD1056" s="119"/>
      <c r="AE1056" s="119"/>
      <c r="AF1056" s="119"/>
      <c r="AG1056" s="119"/>
      <c r="AH1056" s="119"/>
      <c r="AI1056" s="119"/>
      <c r="AJ1056" s="119"/>
      <c r="AK1056" s="119"/>
      <c r="AL1056" s="119"/>
      <c r="AM1056" s="119"/>
      <c r="AN1056" s="119"/>
      <c r="AO1056" s="119"/>
      <c r="AP1056" s="119"/>
      <c r="AQ1056" s="119"/>
      <c r="AR1056" s="119"/>
      <c r="AS1056" s="119"/>
      <c r="AT1056" s="119"/>
      <c r="AU1056" s="119"/>
      <c r="AV1056" s="119"/>
      <c r="AW1056" s="119"/>
      <c r="AX1056" s="119"/>
      <c r="AY1056" s="119"/>
      <c r="AZ1056" s="119"/>
      <c r="BA1056" s="119"/>
      <c r="BB1056" s="119"/>
      <c r="BC1056" s="119"/>
      <c r="BD1056" s="119"/>
      <c r="BE1056" s="119"/>
      <c r="BF1056" s="119"/>
      <c r="BG1056" s="119"/>
      <c r="BH1056" s="119"/>
      <c r="BI1056" s="119"/>
      <c r="BJ1056" s="119"/>
      <c r="BK1056" s="119"/>
      <c r="BL1056" s="119"/>
      <c r="BM1056" s="119"/>
      <c r="BN1056" s="119"/>
      <c r="BO1056" s="119"/>
      <c r="BP1056" s="119"/>
      <c r="BQ1056" s="119"/>
      <c r="BR1056" s="119"/>
      <c r="BS1056" s="119"/>
      <c r="BT1056" s="119"/>
      <c r="BU1056" s="119"/>
      <c r="BV1056" s="119"/>
      <c r="BW1056" s="119"/>
      <c r="BX1056" s="119"/>
      <c r="BY1056" s="119"/>
      <c r="BZ1056" s="119"/>
      <c r="CA1056" s="119"/>
      <c r="CB1056" s="119"/>
      <c r="CC1056" s="119"/>
      <c r="CD1056" s="119"/>
      <c r="CE1056" s="119"/>
      <c r="CF1056" s="119"/>
      <c r="CG1056" s="119"/>
      <c r="CH1056" s="119"/>
      <c r="CI1056" s="119"/>
      <c r="CJ1056" s="119"/>
      <c r="CK1056" s="119"/>
      <c r="CL1056" s="119"/>
      <c r="CM1056" s="119"/>
      <c r="CN1056" s="119"/>
      <c r="CO1056" s="119"/>
      <c r="CP1056" s="119"/>
      <c r="CQ1056" s="119"/>
      <c r="CR1056" s="119"/>
      <c r="CS1056" s="119"/>
      <c r="CT1056" s="119"/>
      <c r="CU1056" s="119"/>
      <c r="CV1056" s="119"/>
      <c r="CW1056" s="119"/>
      <c r="CX1056" s="119"/>
      <c r="CY1056" s="119"/>
      <c r="CZ1056" s="119"/>
      <c r="DA1056" s="119"/>
      <c r="DB1056" s="119"/>
      <c r="DC1056" s="119"/>
      <c r="DD1056" s="119"/>
      <c r="DE1056" s="119"/>
      <c r="DF1056" s="119"/>
      <c r="DG1056" s="119"/>
      <c r="DH1056" s="119"/>
      <c r="DI1056" s="119"/>
      <c r="DJ1056" s="119"/>
      <c r="DK1056" s="119"/>
      <c r="DL1056" s="119"/>
      <c r="DM1056" s="119"/>
      <c r="DN1056" s="119"/>
      <c r="DO1056" s="119"/>
      <c r="DP1056" s="119"/>
      <c r="DQ1056" s="119"/>
      <c r="DR1056" s="119"/>
      <c r="DS1056" s="119"/>
      <c r="DT1056" s="119"/>
      <c r="DU1056" s="119"/>
      <c r="DV1056" s="119"/>
      <c r="DW1056" s="119"/>
      <c r="DX1056" s="119"/>
      <c r="DY1056" s="119"/>
      <c r="DZ1056" s="119"/>
      <c r="EA1056" s="119"/>
      <c r="EB1056" s="119"/>
      <c r="EC1056" s="119"/>
      <c r="ED1056" s="119"/>
      <c r="EE1056" s="119"/>
      <c r="EF1056" s="119"/>
      <c r="EG1056" s="119"/>
      <c r="EH1056" s="119"/>
      <c r="EI1056" s="119"/>
      <c r="EJ1056" s="119"/>
      <c r="EK1056" s="119"/>
      <c r="EL1056" s="119"/>
      <c r="EM1056" s="119"/>
      <c r="EN1056" s="119"/>
      <c r="EO1056" s="119"/>
      <c r="EP1056" s="119"/>
      <c r="EQ1056" s="119"/>
      <c r="ER1056" s="119"/>
      <c r="ES1056" s="119"/>
      <c r="ET1056" s="119"/>
      <c r="EU1056" s="119"/>
      <c r="EV1056" s="119"/>
      <c r="EW1056" s="119"/>
      <c r="EX1056" s="119"/>
      <c r="EY1056" s="119"/>
      <c r="EZ1056" s="119"/>
      <c r="FA1056" s="119"/>
      <c r="FB1056" s="119"/>
      <c r="FC1056" s="119"/>
      <c r="FD1056" s="119"/>
      <c r="FE1056" s="119"/>
      <c r="FF1056" s="119"/>
      <c r="FG1056" s="119"/>
      <c r="FH1056" s="119"/>
      <c r="FI1056" s="119"/>
      <c r="FJ1056" s="119"/>
      <c r="FK1056" s="119"/>
      <c r="FL1056" s="119"/>
      <c r="FM1056" s="119"/>
      <c r="FN1056" s="119"/>
      <c r="FO1056" s="119"/>
      <c r="FP1056" s="119"/>
      <c r="FQ1056" s="119"/>
      <c r="FR1056" s="119"/>
      <c r="FS1056" s="119"/>
      <c r="FT1056" s="119"/>
      <c r="FU1056" s="119"/>
      <c r="FV1056" s="119"/>
      <c r="FW1056" s="119"/>
      <c r="FX1056" s="119"/>
      <c r="FY1056" s="119"/>
      <c r="FZ1056" s="119"/>
      <c r="GA1056" s="119"/>
      <c r="GB1056" s="119"/>
      <c r="GC1056" s="119"/>
      <c r="GD1056" s="119"/>
      <c r="GE1056" s="119"/>
      <c r="GF1056" s="119"/>
      <c r="GG1056" s="119"/>
      <c r="GH1056" s="119"/>
      <c r="GI1056" s="119"/>
      <c r="GJ1056" s="119"/>
      <c r="GK1056" s="119"/>
      <c r="GL1056" s="119"/>
      <c r="GM1056" s="119"/>
      <c r="GN1056" s="119"/>
      <c r="GO1056" s="119"/>
      <c r="GP1056" s="119"/>
      <c r="GQ1056" s="119"/>
      <c r="GR1056" s="119"/>
      <c r="GS1056" s="119"/>
      <c r="GT1056" s="119"/>
      <c r="GU1056" s="119"/>
      <c r="GV1056" s="119"/>
      <c r="GW1056" s="119"/>
      <c r="GX1056" s="119"/>
      <c r="GY1056" s="119"/>
      <c r="GZ1056" s="119"/>
      <c r="HA1056" s="119"/>
      <c r="HB1056" s="119"/>
      <c r="HC1056" s="119"/>
      <c r="HD1056" s="119"/>
      <c r="HE1056" s="119"/>
      <c r="HF1056" s="119"/>
      <c r="HG1056" s="119"/>
      <c r="HH1056" s="119"/>
      <c r="HI1056" s="119"/>
      <c r="HJ1056" s="119"/>
      <c r="HK1056" s="119"/>
      <c r="HL1056" s="119"/>
      <c r="HM1056" s="119"/>
      <c r="HN1056" s="119"/>
      <c r="HO1056" s="119"/>
      <c r="HP1056" s="119"/>
      <c r="HQ1056" s="119"/>
      <c r="HR1056" s="119"/>
      <c r="HS1056" s="119"/>
      <c r="HT1056" s="119"/>
      <c r="HU1056" s="119"/>
      <c r="HV1056" s="119"/>
      <c r="HW1056" s="119"/>
      <c r="HX1056" s="119"/>
      <c r="HY1056" s="119"/>
      <c r="HZ1056" s="119"/>
      <c r="IA1056" s="119"/>
      <c r="IB1056" s="119"/>
      <c r="IC1056" s="119"/>
      <c r="ID1056" s="119"/>
      <c r="IE1056" s="119"/>
      <c r="IF1056" s="119"/>
      <c r="IG1056" s="119"/>
      <c r="IH1056" s="119"/>
      <c r="II1056" s="119"/>
      <c r="IJ1056" s="119"/>
      <c r="IK1056" s="119"/>
      <c r="IL1056" s="119"/>
      <c r="IM1056" s="119"/>
      <c r="IN1056" s="119"/>
      <c r="IO1056" s="119"/>
      <c r="IP1056" s="119"/>
      <c r="IQ1056" s="119"/>
      <c r="IR1056" s="119"/>
      <c r="IS1056" s="119"/>
      <c r="IT1056" s="119"/>
      <c r="IU1056" s="119"/>
      <c r="IV1056" s="119"/>
    </row>
    <row r="1057" spans="1:256">
      <c r="A1057" s="126" t="s">
        <v>27</v>
      </c>
      <c r="B1057" s="126" t="s">
        <v>1359</v>
      </c>
      <c r="C1057" s="127">
        <v>370897906001</v>
      </c>
      <c r="D1057" s="126" t="s">
        <v>699</v>
      </c>
      <c r="E1057" s="126" t="s">
        <v>1174</v>
      </c>
      <c r="F1057" s="126" t="str">
        <f t="shared" si="51"/>
        <v>370897906001CAH</v>
      </c>
      <c r="G1057" s="126" t="s">
        <v>1155</v>
      </c>
      <c r="H1057" s="126" t="s">
        <v>1018</v>
      </c>
      <c r="I1057" s="126" t="s">
        <v>833</v>
      </c>
      <c r="J1057" s="177">
        <v>400.22</v>
      </c>
      <c r="K1057" s="129">
        <v>1</v>
      </c>
      <c r="L1057" s="126" t="s">
        <v>1247</v>
      </c>
      <c r="M1057" s="126" t="s">
        <v>1247</v>
      </c>
      <c r="N1057" s="130">
        <f t="shared" si="53"/>
        <v>400.22</v>
      </c>
      <c r="O1057" s="130">
        <f t="shared" si="52"/>
        <v>400.22</v>
      </c>
      <c r="P1057" s="126"/>
      <c r="Q1057" s="126"/>
      <c r="R1057" s="119"/>
      <c r="S1057" s="119"/>
      <c r="T1057" s="119"/>
      <c r="U1057" s="119"/>
      <c r="V1057" s="119"/>
      <c r="W1057" s="119"/>
      <c r="X1057" s="119"/>
      <c r="Y1057" s="119"/>
      <c r="Z1057" s="119"/>
      <c r="AA1057" s="119"/>
      <c r="AB1057" s="119"/>
      <c r="AC1057" s="119"/>
      <c r="AD1057" s="119"/>
      <c r="AE1057" s="119"/>
      <c r="AF1057" s="119"/>
      <c r="AG1057" s="119"/>
      <c r="AH1057" s="119"/>
      <c r="AI1057" s="119"/>
      <c r="AJ1057" s="119"/>
      <c r="AK1057" s="119"/>
      <c r="AL1057" s="119"/>
      <c r="AM1057" s="119"/>
      <c r="AN1057" s="119"/>
      <c r="AO1057" s="119"/>
      <c r="AP1057" s="119"/>
      <c r="AQ1057" s="119"/>
      <c r="AR1057" s="119"/>
      <c r="AS1057" s="119"/>
      <c r="AT1057" s="119"/>
      <c r="AU1057" s="119"/>
      <c r="AV1057" s="119"/>
      <c r="AW1057" s="119"/>
      <c r="AX1057" s="119"/>
      <c r="AY1057" s="119"/>
      <c r="AZ1057" s="119"/>
      <c r="BA1057" s="119"/>
      <c r="BB1057" s="119"/>
      <c r="BC1057" s="119"/>
      <c r="BD1057" s="119"/>
      <c r="BE1057" s="119"/>
      <c r="BF1057" s="119"/>
      <c r="BG1057" s="119"/>
      <c r="BH1057" s="119"/>
      <c r="BI1057" s="119"/>
      <c r="BJ1057" s="119"/>
      <c r="BK1057" s="119"/>
      <c r="BL1057" s="119"/>
      <c r="BM1057" s="119"/>
      <c r="BN1057" s="119"/>
      <c r="BO1057" s="119"/>
      <c r="BP1057" s="119"/>
      <c r="BQ1057" s="119"/>
      <c r="BR1057" s="119"/>
      <c r="BS1057" s="119"/>
      <c r="BT1057" s="119"/>
      <c r="BU1057" s="119"/>
      <c r="BV1057" s="119"/>
      <c r="BW1057" s="119"/>
      <c r="BX1057" s="119"/>
      <c r="BY1057" s="119"/>
      <c r="BZ1057" s="119"/>
      <c r="CA1057" s="119"/>
      <c r="CB1057" s="119"/>
      <c r="CC1057" s="119"/>
      <c r="CD1057" s="119"/>
      <c r="CE1057" s="119"/>
      <c r="CF1057" s="119"/>
      <c r="CG1057" s="119"/>
      <c r="CH1057" s="119"/>
      <c r="CI1057" s="119"/>
      <c r="CJ1057" s="119"/>
      <c r="CK1057" s="119"/>
      <c r="CL1057" s="119"/>
      <c r="CM1057" s="119"/>
      <c r="CN1057" s="119"/>
      <c r="CO1057" s="119"/>
      <c r="CP1057" s="119"/>
      <c r="CQ1057" s="119"/>
      <c r="CR1057" s="119"/>
      <c r="CS1057" s="119"/>
      <c r="CT1057" s="119"/>
      <c r="CU1057" s="119"/>
      <c r="CV1057" s="119"/>
      <c r="CW1057" s="119"/>
      <c r="CX1057" s="119"/>
      <c r="CY1057" s="119"/>
      <c r="CZ1057" s="119"/>
      <c r="DA1057" s="119"/>
      <c r="DB1057" s="119"/>
      <c r="DC1057" s="119"/>
      <c r="DD1057" s="119"/>
      <c r="DE1057" s="119"/>
      <c r="DF1057" s="119"/>
      <c r="DG1057" s="119"/>
      <c r="DH1057" s="119"/>
      <c r="DI1057" s="119"/>
      <c r="DJ1057" s="119"/>
      <c r="DK1057" s="119"/>
      <c r="DL1057" s="119"/>
      <c r="DM1057" s="119"/>
      <c r="DN1057" s="119"/>
      <c r="DO1057" s="119"/>
      <c r="DP1057" s="119"/>
      <c r="DQ1057" s="119"/>
      <c r="DR1057" s="119"/>
      <c r="DS1057" s="119"/>
      <c r="DT1057" s="119"/>
      <c r="DU1057" s="119"/>
      <c r="DV1057" s="119"/>
      <c r="DW1057" s="119"/>
      <c r="DX1057" s="119"/>
      <c r="DY1057" s="119"/>
      <c r="DZ1057" s="119"/>
      <c r="EA1057" s="119"/>
      <c r="EB1057" s="119"/>
      <c r="EC1057" s="119"/>
      <c r="ED1057" s="119"/>
      <c r="EE1057" s="119"/>
      <c r="EF1057" s="119"/>
      <c r="EG1057" s="119"/>
      <c r="EH1057" s="119"/>
      <c r="EI1057" s="119"/>
      <c r="EJ1057" s="119"/>
      <c r="EK1057" s="119"/>
      <c r="EL1057" s="119"/>
      <c r="EM1057" s="119"/>
      <c r="EN1057" s="119"/>
      <c r="EO1057" s="119"/>
      <c r="EP1057" s="119"/>
      <c r="EQ1057" s="119"/>
      <c r="ER1057" s="119"/>
      <c r="ES1057" s="119"/>
      <c r="ET1057" s="119"/>
      <c r="EU1057" s="119"/>
      <c r="EV1057" s="119"/>
      <c r="EW1057" s="119"/>
      <c r="EX1057" s="119"/>
      <c r="EY1057" s="119"/>
      <c r="EZ1057" s="119"/>
      <c r="FA1057" s="119"/>
      <c r="FB1057" s="119"/>
      <c r="FC1057" s="119"/>
      <c r="FD1057" s="119"/>
      <c r="FE1057" s="119"/>
      <c r="FF1057" s="119"/>
      <c r="FG1057" s="119"/>
      <c r="FH1057" s="119"/>
      <c r="FI1057" s="119"/>
      <c r="FJ1057" s="119"/>
      <c r="FK1057" s="119"/>
      <c r="FL1057" s="119"/>
      <c r="FM1057" s="119"/>
      <c r="FN1057" s="119"/>
      <c r="FO1057" s="119"/>
      <c r="FP1057" s="119"/>
      <c r="FQ1057" s="119"/>
      <c r="FR1057" s="119"/>
      <c r="FS1057" s="119"/>
      <c r="FT1057" s="119"/>
      <c r="FU1057" s="119"/>
      <c r="FV1057" s="119"/>
      <c r="FW1057" s="119"/>
      <c r="FX1057" s="119"/>
      <c r="FY1057" s="119"/>
      <c r="FZ1057" s="119"/>
      <c r="GA1057" s="119"/>
      <c r="GB1057" s="119"/>
      <c r="GC1057" s="119"/>
      <c r="GD1057" s="119"/>
      <c r="GE1057" s="119"/>
      <c r="GF1057" s="119"/>
      <c r="GG1057" s="119"/>
      <c r="GH1057" s="119"/>
      <c r="GI1057" s="119"/>
      <c r="GJ1057" s="119"/>
      <c r="GK1057" s="119"/>
      <c r="GL1057" s="119"/>
      <c r="GM1057" s="119"/>
      <c r="GN1057" s="119"/>
      <c r="GO1057" s="119"/>
      <c r="GP1057" s="119"/>
      <c r="GQ1057" s="119"/>
      <c r="GR1057" s="119"/>
      <c r="GS1057" s="119"/>
      <c r="GT1057" s="119"/>
      <c r="GU1057" s="119"/>
      <c r="GV1057" s="119"/>
      <c r="GW1057" s="119"/>
      <c r="GX1057" s="119"/>
      <c r="GY1057" s="119"/>
      <c r="GZ1057" s="119"/>
      <c r="HA1057" s="119"/>
      <c r="HB1057" s="119"/>
      <c r="HC1057" s="119"/>
      <c r="HD1057" s="119"/>
      <c r="HE1057" s="119"/>
      <c r="HF1057" s="119"/>
      <c r="HG1057" s="119"/>
      <c r="HH1057" s="119"/>
      <c r="HI1057" s="119"/>
      <c r="HJ1057" s="119"/>
      <c r="HK1057" s="119"/>
      <c r="HL1057" s="119"/>
      <c r="HM1057" s="119"/>
      <c r="HN1057" s="119"/>
      <c r="HO1057" s="119"/>
      <c r="HP1057" s="119"/>
      <c r="HQ1057" s="119"/>
      <c r="HR1057" s="119"/>
      <c r="HS1057" s="119"/>
      <c r="HT1057" s="119"/>
      <c r="HU1057" s="119"/>
      <c r="HV1057" s="119"/>
      <c r="HW1057" s="119"/>
      <c r="HX1057" s="119"/>
      <c r="HY1057" s="119"/>
      <c r="HZ1057" s="119"/>
      <c r="IA1057" s="119"/>
      <c r="IB1057" s="119"/>
      <c r="IC1057" s="119"/>
      <c r="ID1057" s="119"/>
      <c r="IE1057" s="119"/>
      <c r="IF1057" s="119"/>
      <c r="IG1057" s="119"/>
      <c r="IH1057" s="119"/>
      <c r="II1057" s="119"/>
      <c r="IJ1057" s="119"/>
      <c r="IK1057" s="119"/>
      <c r="IL1057" s="119"/>
      <c r="IM1057" s="119"/>
      <c r="IN1057" s="119"/>
      <c r="IO1057" s="119"/>
      <c r="IP1057" s="119"/>
      <c r="IQ1057" s="119"/>
      <c r="IR1057" s="119"/>
      <c r="IS1057" s="119"/>
      <c r="IT1057" s="119"/>
      <c r="IU1057" s="119"/>
      <c r="IV1057" s="119"/>
    </row>
    <row r="1058" spans="1:256">
      <c r="A1058" s="126" t="s">
        <v>27</v>
      </c>
      <c r="B1058" s="126" t="s">
        <v>1359</v>
      </c>
      <c r="C1058" s="127">
        <v>370897906401</v>
      </c>
      <c r="D1058" s="126" t="s">
        <v>699</v>
      </c>
      <c r="E1058" s="126" t="s">
        <v>1174</v>
      </c>
      <c r="F1058" s="126" t="str">
        <f t="shared" si="51"/>
        <v>370897906401CAH</v>
      </c>
      <c r="G1058" s="126" t="s">
        <v>1155</v>
      </c>
      <c r="H1058" s="126" t="s">
        <v>1018</v>
      </c>
      <c r="I1058" s="126" t="s">
        <v>833</v>
      </c>
      <c r="J1058" s="177">
        <v>400.22</v>
      </c>
      <c r="K1058" s="129">
        <v>1</v>
      </c>
      <c r="L1058" s="126" t="s">
        <v>1247</v>
      </c>
      <c r="M1058" s="126" t="s">
        <v>1247</v>
      </c>
      <c r="N1058" s="130">
        <f t="shared" si="53"/>
        <v>400.22</v>
      </c>
      <c r="O1058" s="130">
        <f t="shared" si="52"/>
        <v>400.22</v>
      </c>
      <c r="P1058" s="126"/>
      <c r="Q1058" s="126"/>
      <c r="R1058" s="119"/>
      <c r="S1058" s="119"/>
      <c r="T1058" s="119"/>
      <c r="U1058" s="119"/>
      <c r="V1058" s="119"/>
      <c r="W1058" s="119"/>
      <c r="X1058" s="119"/>
      <c r="Y1058" s="119"/>
      <c r="Z1058" s="119"/>
      <c r="AA1058" s="119"/>
      <c r="AB1058" s="119"/>
      <c r="AC1058" s="119"/>
      <c r="AD1058" s="119"/>
      <c r="AE1058" s="119"/>
      <c r="AF1058" s="119"/>
      <c r="AG1058" s="119"/>
      <c r="AH1058" s="119"/>
      <c r="AI1058" s="119"/>
      <c r="AJ1058" s="119"/>
      <c r="AK1058" s="119"/>
      <c r="AL1058" s="119"/>
      <c r="AM1058" s="119"/>
      <c r="AN1058" s="119"/>
      <c r="AO1058" s="119"/>
      <c r="AP1058" s="119"/>
      <c r="AQ1058" s="119"/>
      <c r="AR1058" s="119"/>
      <c r="AS1058" s="119"/>
      <c r="AT1058" s="119"/>
      <c r="AU1058" s="119"/>
      <c r="AV1058" s="119"/>
      <c r="AW1058" s="119"/>
      <c r="AX1058" s="119"/>
      <c r="AY1058" s="119"/>
      <c r="AZ1058" s="119"/>
      <c r="BA1058" s="119"/>
      <c r="BB1058" s="119"/>
      <c r="BC1058" s="119"/>
      <c r="BD1058" s="119"/>
      <c r="BE1058" s="119"/>
      <c r="BF1058" s="119"/>
      <c r="BG1058" s="119"/>
      <c r="BH1058" s="119"/>
      <c r="BI1058" s="119"/>
      <c r="BJ1058" s="119"/>
      <c r="BK1058" s="119"/>
      <c r="BL1058" s="119"/>
      <c r="BM1058" s="119"/>
      <c r="BN1058" s="119"/>
      <c r="BO1058" s="119"/>
      <c r="BP1058" s="119"/>
      <c r="BQ1058" s="119"/>
      <c r="BR1058" s="119"/>
      <c r="BS1058" s="119"/>
      <c r="BT1058" s="119"/>
      <c r="BU1058" s="119"/>
      <c r="BV1058" s="119"/>
      <c r="BW1058" s="119"/>
      <c r="BX1058" s="119"/>
      <c r="BY1058" s="119"/>
      <c r="BZ1058" s="119"/>
      <c r="CA1058" s="119"/>
      <c r="CB1058" s="119"/>
      <c r="CC1058" s="119"/>
      <c r="CD1058" s="119"/>
      <c r="CE1058" s="119"/>
      <c r="CF1058" s="119"/>
      <c r="CG1058" s="119"/>
      <c r="CH1058" s="119"/>
      <c r="CI1058" s="119"/>
      <c r="CJ1058" s="119"/>
      <c r="CK1058" s="119"/>
      <c r="CL1058" s="119"/>
      <c r="CM1058" s="119"/>
      <c r="CN1058" s="119"/>
      <c r="CO1058" s="119"/>
      <c r="CP1058" s="119"/>
      <c r="CQ1058" s="119"/>
      <c r="CR1058" s="119"/>
      <c r="CS1058" s="119"/>
      <c r="CT1058" s="119"/>
      <c r="CU1058" s="119"/>
      <c r="CV1058" s="119"/>
      <c r="CW1058" s="119"/>
      <c r="CX1058" s="119"/>
      <c r="CY1058" s="119"/>
      <c r="CZ1058" s="119"/>
      <c r="DA1058" s="119"/>
      <c r="DB1058" s="119"/>
      <c r="DC1058" s="119"/>
      <c r="DD1058" s="119"/>
      <c r="DE1058" s="119"/>
      <c r="DF1058" s="119"/>
      <c r="DG1058" s="119"/>
      <c r="DH1058" s="119"/>
      <c r="DI1058" s="119"/>
      <c r="DJ1058" s="119"/>
      <c r="DK1058" s="119"/>
      <c r="DL1058" s="119"/>
      <c r="DM1058" s="119"/>
      <c r="DN1058" s="119"/>
      <c r="DO1058" s="119"/>
      <c r="DP1058" s="119"/>
      <c r="DQ1058" s="119"/>
      <c r="DR1058" s="119"/>
      <c r="DS1058" s="119"/>
      <c r="DT1058" s="119"/>
      <c r="DU1058" s="119"/>
      <c r="DV1058" s="119"/>
      <c r="DW1058" s="119"/>
      <c r="DX1058" s="119"/>
      <c r="DY1058" s="119"/>
      <c r="DZ1058" s="119"/>
      <c r="EA1058" s="119"/>
      <c r="EB1058" s="119"/>
      <c r="EC1058" s="119"/>
      <c r="ED1058" s="119"/>
      <c r="EE1058" s="119"/>
      <c r="EF1058" s="119"/>
      <c r="EG1058" s="119"/>
      <c r="EH1058" s="119"/>
      <c r="EI1058" s="119"/>
      <c r="EJ1058" s="119"/>
      <c r="EK1058" s="119"/>
      <c r="EL1058" s="119"/>
      <c r="EM1058" s="119"/>
      <c r="EN1058" s="119"/>
      <c r="EO1058" s="119"/>
      <c r="EP1058" s="119"/>
      <c r="EQ1058" s="119"/>
      <c r="ER1058" s="119"/>
      <c r="ES1058" s="119"/>
      <c r="ET1058" s="119"/>
      <c r="EU1058" s="119"/>
      <c r="EV1058" s="119"/>
      <c r="EW1058" s="119"/>
      <c r="EX1058" s="119"/>
      <c r="EY1058" s="119"/>
      <c r="EZ1058" s="119"/>
      <c r="FA1058" s="119"/>
      <c r="FB1058" s="119"/>
      <c r="FC1058" s="119"/>
      <c r="FD1058" s="119"/>
      <c r="FE1058" s="119"/>
      <c r="FF1058" s="119"/>
      <c r="FG1058" s="119"/>
      <c r="FH1058" s="119"/>
      <c r="FI1058" s="119"/>
      <c r="FJ1058" s="119"/>
      <c r="FK1058" s="119"/>
      <c r="FL1058" s="119"/>
      <c r="FM1058" s="119"/>
      <c r="FN1058" s="119"/>
      <c r="FO1058" s="119"/>
      <c r="FP1058" s="119"/>
      <c r="FQ1058" s="119"/>
      <c r="FR1058" s="119"/>
      <c r="FS1058" s="119"/>
      <c r="FT1058" s="119"/>
      <c r="FU1058" s="119"/>
      <c r="FV1058" s="119"/>
      <c r="FW1058" s="119"/>
      <c r="FX1058" s="119"/>
      <c r="FY1058" s="119"/>
      <c r="FZ1058" s="119"/>
      <c r="GA1058" s="119"/>
      <c r="GB1058" s="119"/>
      <c r="GC1058" s="119"/>
      <c r="GD1058" s="119"/>
      <c r="GE1058" s="119"/>
      <c r="GF1058" s="119"/>
      <c r="GG1058" s="119"/>
      <c r="GH1058" s="119"/>
      <c r="GI1058" s="119"/>
      <c r="GJ1058" s="119"/>
      <c r="GK1058" s="119"/>
      <c r="GL1058" s="119"/>
      <c r="GM1058" s="119"/>
      <c r="GN1058" s="119"/>
      <c r="GO1058" s="119"/>
      <c r="GP1058" s="119"/>
      <c r="GQ1058" s="119"/>
      <c r="GR1058" s="119"/>
      <c r="GS1058" s="119"/>
      <c r="GT1058" s="119"/>
      <c r="GU1058" s="119"/>
      <c r="GV1058" s="119"/>
      <c r="GW1058" s="119"/>
      <c r="GX1058" s="119"/>
      <c r="GY1058" s="119"/>
      <c r="GZ1058" s="119"/>
      <c r="HA1058" s="119"/>
      <c r="HB1058" s="119"/>
      <c r="HC1058" s="119"/>
      <c r="HD1058" s="119"/>
      <c r="HE1058" s="119"/>
      <c r="HF1058" s="119"/>
      <c r="HG1058" s="119"/>
      <c r="HH1058" s="119"/>
      <c r="HI1058" s="119"/>
      <c r="HJ1058" s="119"/>
      <c r="HK1058" s="119"/>
      <c r="HL1058" s="119"/>
      <c r="HM1058" s="119"/>
      <c r="HN1058" s="119"/>
      <c r="HO1058" s="119"/>
      <c r="HP1058" s="119"/>
      <c r="HQ1058" s="119"/>
      <c r="HR1058" s="119"/>
      <c r="HS1058" s="119"/>
      <c r="HT1058" s="119"/>
      <c r="HU1058" s="119"/>
      <c r="HV1058" s="119"/>
      <c r="HW1058" s="119"/>
      <c r="HX1058" s="119"/>
      <c r="HY1058" s="119"/>
      <c r="HZ1058" s="119"/>
      <c r="IA1058" s="119"/>
      <c r="IB1058" s="119"/>
      <c r="IC1058" s="119"/>
      <c r="ID1058" s="119"/>
      <c r="IE1058" s="119"/>
      <c r="IF1058" s="119"/>
      <c r="IG1058" s="119"/>
      <c r="IH1058" s="119"/>
      <c r="II1058" s="119"/>
      <c r="IJ1058" s="119"/>
      <c r="IK1058" s="119"/>
      <c r="IL1058" s="119"/>
      <c r="IM1058" s="119"/>
      <c r="IN1058" s="119"/>
      <c r="IO1058" s="119"/>
      <c r="IP1058" s="119"/>
      <c r="IQ1058" s="119"/>
      <c r="IR1058" s="119"/>
      <c r="IS1058" s="119"/>
      <c r="IT1058" s="119"/>
      <c r="IU1058" s="119"/>
      <c r="IV1058" s="119"/>
    </row>
    <row r="1059" spans="1:256">
      <c r="A1059" s="126" t="s">
        <v>966</v>
      </c>
      <c r="B1059" s="126" t="s">
        <v>1360</v>
      </c>
      <c r="C1059" s="127">
        <v>362167920001</v>
      </c>
      <c r="D1059" s="126" t="s">
        <v>564</v>
      </c>
      <c r="E1059" s="126" t="s">
        <v>1034</v>
      </c>
      <c r="F1059" s="126" t="str">
        <f t="shared" si="51"/>
        <v>362167920001Acute</v>
      </c>
      <c r="G1059" s="126" t="s">
        <v>549</v>
      </c>
      <c r="H1059" s="126" t="s">
        <v>1018</v>
      </c>
      <c r="I1059" s="126" t="s">
        <v>818</v>
      </c>
      <c r="J1059" s="108">
        <v>363.8</v>
      </c>
      <c r="K1059" s="129">
        <v>1.0294999999999996</v>
      </c>
      <c r="L1059" s="126" t="s">
        <v>1247</v>
      </c>
      <c r="M1059" s="126" t="s">
        <v>1245</v>
      </c>
      <c r="N1059" s="130">
        <f t="shared" si="53"/>
        <v>370.24</v>
      </c>
      <c r="O1059" s="130">
        <f t="shared" si="52"/>
        <v>366.21</v>
      </c>
      <c r="P1059" s="126"/>
      <c r="Q1059" s="126"/>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19"/>
      <c r="AL1059" s="119"/>
      <c r="AM1059" s="119"/>
      <c r="AN1059" s="119"/>
      <c r="AO1059" s="119"/>
      <c r="AP1059" s="119"/>
      <c r="AQ1059" s="119"/>
      <c r="AR1059" s="119"/>
      <c r="AS1059" s="119"/>
      <c r="AT1059" s="119"/>
      <c r="AU1059" s="119"/>
      <c r="AV1059" s="119"/>
      <c r="AW1059" s="119"/>
      <c r="AX1059" s="119"/>
      <c r="AY1059" s="119"/>
      <c r="AZ1059" s="119"/>
      <c r="BA1059" s="119"/>
      <c r="BB1059" s="119"/>
      <c r="BC1059" s="119"/>
      <c r="BD1059" s="119"/>
      <c r="BE1059" s="119"/>
      <c r="BF1059" s="119"/>
      <c r="BG1059" s="119"/>
      <c r="BH1059" s="119"/>
      <c r="BI1059" s="119"/>
      <c r="BJ1059" s="119"/>
      <c r="BK1059" s="119"/>
      <c r="BL1059" s="119"/>
      <c r="BM1059" s="119"/>
      <c r="BN1059" s="119"/>
      <c r="BO1059" s="119"/>
      <c r="BP1059" s="119"/>
      <c r="BQ1059" s="119"/>
      <c r="BR1059" s="119"/>
      <c r="BS1059" s="119"/>
      <c r="BT1059" s="119"/>
      <c r="BU1059" s="119"/>
      <c r="BV1059" s="119"/>
      <c r="BW1059" s="119"/>
      <c r="BX1059" s="119"/>
      <c r="BY1059" s="119"/>
      <c r="BZ1059" s="119"/>
      <c r="CA1059" s="119"/>
      <c r="CB1059" s="119"/>
      <c r="CC1059" s="119"/>
      <c r="CD1059" s="119"/>
      <c r="CE1059" s="119"/>
      <c r="CF1059" s="119"/>
      <c r="CG1059" s="119"/>
      <c r="CH1059" s="119"/>
      <c r="CI1059" s="119"/>
      <c r="CJ1059" s="119"/>
      <c r="CK1059" s="119"/>
      <c r="CL1059" s="119"/>
      <c r="CM1059" s="119"/>
      <c r="CN1059" s="119"/>
      <c r="CO1059" s="119"/>
      <c r="CP1059" s="119"/>
      <c r="CQ1059" s="119"/>
      <c r="CR1059" s="119"/>
      <c r="CS1059" s="119"/>
      <c r="CT1059" s="119"/>
      <c r="CU1059" s="119"/>
      <c r="CV1059" s="119"/>
      <c r="CW1059" s="119"/>
      <c r="CX1059" s="119"/>
      <c r="CY1059" s="119"/>
      <c r="CZ1059" s="119"/>
      <c r="DA1059" s="119"/>
      <c r="DB1059" s="119"/>
      <c r="DC1059" s="119"/>
      <c r="DD1059" s="119"/>
      <c r="DE1059" s="119"/>
      <c r="DF1059" s="119"/>
      <c r="DG1059" s="119"/>
      <c r="DH1059" s="119"/>
      <c r="DI1059" s="119"/>
      <c r="DJ1059" s="119"/>
      <c r="DK1059" s="119"/>
      <c r="DL1059" s="119"/>
      <c r="DM1059" s="119"/>
      <c r="DN1059" s="119"/>
      <c r="DO1059" s="119"/>
      <c r="DP1059" s="119"/>
      <c r="DQ1059" s="119"/>
      <c r="DR1059" s="119"/>
      <c r="DS1059" s="119"/>
      <c r="DT1059" s="119"/>
      <c r="DU1059" s="119"/>
      <c r="DV1059" s="119"/>
      <c r="DW1059" s="119"/>
      <c r="DX1059" s="119"/>
      <c r="DY1059" s="119"/>
      <c r="DZ1059" s="119"/>
      <c r="EA1059" s="119"/>
      <c r="EB1059" s="119"/>
      <c r="EC1059" s="119"/>
      <c r="ED1059" s="119"/>
      <c r="EE1059" s="119"/>
      <c r="EF1059" s="119"/>
      <c r="EG1059" s="119"/>
      <c r="EH1059" s="119"/>
      <c r="EI1059" s="119"/>
      <c r="EJ1059" s="119"/>
      <c r="EK1059" s="119"/>
      <c r="EL1059" s="119"/>
      <c r="EM1059" s="119"/>
      <c r="EN1059" s="119"/>
      <c r="EO1059" s="119"/>
      <c r="EP1059" s="119"/>
      <c r="EQ1059" s="119"/>
      <c r="ER1059" s="119"/>
      <c r="ES1059" s="119"/>
      <c r="ET1059" s="119"/>
      <c r="EU1059" s="119"/>
      <c r="EV1059" s="119"/>
      <c r="EW1059" s="119"/>
      <c r="EX1059" s="119"/>
      <c r="EY1059" s="119"/>
      <c r="EZ1059" s="119"/>
      <c r="FA1059" s="119"/>
      <c r="FB1059" s="119"/>
      <c r="FC1059" s="119"/>
      <c r="FD1059" s="119"/>
      <c r="FE1059" s="119"/>
      <c r="FF1059" s="119"/>
      <c r="FG1059" s="119"/>
      <c r="FH1059" s="119"/>
      <c r="FI1059" s="119"/>
      <c r="FJ1059" s="119"/>
      <c r="FK1059" s="119"/>
      <c r="FL1059" s="119"/>
      <c r="FM1059" s="119"/>
      <c r="FN1059" s="119"/>
      <c r="FO1059" s="119"/>
      <c r="FP1059" s="119"/>
      <c r="FQ1059" s="119"/>
      <c r="FR1059" s="119"/>
      <c r="FS1059" s="119"/>
      <c r="FT1059" s="119"/>
      <c r="FU1059" s="119"/>
      <c r="FV1059" s="119"/>
      <c r="FW1059" s="119"/>
      <c r="FX1059" s="119"/>
      <c r="FY1059" s="119"/>
      <c r="FZ1059" s="119"/>
      <c r="GA1059" s="119"/>
      <c r="GB1059" s="119"/>
      <c r="GC1059" s="119"/>
      <c r="GD1059" s="119"/>
      <c r="GE1059" s="119"/>
      <c r="GF1059" s="119"/>
      <c r="GG1059" s="119"/>
      <c r="GH1059" s="119"/>
      <c r="GI1059" s="119"/>
      <c r="GJ1059" s="119"/>
      <c r="GK1059" s="119"/>
      <c r="GL1059" s="119"/>
      <c r="GM1059" s="119"/>
      <c r="GN1059" s="119"/>
      <c r="GO1059" s="119"/>
      <c r="GP1059" s="119"/>
      <c r="GQ1059" s="119"/>
      <c r="GR1059" s="119"/>
      <c r="GS1059" s="119"/>
      <c r="GT1059" s="119"/>
      <c r="GU1059" s="119"/>
      <c r="GV1059" s="119"/>
      <c r="GW1059" s="119"/>
      <c r="GX1059" s="119"/>
      <c r="GY1059" s="119"/>
      <c r="GZ1059" s="119"/>
      <c r="HA1059" s="119"/>
      <c r="HB1059" s="119"/>
      <c r="HC1059" s="119"/>
      <c r="HD1059" s="119"/>
      <c r="HE1059" s="119"/>
      <c r="HF1059" s="119"/>
      <c r="HG1059" s="119"/>
      <c r="HH1059" s="119"/>
      <c r="HI1059" s="119"/>
      <c r="HJ1059" s="119"/>
      <c r="HK1059" s="119"/>
      <c r="HL1059" s="119"/>
      <c r="HM1059" s="119"/>
      <c r="HN1059" s="119"/>
      <c r="HO1059" s="119"/>
      <c r="HP1059" s="119"/>
      <c r="HQ1059" s="119"/>
      <c r="HR1059" s="119"/>
      <c r="HS1059" s="119"/>
      <c r="HT1059" s="119"/>
      <c r="HU1059" s="119"/>
      <c r="HV1059" s="119"/>
      <c r="HW1059" s="119"/>
      <c r="HX1059" s="119"/>
      <c r="HY1059" s="119"/>
      <c r="HZ1059" s="119"/>
      <c r="IA1059" s="119"/>
      <c r="IB1059" s="119"/>
      <c r="IC1059" s="119"/>
      <c r="ID1059" s="119"/>
      <c r="IE1059" s="119"/>
      <c r="IF1059" s="119"/>
      <c r="IG1059" s="119"/>
      <c r="IH1059" s="119"/>
      <c r="II1059" s="119"/>
      <c r="IJ1059" s="119"/>
      <c r="IK1059" s="119"/>
      <c r="IL1059" s="119"/>
      <c r="IM1059" s="119"/>
      <c r="IN1059" s="119"/>
      <c r="IO1059" s="119"/>
      <c r="IP1059" s="119"/>
      <c r="IQ1059" s="119"/>
      <c r="IR1059" s="119"/>
      <c r="IS1059" s="119"/>
      <c r="IT1059" s="119"/>
      <c r="IU1059" s="119"/>
      <c r="IV1059" s="119"/>
    </row>
    <row r="1060" spans="1:256">
      <c r="A1060" s="126" t="s">
        <v>966</v>
      </c>
      <c r="B1060" s="126" t="s">
        <v>1360</v>
      </c>
      <c r="C1060" s="127">
        <v>362167920004</v>
      </c>
      <c r="D1060" s="126" t="s">
        <v>564</v>
      </c>
      <c r="E1060" s="126" t="s">
        <v>1034</v>
      </c>
      <c r="F1060" s="126" t="str">
        <f t="shared" si="51"/>
        <v>362167920004Acute</v>
      </c>
      <c r="G1060" s="126" t="s">
        <v>549</v>
      </c>
      <c r="H1060" s="126" t="s">
        <v>1018</v>
      </c>
      <c r="I1060" s="126" t="s">
        <v>818</v>
      </c>
      <c r="J1060" s="108">
        <v>363.8</v>
      </c>
      <c r="K1060" s="129">
        <v>1.0294999999999996</v>
      </c>
      <c r="L1060" s="126" t="s">
        <v>1247</v>
      </c>
      <c r="M1060" s="126" t="s">
        <v>1245</v>
      </c>
      <c r="N1060" s="130">
        <f t="shared" si="53"/>
        <v>370.24</v>
      </c>
      <c r="O1060" s="130">
        <f t="shared" si="52"/>
        <v>366.21</v>
      </c>
      <c r="P1060" s="126"/>
      <c r="Q1060" s="126"/>
      <c r="R1060" s="119"/>
      <c r="S1060" s="119"/>
      <c r="T1060" s="119"/>
      <c r="U1060" s="119"/>
      <c r="V1060" s="119"/>
      <c r="W1060" s="119"/>
      <c r="X1060" s="119"/>
      <c r="Y1060" s="119"/>
      <c r="Z1060" s="119"/>
      <c r="AA1060" s="119"/>
      <c r="AB1060" s="119"/>
      <c r="AC1060" s="119"/>
      <c r="AD1060" s="119"/>
      <c r="AE1060" s="119"/>
      <c r="AF1060" s="119"/>
      <c r="AG1060" s="119"/>
      <c r="AH1060" s="119"/>
      <c r="AI1060" s="119"/>
      <c r="AJ1060" s="119"/>
      <c r="AK1060" s="119"/>
      <c r="AL1060" s="119"/>
      <c r="AM1060" s="119"/>
      <c r="AN1060" s="119"/>
      <c r="AO1060" s="119"/>
      <c r="AP1060" s="119"/>
      <c r="AQ1060" s="119"/>
      <c r="AR1060" s="119"/>
      <c r="AS1060" s="119"/>
      <c r="AT1060" s="119"/>
      <c r="AU1060" s="119"/>
      <c r="AV1060" s="119"/>
      <c r="AW1060" s="119"/>
      <c r="AX1060" s="119"/>
      <c r="AY1060" s="119"/>
      <c r="AZ1060" s="119"/>
      <c r="BA1060" s="119"/>
      <c r="BB1060" s="119"/>
      <c r="BC1060" s="119"/>
      <c r="BD1060" s="119"/>
      <c r="BE1060" s="119"/>
      <c r="BF1060" s="119"/>
      <c r="BG1060" s="119"/>
      <c r="BH1060" s="119"/>
      <c r="BI1060" s="119"/>
      <c r="BJ1060" s="119"/>
      <c r="BK1060" s="119"/>
      <c r="BL1060" s="119"/>
      <c r="BM1060" s="119"/>
      <c r="BN1060" s="119"/>
      <c r="BO1060" s="119"/>
      <c r="BP1060" s="119"/>
      <c r="BQ1060" s="119"/>
      <c r="BR1060" s="119"/>
      <c r="BS1060" s="119"/>
      <c r="BT1060" s="119"/>
      <c r="BU1060" s="119"/>
      <c r="BV1060" s="119"/>
      <c r="BW1060" s="119"/>
      <c r="BX1060" s="119"/>
      <c r="BY1060" s="119"/>
      <c r="BZ1060" s="119"/>
      <c r="CA1060" s="119"/>
      <c r="CB1060" s="119"/>
      <c r="CC1060" s="119"/>
      <c r="CD1060" s="119"/>
      <c r="CE1060" s="119"/>
      <c r="CF1060" s="119"/>
      <c r="CG1060" s="119"/>
      <c r="CH1060" s="119"/>
      <c r="CI1060" s="119"/>
      <c r="CJ1060" s="119"/>
      <c r="CK1060" s="119"/>
      <c r="CL1060" s="119"/>
      <c r="CM1060" s="119"/>
      <c r="CN1060" s="119"/>
      <c r="CO1060" s="119"/>
      <c r="CP1060" s="119"/>
      <c r="CQ1060" s="119"/>
      <c r="CR1060" s="119"/>
      <c r="CS1060" s="119"/>
      <c r="CT1060" s="119"/>
      <c r="CU1060" s="119"/>
      <c r="CV1060" s="119"/>
      <c r="CW1060" s="119"/>
      <c r="CX1060" s="119"/>
      <c r="CY1060" s="119"/>
      <c r="CZ1060" s="119"/>
      <c r="DA1060" s="119"/>
      <c r="DB1060" s="119"/>
      <c r="DC1060" s="119"/>
      <c r="DD1060" s="119"/>
      <c r="DE1060" s="119"/>
      <c r="DF1060" s="119"/>
      <c r="DG1060" s="119"/>
      <c r="DH1060" s="119"/>
      <c r="DI1060" s="119"/>
      <c r="DJ1060" s="119"/>
      <c r="DK1060" s="119"/>
      <c r="DL1060" s="119"/>
      <c r="DM1060" s="119"/>
      <c r="DN1060" s="119"/>
      <c r="DO1060" s="119"/>
      <c r="DP1060" s="119"/>
      <c r="DQ1060" s="119"/>
      <c r="DR1060" s="119"/>
      <c r="DS1060" s="119"/>
      <c r="DT1060" s="119"/>
      <c r="DU1060" s="119"/>
      <c r="DV1060" s="119"/>
      <c r="DW1060" s="119"/>
      <c r="DX1060" s="119"/>
      <c r="DY1060" s="119"/>
      <c r="DZ1060" s="119"/>
      <c r="EA1060" s="119"/>
      <c r="EB1060" s="119"/>
      <c r="EC1060" s="119"/>
      <c r="ED1060" s="119"/>
      <c r="EE1060" s="119"/>
      <c r="EF1060" s="119"/>
      <c r="EG1060" s="119"/>
      <c r="EH1060" s="119"/>
      <c r="EI1060" s="119"/>
      <c r="EJ1060" s="119"/>
      <c r="EK1060" s="119"/>
      <c r="EL1060" s="119"/>
      <c r="EM1060" s="119"/>
      <c r="EN1060" s="119"/>
      <c r="EO1060" s="119"/>
      <c r="EP1060" s="119"/>
      <c r="EQ1060" s="119"/>
      <c r="ER1060" s="119"/>
      <c r="ES1060" s="119"/>
      <c r="ET1060" s="119"/>
      <c r="EU1060" s="119"/>
      <c r="EV1060" s="119"/>
      <c r="EW1060" s="119"/>
      <c r="EX1060" s="119"/>
      <c r="EY1060" s="119"/>
      <c r="EZ1060" s="119"/>
      <c r="FA1060" s="119"/>
      <c r="FB1060" s="119"/>
      <c r="FC1060" s="119"/>
      <c r="FD1060" s="119"/>
      <c r="FE1060" s="119"/>
      <c r="FF1060" s="119"/>
      <c r="FG1060" s="119"/>
      <c r="FH1060" s="119"/>
      <c r="FI1060" s="119"/>
      <c r="FJ1060" s="119"/>
      <c r="FK1060" s="119"/>
      <c r="FL1060" s="119"/>
      <c r="FM1060" s="119"/>
      <c r="FN1060" s="119"/>
      <c r="FO1060" s="119"/>
      <c r="FP1060" s="119"/>
      <c r="FQ1060" s="119"/>
      <c r="FR1060" s="119"/>
      <c r="FS1060" s="119"/>
      <c r="FT1060" s="119"/>
      <c r="FU1060" s="119"/>
      <c r="FV1060" s="119"/>
      <c r="FW1060" s="119"/>
      <c r="FX1060" s="119"/>
      <c r="FY1060" s="119"/>
      <c r="FZ1060" s="119"/>
      <c r="GA1060" s="119"/>
      <c r="GB1060" s="119"/>
      <c r="GC1060" s="119"/>
      <c r="GD1060" s="119"/>
      <c r="GE1060" s="119"/>
      <c r="GF1060" s="119"/>
      <c r="GG1060" s="119"/>
      <c r="GH1060" s="119"/>
      <c r="GI1060" s="119"/>
      <c r="GJ1060" s="119"/>
      <c r="GK1060" s="119"/>
      <c r="GL1060" s="119"/>
      <c r="GM1060" s="119"/>
      <c r="GN1060" s="119"/>
      <c r="GO1060" s="119"/>
      <c r="GP1060" s="119"/>
      <c r="GQ1060" s="119"/>
      <c r="GR1060" s="119"/>
      <c r="GS1060" s="119"/>
      <c r="GT1060" s="119"/>
      <c r="GU1060" s="119"/>
      <c r="GV1060" s="119"/>
      <c r="GW1060" s="119"/>
      <c r="GX1060" s="119"/>
      <c r="GY1060" s="119"/>
      <c r="GZ1060" s="119"/>
      <c r="HA1060" s="119"/>
      <c r="HB1060" s="119"/>
      <c r="HC1060" s="119"/>
      <c r="HD1060" s="119"/>
      <c r="HE1060" s="119"/>
      <c r="HF1060" s="119"/>
      <c r="HG1060" s="119"/>
      <c r="HH1060" s="119"/>
      <c r="HI1060" s="119"/>
      <c r="HJ1060" s="119"/>
      <c r="HK1060" s="119"/>
      <c r="HL1060" s="119"/>
      <c r="HM1060" s="119"/>
      <c r="HN1060" s="119"/>
      <c r="HO1060" s="119"/>
      <c r="HP1060" s="119"/>
      <c r="HQ1060" s="119"/>
      <c r="HR1060" s="119"/>
      <c r="HS1060" s="119"/>
      <c r="HT1060" s="119"/>
      <c r="HU1060" s="119"/>
      <c r="HV1060" s="119"/>
      <c r="HW1060" s="119"/>
      <c r="HX1060" s="119"/>
      <c r="HY1060" s="119"/>
      <c r="HZ1060" s="119"/>
      <c r="IA1060" s="119"/>
      <c r="IB1060" s="119"/>
      <c r="IC1060" s="119"/>
      <c r="ID1060" s="119"/>
      <c r="IE1060" s="119"/>
      <c r="IF1060" s="119"/>
      <c r="IG1060" s="119"/>
      <c r="IH1060" s="119"/>
      <c r="II1060" s="119"/>
      <c r="IJ1060" s="119"/>
      <c r="IK1060" s="119"/>
      <c r="IL1060" s="119"/>
      <c r="IM1060" s="119"/>
      <c r="IN1060" s="119"/>
      <c r="IO1060" s="119"/>
      <c r="IP1060" s="119"/>
      <c r="IQ1060" s="119"/>
      <c r="IR1060" s="119"/>
      <c r="IS1060" s="119"/>
      <c r="IT1060" s="119"/>
      <c r="IU1060" s="119"/>
      <c r="IV1060" s="119"/>
    </row>
    <row r="1061" spans="1:256">
      <c r="A1061" s="126" t="s">
        <v>966</v>
      </c>
      <c r="B1061" s="126" t="s">
        <v>1360</v>
      </c>
      <c r="C1061" s="127">
        <v>362167920401</v>
      </c>
      <c r="D1061" s="126" t="s">
        <v>564</v>
      </c>
      <c r="E1061" s="126" t="s">
        <v>1034</v>
      </c>
      <c r="F1061" s="126" t="str">
        <f t="shared" si="51"/>
        <v>362167920401Acute</v>
      </c>
      <c r="G1061" s="126" t="s">
        <v>549</v>
      </c>
      <c r="H1061" s="126" t="s">
        <v>1018</v>
      </c>
      <c r="I1061" s="126" t="s">
        <v>818</v>
      </c>
      <c r="J1061" s="108">
        <v>363.8</v>
      </c>
      <c r="K1061" s="129">
        <v>1.0294999999999996</v>
      </c>
      <c r="L1061" s="126" t="s">
        <v>1247</v>
      </c>
      <c r="M1061" s="126" t="s">
        <v>1245</v>
      </c>
      <c r="N1061" s="130">
        <f t="shared" si="53"/>
        <v>370.24</v>
      </c>
      <c r="O1061" s="130">
        <f t="shared" si="52"/>
        <v>366.21</v>
      </c>
      <c r="P1061" s="126"/>
      <c r="Q1061" s="126"/>
      <c r="R1061" s="119"/>
      <c r="S1061" s="119"/>
      <c r="T1061" s="119"/>
      <c r="U1061" s="119"/>
      <c r="V1061" s="119"/>
      <c r="W1061" s="119"/>
      <c r="X1061" s="119"/>
      <c r="Y1061" s="119"/>
      <c r="Z1061" s="119"/>
      <c r="AA1061" s="119"/>
      <c r="AB1061" s="119"/>
      <c r="AC1061" s="119"/>
      <c r="AD1061" s="119"/>
      <c r="AE1061" s="119"/>
      <c r="AF1061" s="119"/>
      <c r="AG1061" s="119"/>
      <c r="AH1061" s="119"/>
      <c r="AI1061" s="119"/>
      <c r="AJ1061" s="119"/>
      <c r="AK1061" s="119"/>
      <c r="AL1061" s="119"/>
      <c r="AM1061" s="119"/>
      <c r="AN1061" s="119"/>
      <c r="AO1061" s="119"/>
      <c r="AP1061" s="119"/>
      <c r="AQ1061" s="119"/>
      <c r="AR1061" s="119"/>
      <c r="AS1061" s="119"/>
      <c r="AT1061" s="119"/>
      <c r="AU1061" s="119"/>
      <c r="AV1061" s="119"/>
      <c r="AW1061" s="119"/>
      <c r="AX1061" s="119"/>
      <c r="AY1061" s="119"/>
      <c r="AZ1061" s="119"/>
      <c r="BA1061" s="119"/>
      <c r="BB1061" s="119"/>
      <c r="BC1061" s="119"/>
      <c r="BD1061" s="119"/>
      <c r="BE1061" s="119"/>
      <c r="BF1061" s="119"/>
      <c r="BG1061" s="119"/>
      <c r="BH1061" s="119"/>
      <c r="BI1061" s="119"/>
      <c r="BJ1061" s="119"/>
      <c r="BK1061" s="119"/>
      <c r="BL1061" s="119"/>
      <c r="BM1061" s="119"/>
      <c r="BN1061" s="119"/>
      <c r="BO1061" s="119"/>
      <c r="BP1061" s="119"/>
      <c r="BQ1061" s="119"/>
      <c r="BR1061" s="119"/>
      <c r="BS1061" s="119"/>
      <c r="BT1061" s="119"/>
      <c r="BU1061" s="119"/>
      <c r="BV1061" s="119"/>
      <c r="BW1061" s="119"/>
      <c r="BX1061" s="119"/>
      <c r="BY1061" s="119"/>
      <c r="BZ1061" s="119"/>
      <c r="CA1061" s="119"/>
      <c r="CB1061" s="119"/>
      <c r="CC1061" s="119"/>
      <c r="CD1061" s="119"/>
      <c r="CE1061" s="119"/>
      <c r="CF1061" s="119"/>
      <c r="CG1061" s="119"/>
      <c r="CH1061" s="119"/>
      <c r="CI1061" s="119"/>
      <c r="CJ1061" s="119"/>
      <c r="CK1061" s="119"/>
      <c r="CL1061" s="119"/>
      <c r="CM1061" s="119"/>
      <c r="CN1061" s="119"/>
      <c r="CO1061" s="119"/>
      <c r="CP1061" s="119"/>
      <c r="CQ1061" s="119"/>
      <c r="CR1061" s="119"/>
      <c r="CS1061" s="119"/>
      <c r="CT1061" s="119"/>
      <c r="CU1061" s="119"/>
      <c r="CV1061" s="119"/>
      <c r="CW1061" s="119"/>
      <c r="CX1061" s="119"/>
      <c r="CY1061" s="119"/>
      <c r="CZ1061" s="119"/>
      <c r="DA1061" s="119"/>
      <c r="DB1061" s="119"/>
      <c r="DC1061" s="119"/>
      <c r="DD1061" s="119"/>
      <c r="DE1061" s="119"/>
      <c r="DF1061" s="119"/>
      <c r="DG1061" s="119"/>
      <c r="DH1061" s="119"/>
      <c r="DI1061" s="119"/>
      <c r="DJ1061" s="119"/>
      <c r="DK1061" s="119"/>
      <c r="DL1061" s="119"/>
      <c r="DM1061" s="119"/>
      <c r="DN1061" s="119"/>
      <c r="DO1061" s="119"/>
      <c r="DP1061" s="119"/>
      <c r="DQ1061" s="119"/>
      <c r="DR1061" s="119"/>
      <c r="DS1061" s="119"/>
      <c r="DT1061" s="119"/>
      <c r="DU1061" s="119"/>
      <c r="DV1061" s="119"/>
      <c r="DW1061" s="119"/>
      <c r="DX1061" s="119"/>
      <c r="DY1061" s="119"/>
      <c r="DZ1061" s="119"/>
      <c r="EA1061" s="119"/>
      <c r="EB1061" s="119"/>
      <c r="EC1061" s="119"/>
      <c r="ED1061" s="119"/>
      <c r="EE1061" s="119"/>
      <c r="EF1061" s="119"/>
      <c r="EG1061" s="119"/>
      <c r="EH1061" s="119"/>
      <c r="EI1061" s="119"/>
      <c r="EJ1061" s="119"/>
      <c r="EK1061" s="119"/>
      <c r="EL1061" s="119"/>
      <c r="EM1061" s="119"/>
      <c r="EN1061" s="119"/>
      <c r="EO1061" s="119"/>
      <c r="EP1061" s="119"/>
      <c r="EQ1061" s="119"/>
      <c r="ER1061" s="119"/>
      <c r="ES1061" s="119"/>
      <c r="ET1061" s="119"/>
      <c r="EU1061" s="119"/>
      <c r="EV1061" s="119"/>
      <c r="EW1061" s="119"/>
      <c r="EX1061" s="119"/>
      <c r="EY1061" s="119"/>
      <c r="EZ1061" s="119"/>
      <c r="FA1061" s="119"/>
      <c r="FB1061" s="119"/>
      <c r="FC1061" s="119"/>
      <c r="FD1061" s="119"/>
      <c r="FE1061" s="119"/>
      <c r="FF1061" s="119"/>
      <c r="FG1061" s="119"/>
      <c r="FH1061" s="119"/>
      <c r="FI1061" s="119"/>
      <c r="FJ1061" s="119"/>
      <c r="FK1061" s="119"/>
      <c r="FL1061" s="119"/>
      <c r="FM1061" s="119"/>
      <c r="FN1061" s="119"/>
      <c r="FO1061" s="119"/>
      <c r="FP1061" s="119"/>
      <c r="FQ1061" s="119"/>
      <c r="FR1061" s="119"/>
      <c r="FS1061" s="119"/>
      <c r="FT1061" s="119"/>
      <c r="FU1061" s="119"/>
      <c r="FV1061" s="119"/>
      <c r="FW1061" s="119"/>
      <c r="FX1061" s="119"/>
      <c r="FY1061" s="119"/>
      <c r="FZ1061" s="119"/>
      <c r="GA1061" s="119"/>
      <c r="GB1061" s="119"/>
      <c r="GC1061" s="119"/>
      <c r="GD1061" s="119"/>
      <c r="GE1061" s="119"/>
      <c r="GF1061" s="119"/>
      <c r="GG1061" s="119"/>
      <c r="GH1061" s="119"/>
      <c r="GI1061" s="119"/>
      <c r="GJ1061" s="119"/>
      <c r="GK1061" s="119"/>
      <c r="GL1061" s="119"/>
      <c r="GM1061" s="119"/>
      <c r="GN1061" s="119"/>
      <c r="GO1061" s="119"/>
      <c r="GP1061" s="119"/>
      <c r="GQ1061" s="119"/>
      <c r="GR1061" s="119"/>
      <c r="GS1061" s="119"/>
      <c r="GT1061" s="119"/>
      <c r="GU1061" s="119"/>
      <c r="GV1061" s="119"/>
      <c r="GW1061" s="119"/>
      <c r="GX1061" s="119"/>
      <c r="GY1061" s="119"/>
      <c r="GZ1061" s="119"/>
      <c r="HA1061" s="119"/>
      <c r="HB1061" s="119"/>
      <c r="HC1061" s="119"/>
      <c r="HD1061" s="119"/>
      <c r="HE1061" s="119"/>
      <c r="HF1061" s="119"/>
      <c r="HG1061" s="119"/>
      <c r="HH1061" s="119"/>
      <c r="HI1061" s="119"/>
      <c r="HJ1061" s="119"/>
      <c r="HK1061" s="119"/>
      <c r="HL1061" s="119"/>
      <c r="HM1061" s="119"/>
      <c r="HN1061" s="119"/>
      <c r="HO1061" s="119"/>
      <c r="HP1061" s="119"/>
      <c r="HQ1061" s="119"/>
      <c r="HR1061" s="119"/>
      <c r="HS1061" s="119"/>
      <c r="HT1061" s="119"/>
      <c r="HU1061" s="119"/>
      <c r="HV1061" s="119"/>
      <c r="HW1061" s="119"/>
      <c r="HX1061" s="119"/>
      <c r="HY1061" s="119"/>
      <c r="HZ1061" s="119"/>
      <c r="IA1061" s="119"/>
      <c r="IB1061" s="119"/>
      <c r="IC1061" s="119"/>
      <c r="ID1061" s="119"/>
      <c r="IE1061" s="119"/>
      <c r="IF1061" s="119"/>
      <c r="IG1061" s="119"/>
      <c r="IH1061" s="119"/>
      <c r="II1061" s="119"/>
      <c r="IJ1061" s="119"/>
      <c r="IK1061" s="119"/>
      <c r="IL1061" s="119"/>
      <c r="IM1061" s="119"/>
      <c r="IN1061" s="119"/>
      <c r="IO1061" s="119"/>
      <c r="IP1061" s="119"/>
      <c r="IQ1061" s="119"/>
      <c r="IR1061" s="119"/>
      <c r="IS1061" s="119"/>
      <c r="IT1061" s="119"/>
      <c r="IU1061" s="119"/>
      <c r="IV1061" s="119"/>
    </row>
    <row r="1062" spans="1:256">
      <c r="A1062" s="126" t="s">
        <v>966</v>
      </c>
      <c r="B1062" s="126" t="s">
        <v>1360</v>
      </c>
      <c r="C1062" s="127">
        <v>362167920404</v>
      </c>
      <c r="D1062" s="126" t="s">
        <v>564</v>
      </c>
      <c r="E1062" s="126" t="s">
        <v>1034</v>
      </c>
      <c r="F1062" s="126" t="str">
        <f t="shared" si="51"/>
        <v>362167920404Acute</v>
      </c>
      <c r="G1062" s="126" t="s">
        <v>549</v>
      </c>
      <c r="H1062" s="126" t="s">
        <v>1018</v>
      </c>
      <c r="I1062" s="126" t="s">
        <v>818</v>
      </c>
      <c r="J1062" s="108">
        <v>363.8</v>
      </c>
      <c r="K1062" s="129">
        <v>1.0294999999999996</v>
      </c>
      <c r="L1062" s="126" t="s">
        <v>1247</v>
      </c>
      <c r="M1062" s="126" t="s">
        <v>1245</v>
      </c>
      <c r="N1062" s="130">
        <f t="shared" si="53"/>
        <v>370.24</v>
      </c>
      <c r="O1062" s="130">
        <f t="shared" si="52"/>
        <v>366.21</v>
      </c>
      <c r="P1062" s="126"/>
      <c r="Q1062" s="126"/>
      <c r="R1062" s="119"/>
      <c r="S1062" s="119"/>
      <c r="T1062" s="119"/>
      <c r="U1062" s="119"/>
      <c r="V1062" s="119"/>
      <c r="W1062" s="119"/>
      <c r="X1062" s="119"/>
      <c r="Y1062" s="119"/>
      <c r="Z1062" s="119"/>
      <c r="AA1062" s="119"/>
      <c r="AB1062" s="119"/>
      <c r="AC1062" s="119"/>
      <c r="AD1062" s="119"/>
      <c r="AE1062" s="119"/>
      <c r="AF1062" s="119"/>
      <c r="AG1062" s="119"/>
      <c r="AH1062" s="119"/>
      <c r="AI1062" s="119"/>
      <c r="AJ1062" s="119"/>
      <c r="AK1062" s="119"/>
      <c r="AL1062" s="119"/>
      <c r="AM1062" s="119"/>
      <c r="AN1062" s="119"/>
      <c r="AO1062" s="119"/>
      <c r="AP1062" s="119"/>
      <c r="AQ1062" s="119"/>
      <c r="AR1062" s="119"/>
      <c r="AS1062" s="119"/>
      <c r="AT1062" s="119"/>
      <c r="AU1062" s="119"/>
      <c r="AV1062" s="119"/>
      <c r="AW1062" s="119"/>
      <c r="AX1062" s="119"/>
      <c r="AY1062" s="119"/>
      <c r="AZ1062" s="119"/>
      <c r="BA1062" s="119"/>
      <c r="BB1062" s="119"/>
      <c r="BC1062" s="119"/>
      <c r="BD1062" s="119"/>
      <c r="BE1062" s="119"/>
      <c r="BF1062" s="119"/>
      <c r="BG1062" s="119"/>
      <c r="BH1062" s="119"/>
      <c r="BI1062" s="119"/>
      <c r="BJ1062" s="119"/>
      <c r="BK1062" s="119"/>
      <c r="BL1062" s="119"/>
      <c r="BM1062" s="119"/>
      <c r="BN1062" s="119"/>
      <c r="BO1062" s="119"/>
      <c r="BP1062" s="119"/>
      <c r="BQ1062" s="119"/>
      <c r="BR1062" s="119"/>
      <c r="BS1062" s="119"/>
      <c r="BT1062" s="119"/>
      <c r="BU1062" s="119"/>
      <c r="BV1062" s="119"/>
      <c r="BW1062" s="119"/>
      <c r="BX1062" s="119"/>
      <c r="BY1062" s="119"/>
      <c r="BZ1062" s="119"/>
      <c r="CA1062" s="119"/>
      <c r="CB1062" s="119"/>
      <c r="CC1062" s="119"/>
      <c r="CD1062" s="119"/>
      <c r="CE1062" s="119"/>
      <c r="CF1062" s="119"/>
      <c r="CG1062" s="119"/>
      <c r="CH1062" s="119"/>
      <c r="CI1062" s="119"/>
      <c r="CJ1062" s="119"/>
      <c r="CK1062" s="119"/>
      <c r="CL1062" s="119"/>
      <c r="CM1062" s="119"/>
      <c r="CN1062" s="119"/>
      <c r="CO1062" s="119"/>
      <c r="CP1062" s="119"/>
      <c r="CQ1062" s="119"/>
      <c r="CR1062" s="119"/>
      <c r="CS1062" s="119"/>
      <c r="CT1062" s="119"/>
      <c r="CU1062" s="119"/>
      <c r="CV1062" s="119"/>
      <c r="CW1062" s="119"/>
      <c r="CX1062" s="119"/>
      <c r="CY1062" s="119"/>
      <c r="CZ1062" s="119"/>
      <c r="DA1062" s="119"/>
      <c r="DB1062" s="119"/>
      <c r="DC1062" s="119"/>
      <c r="DD1062" s="119"/>
      <c r="DE1062" s="119"/>
      <c r="DF1062" s="119"/>
      <c r="DG1062" s="119"/>
      <c r="DH1062" s="119"/>
      <c r="DI1062" s="119"/>
      <c r="DJ1062" s="119"/>
      <c r="DK1062" s="119"/>
      <c r="DL1062" s="119"/>
      <c r="DM1062" s="119"/>
      <c r="DN1062" s="119"/>
      <c r="DO1062" s="119"/>
      <c r="DP1062" s="119"/>
      <c r="DQ1062" s="119"/>
      <c r="DR1062" s="119"/>
      <c r="DS1062" s="119"/>
      <c r="DT1062" s="119"/>
      <c r="DU1062" s="119"/>
      <c r="DV1062" s="119"/>
      <c r="DW1062" s="119"/>
      <c r="DX1062" s="119"/>
      <c r="DY1062" s="119"/>
      <c r="DZ1062" s="119"/>
      <c r="EA1062" s="119"/>
      <c r="EB1062" s="119"/>
      <c r="EC1062" s="119"/>
      <c r="ED1062" s="119"/>
      <c r="EE1062" s="119"/>
      <c r="EF1062" s="119"/>
      <c r="EG1062" s="119"/>
      <c r="EH1062" s="119"/>
      <c r="EI1062" s="119"/>
      <c r="EJ1062" s="119"/>
      <c r="EK1062" s="119"/>
      <c r="EL1062" s="119"/>
      <c r="EM1062" s="119"/>
      <c r="EN1062" s="119"/>
      <c r="EO1062" s="119"/>
      <c r="EP1062" s="119"/>
      <c r="EQ1062" s="119"/>
      <c r="ER1062" s="119"/>
      <c r="ES1062" s="119"/>
      <c r="ET1062" s="119"/>
      <c r="EU1062" s="119"/>
      <c r="EV1062" s="119"/>
      <c r="EW1062" s="119"/>
      <c r="EX1062" s="119"/>
      <c r="EY1062" s="119"/>
      <c r="EZ1062" s="119"/>
      <c r="FA1062" s="119"/>
      <c r="FB1062" s="119"/>
      <c r="FC1062" s="119"/>
      <c r="FD1062" s="119"/>
      <c r="FE1062" s="119"/>
      <c r="FF1062" s="119"/>
      <c r="FG1062" s="119"/>
      <c r="FH1062" s="119"/>
      <c r="FI1062" s="119"/>
      <c r="FJ1062" s="119"/>
      <c r="FK1062" s="119"/>
      <c r="FL1062" s="119"/>
      <c r="FM1062" s="119"/>
      <c r="FN1062" s="119"/>
      <c r="FO1062" s="119"/>
      <c r="FP1062" s="119"/>
      <c r="FQ1062" s="119"/>
      <c r="FR1062" s="119"/>
      <c r="FS1062" s="119"/>
      <c r="FT1062" s="119"/>
      <c r="FU1062" s="119"/>
      <c r="FV1062" s="119"/>
      <c r="FW1062" s="119"/>
      <c r="FX1062" s="119"/>
      <c r="FY1062" s="119"/>
      <c r="FZ1062" s="119"/>
      <c r="GA1062" s="119"/>
      <c r="GB1062" s="119"/>
      <c r="GC1062" s="119"/>
      <c r="GD1062" s="119"/>
      <c r="GE1062" s="119"/>
      <c r="GF1062" s="119"/>
      <c r="GG1062" s="119"/>
      <c r="GH1062" s="119"/>
      <c r="GI1062" s="119"/>
      <c r="GJ1062" s="119"/>
      <c r="GK1062" s="119"/>
      <c r="GL1062" s="119"/>
      <c r="GM1062" s="119"/>
      <c r="GN1062" s="119"/>
      <c r="GO1062" s="119"/>
      <c r="GP1062" s="119"/>
      <c r="GQ1062" s="119"/>
      <c r="GR1062" s="119"/>
      <c r="GS1062" s="119"/>
      <c r="GT1062" s="119"/>
      <c r="GU1062" s="119"/>
      <c r="GV1062" s="119"/>
      <c r="GW1062" s="119"/>
      <c r="GX1062" s="119"/>
      <c r="GY1062" s="119"/>
      <c r="GZ1062" s="119"/>
      <c r="HA1062" s="119"/>
      <c r="HB1062" s="119"/>
      <c r="HC1062" s="119"/>
      <c r="HD1062" s="119"/>
      <c r="HE1062" s="119"/>
      <c r="HF1062" s="119"/>
      <c r="HG1062" s="119"/>
      <c r="HH1062" s="119"/>
      <c r="HI1062" s="119"/>
      <c r="HJ1062" s="119"/>
      <c r="HK1062" s="119"/>
      <c r="HL1062" s="119"/>
      <c r="HM1062" s="119"/>
      <c r="HN1062" s="119"/>
      <c r="HO1062" s="119"/>
      <c r="HP1062" s="119"/>
      <c r="HQ1062" s="119"/>
      <c r="HR1062" s="119"/>
      <c r="HS1062" s="119"/>
      <c r="HT1062" s="119"/>
      <c r="HU1062" s="119"/>
      <c r="HV1062" s="119"/>
      <c r="HW1062" s="119"/>
      <c r="HX1062" s="119"/>
      <c r="HY1062" s="119"/>
      <c r="HZ1062" s="119"/>
      <c r="IA1062" s="119"/>
      <c r="IB1062" s="119"/>
      <c r="IC1062" s="119"/>
      <c r="ID1062" s="119"/>
      <c r="IE1062" s="119"/>
      <c r="IF1062" s="119"/>
      <c r="IG1062" s="119"/>
      <c r="IH1062" s="119"/>
      <c r="II1062" s="119"/>
      <c r="IJ1062" s="119"/>
      <c r="IK1062" s="119"/>
      <c r="IL1062" s="119"/>
      <c r="IM1062" s="119"/>
      <c r="IN1062" s="119"/>
      <c r="IO1062" s="119"/>
      <c r="IP1062" s="119"/>
      <c r="IQ1062" s="119"/>
      <c r="IR1062" s="119"/>
      <c r="IS1062" s="119"/>
      <c r="IT1062" s="119"/>
      <c r="IU1062" s="119"/>
      <c r="IV1062" s="119"/>
    </row>
    <row r="1063" spans="1:256">
      <c r="A1063" s="126" t="s">
        <v>940</v>
      </c>
      <c r="B1063" s="126" t="s">
        <v>1361</v>
      </c>
      <c r="C1063" s="127">
        <v>362953885002</v>
      </c>
      <c r="D1063" s="126" t="s">
        <v>650</v>
      </c>
      <c r="E1063" s="126" t="s">
        <v>1126</v>
      </c>
      <c r="F1063" s="126" t="str">
        <f t="shared" si="51"/>
        <v>362953885002Acute</v>
      </c>
      <c r="G1063" s="126" t="s">
        <v>549</v>
      </c>
      <c r="H1063" s="126" t="s">
        <v>1018</v>
      </c>
      <c r="I1063" s="126" t="s">
        <v>936</v>
      </c>
      <c r="J1063" s="108">
        <v>363.8</v>
      </c>
      <c r="K1063" s="129">
        <v>1.0294999999999996</v>
      </c>
      <c r="L1063" s="126" t="s">
        <v>1247</v>
      </c>
      <c r="M1063" s="126" t="s">
        <v>1245</v>
      </c>
      <c r="N1063" s="130">
        <f t="shared" si="53"/>
        <v>370.24</v>
      </c>
      <c r="O1063" s="130">
        <f t="shared" si="52"/>
        <v>366.21</v>
      </c>
      <c r="P1063" s="126"/>
      <c r="Q1063" s="126"/>
      <c r="T1063" s="119"/>
      <c r="U1063" s="119"/>
      <c r="V1063" s="119"/>
      <c r="W1063" s="119"/>
      <c r="X1063" s="119"/>
      <c r="Y1063" s="119"/>
      <c r="Z1063" s="119"/>
      <c r="AA1063" s="119"/>
      <c r="AB1063" s="119"/>
      <c r="AC1063" s="119"/>
      <c r="AD1063" s="119"/>
      <c r="AE1063" s="119"/>
      <c r="AF1063" s="119"/>
      <c r="AG1063" s="119"/>
      <c r="AH1063" s="119"/>
      <c r="AI1063" s="119"/>
      <c r="AJ1063" s="119"/>
      <c r="AK1063" s="119"/>
      <c r="AL1063" s="119"/>
      <c r="AM1063" s="119"/>
      <c r="AN1063" s="119"/>
      <c r="AO1063" s="119"/>
      <c r="AP1063" s="119"/>
      <c r="AQ1063" s="119"/>
      <c r="AR1063" s="119"/>
      <c r="AS1063" s="119"/>
      <c r="AT1063" s="119"/>
      <c r="AU1063" s="119"/>
      <c r="AV1063" s="119"/>
      <c r="AW1063" s="119"/>
      <c r="AX1063" s="119"/>
      <c r="AY1063" s="119"/>
      <c r="AZ1063" s="119"/>
      <c r="BA1063" s="119"/>
      <c r="BB1063" s="119"/>
      <c r="BC1063" s="119"/>
      <c r="BD1063" s="119"/>
      <c r="BE1063" s="119"/>
      <c r="BF1063" s="119"/>
      <c r="BG1063" s="119"/>
      <c r="BH1063" s="119"/>
      <c r="BI1063" s="119"/>
      <c r="BJ1063" s="119"/>
      <c r="BK1063" s="119"/>
      <c r="BL1063" s="119"/>
      <c r="BM1063" s="119"/>
      <c r="BN1063" s="119"/>
      <c r="BO1063" s="119"/>
      <c r="BP1063" s="119"/>
      <c r="BQ1063" s="119"/>
      <c r="BR1063" s="119"/>
      <c r="BS1063" s="119"/>
      <c r="BT1063" s="119"/>
      <c r="BU1063" s="119"/>
      <c r="BV1063" s="119"/>
      <c r="BW1063" s="119"/>
      <c r="BX1063" s="119"/>
      <c r="BY1063" s="119"/>
      <c r="BZ1063" s="119"/>
      <c r="CA1063" s="119"/>
      <c r="CB1063" s="119"/>
      <c r="CC1063" s="119"/>
      <c r="CD1063" s="119"/>
      <c r="CE1063" s="119"/>
      <c r="CF1063" s="119"/>
      <c r="CG1063" s="119"/>
      <c r="CH1063" s="119"/>
      <c r="CI1063" s="119"/>
      <c r="CJ1063" s="119"/>
      <c r="CK1063" s="119"/>
      <c r="CL1063" s="119"/>
      <c r="CM1063" s="119"/>
      <c r="CN1063" s="119"/>
      <c r="CO1063" s="119"/>
      <c r="CP1063" s="119"/>
      <c r="CQ1063" s="119"/>
      <c r="CR1063" s="119"/>
      <c r="CS1063" s="119"/>
      <c r="CT1063" s="119"/>
      <c r="CU1063" s="119"/>
      <c r="CV1063" s="119"/>
      <c r="CW1063" s="119"/>
      <c r="CX1063" s="119"/>
      <c r="CY1063" s="119"/>
      <c r="CZ1063" s="119"/>
      <c r="DA1063" s="119"/>
      <c r="DB1063" s="119"/>
      <c r="DC1063" s="119"/>
      <c r="DD1063" s="119"/>
      <c r="DE1063" s="119"/>
      <c r="DF1063" s="119"/>
      <c r="DG1063" s="119"/>
      <c r="DH1063" s="119"/>
      <c r="DI1063" s="119"/>
      <c r="DJ1063" s="119"/>
      <c r="DK1063" s="119"/>
      <c r="DL1063" s="119"/>
      <c r="DM1063" s="119"/>
      <c r="DN1063" s="119"/>
      <c r="DO1063" s="119"/>
      <c r="DP1063" s="119"/>
      <c r="DQ1063" s="119"/>
      <c r="DR1063" s="119"/>
      <c r="DS1063" s="119"/>
      <c r="DT1063" s="119"/>
      <c r="DU1063" s="119"/>
      <c r="DV1063" s="119"/>
      <c r="DW1063" s="119"/>
      <c r="DX1063" s="119"/>
      <c r="DY1063" s="119"/>
      <c r="DZ1063" s="119"/>
      <c r="EA1063" s="119"/>
      <c r="EB1063" s="119"/>
      <c r="EC1063" s="119"/>
      <c r="ED1063" s="119"/>
      <c r="EE1063" s="119"/>
      <c r="EF1063" s="119"/>
      <c r="EG1063" s="119"/>
      <c r="EH1063" s="119"/>
      <c r="EI1063" s="119"/>
      <c r="EJ1063" s="119"/>
      <c r="EK1063" s="119"/>
      <c r="EL1063" s="119"/>
      <c r="EM1063" s="119"/>
      <c r="EN1063" s="119"/>
      <c r="EO1063" s="119"/>
      <c r="EP1063" s="119"/>
      <c r="EQ1063" s="119"/>
      <c r="ER1063" s="119"/>
      <c r="ES1063" s="119"/>
      <c r="ET1063" s="119"/>
      <c r="EU1063" s="119"/>
      <c r="EV1063" s="119"/>
      <c r="EW1063" s="119"/>
      <c r="EX1063" s="119"/>
      <c r="EY1063" s="119"/>
      <c r="EZ1063" s="119"/>
      <c r="FA1063" s="119"/>
      <c r="FB1063" s="119"/>
      <c r="FC1063" s="119"/>
      <c r="FD1063" s="119"/>
      <c r="FE1063" s="119"/>
      <c r="FF1063" s="119"/>
      <c r="FG1063" s="119"/>
      <c r="FH1063" s="119"/>
      <c r="FI1063" s="119"/>
      <c r="FJ1063" s="119"/>
      <c r="FK1063" s="119"/>
      <c r="FL1063" s="119"/>
      <c r="FM1063" s="119"/>
      <c r="FN1063" s="119"/>
      <c r="FO1063" s="119"/>
      <c r="FP1063" s="119"/>
      <c r="FQ1063" s="119"/>
      <c r="FR1063" s="119"/>
      <c r="FS1063" s="119"/>
      <c r="FT1063" s="119"/>
      <c r="FU1063" s="119"/>
      <c r="FV1063" s="119"/>
      <c r="FW1063" s="119"/>
      <c r="FX1063" s="119"/>
      <c r="FY1063" s="119"/>
      <c r="FZ1063" s="119"/>
      <c r="GA1063" s="119"/>
      <c r="GB1063" s="119"/>
      <c r="GC1063" s="119"/>
      <c r="GD1063" s="119"/>
      <c r="GE1063" s="119"/>
      <c r="GF1063" s="119"/>
      <c r="GG1063" s="119"/>
      <c r="GH1063" s="119"/>
      <c r="GI1063" s="119"/>
      <c r="GJ1063" s="119"/>
      <c r="GK1063" s="119"/>
      <c r="GL1063" s="119"/>
      <c r="GM1063" s="119"/>
      <c r="GN1063" s="119"/>
      <c r="GO1063" s="119"/>
      <c r="GP1063" s="119"/>
      <c r="GQ1063" s="119"/>
      <c r="GR1063" s="119"/>
      <c r="GS1063" s="119"/>
      <c r="GT1063" s="119"/>
      <c r="GU1063" s="119"/>
      <c r="GV1063" s="119"/>
      <c r="GW1063" s="119"/>
      <c r="GX1063" s="119"/>
      <c r="GY1063" s="119"/>
      <c r="GZ1063" s="119"/>
      <c r="HA1063" s="119"/>
      <c r="HB1063" s="119"/>
      <c r="HC1063" s="119"/>
      <c r="HD1063" s="119"/>
      <c r="HE1063" s="119"/>
      <c r="HF1063" s="119"/>
      <c r="HG1063" s="119"/>
      <c r="HH1063" s="119"/>
      <c r="HI1063" s="119"/>
      <c r="HJ1063" s="119"/>
      <c r="HK1063" s="119"/>
      <c r="HL1063" s="119"/>
      <c r="HM1063" s="119"/>
      <c r="HN1063" s="119"/>
      <c r="HO1063" s="119"/>
      <c r="HP1063" s="119"/>
      <c r="HQ1063" s="119"/>
      <c r="HR1063" s="119"/>
      <c r="HS1063" s="119"/>
      <c r="HT1063" s="119"/>
      <c r="HU1063" s="119"/>
      <c r="HV1063" s="119"/>
      <c r="HW1063" s="119"/>
      <c r="HX1063" s="119"/>
      <c r="HY1063" s="119"/>
      <c r="HZ1063" s="119"/>
      <c r="IA1063" s="119"/>
      <c r="IB1063" s="119"/>
      <c r="IC1063" s="119"/>
      <c r="ID1063" s="119"/>
      <c r="IE1063" s="119"/>
      <c r="IF1063" s="119"/>
      <c r="IG1063" s="119"/>
      <c r="IH1063" s="119"/>
      <c r="II1063" s="119"/>
      <c r="IJ1063" s="119"/>
      <c r="IK1063" s="119"/>
      <c r="IL1063" s="119"/>
      <c r="IM1063" s="119"/>
      <c r="IN1063" s="119"/>
      <c r="IO1063" s="119"/>
      <c r="IP1063" s="119"/>
      <c r="IQ1063" s="119"/>
      <c r="IR1063" s="119"/>
      <c r="IS1063" s="119"/>
      <c r="IT1063" s="119"/>
      <c r="IU1063" s="119"/>
      <c r="IV1063" s="119"/>
    </row>
    <row r="1064" spans="1:256">
      <c r="A1064" s="126" t="s">
        <v>940</v>
      </c>
      <c r="B1064" s="126" t="s">
        <v>1361</v>
      </c>
      <c r="C1064" s="127">
        <v>362953885404</v>
      </c>
      <c r="D1064" s="126" t="s">
        <v>650</v>
      </c>
      <c r="E1064" s="126" t="s">
        <v>1126</v>
      </c>
      <c r="F1064" s="126" t="str">
        <f t="shared" si="51"/>
        <v>362953885404Acute</v>
      </c>
      <c r="G1064" s="126" t="s">
        <v>549</v>
      </c>
      <c r="H1064" s="126" t="s">
        <v>1018</v>
      </c>
      <c r="I1064" s="126" t="s">
        <v>936</v>
      </c>
      <c r="J1064" s="108">
        <v>363.8</v>
      </c>
      <c r="K1064" s="129">
        <v>1.0294999999999996</v>
      </c>
      <c r="L1064" s="126" t="s">
        <v>1247</v>
      </c>
      <c r="M1064" s="126" t="s">
        <v>1245</v>
      </c>
      <c r="N1064" s="130">
        <f t="shared" si="53"/>
        <v>370.24</v>
      </c>
      <c r="O1064" s="130">
        <f t="shared" si="52"/>
        <v>366.21</v>
      </c>
      <c r="P1064" s="126"/>
      <c r="Q1064" s="126"/>
      <c r="T1064" s="119"/>
      <c r="U1064" s="119"/>
      <c r="V1064" s="119"/>
      <c r="W1064" s="119"/>
      <c r="X1064" s="119"/>
      <c r="Y1064" s="119"/>
      <c r="Z1064" s="119"/>
      <c r="AA1064" s="119"/>
      <c r="AB1064" s="119"/>
      <c r="AC1064" s="119"/>
      <c r="AD1064" s="119"/>
      <c r="AE1064" s="119"/>
      <c r="AF1064" s="119"/>
      <c r="AG1064" s="119"/>
      <c r="AH1064" s="119"/>
      <c r="AI1064" s="119"/>
      <c r="AJ1064" s="119"/>
      <c r="AK1064" s="119"/>
      <c r="AL1064" s="119"/>
      <c r="AM1064" s="119"/>
      <c r="AN1064" s="119"/>
      <c r="AO1064" s="119"/>
      <c r="AP1064" s="119"/>
      <c r="AQ1064" s="119"/>
      <c r="AR1064" s="119"/>
      <c r="AS1064" s="119"/>
      <c r="AT1064" s="119"/>
      <c r="AU1064" s="119"/>
      <c r="AV1064" s="119"/>
      <c r="AW1064" s="119"/>
      <c r="AX1064" s="119"/>
      <c r="AY1064" s="119"/>
      <c r="AZ1064" s="119"/>
      <c r="BA1064" s="119"/>
      <c r="BB1064" s="119"/>
      <c r="BC1064" s="119"/>
      <c r="BD1064" s="119"/>
      <c r="BE1064" s="119"/>
      <c r="BF1064" s="119"/>
      <c r="BG1064" s="119"/>
      <c r="BH1064" s="119"/>
      <c r="BI1064" s="119"/>
      <c r="BJ1064" s="119"/>
      <c r="BK1064" s="119"/>
      <c r="BL1064" s="119"/>
      <c r="BM1064" s="119"/>
      <c r="BN1064" s="119"/>
      <c r="BO1064" s="119"/>
      <c r="BP1064" s="119"/>
      <c r="BQ1064" s="119"/>
      <c r="BR1064" s="119"/>
      <c r="BS1064" s="119"/>
      <c r="BT1064" s="119"/>
      <c r="BU1064" s="119"/>
      <c r="BV1064" s="119"/>
      <c r="BW1064" s="119"/>
      <c r="BX1064" s="119"/>
      <c r="BY1064" s="119"/>
      <c r="BZ1064" s="119"/>
      <c r="CA1064" s="119"/>
      <c r="CB1064" s="119"/>
      <c r="CC1064" s="119"/>
      <c r="CD1064" s="119"/>
      <c r="CE1064" s="119"/>
      <c r="CF1064" s="119"/>
      <c r="CG1064" s="119"/>
      <c r="CH1064" s="119"/>
      <c r="CI1064" s="119"/>
      <c r="CJ1064" s="119"/>
      <c r="CK1064" s="119"/>
      <c r="CL1064" s="119"/>
      <c r="CM1064" s="119"/>
      <c r="CN1064" s="119"/>
      <c r="CO1064" s="119"/>
      <c r="CP1064" s="119"/>
      <c r="CQ1064" s="119"/>
      <c r="CR1064" s="119"/>
      <c r="CS1064" s="119"/>
      <c r="CT1064" s="119"/>
      <c r="CU1064" s="119"/>
      <c r="CV1064" s="119"/>
      <c r="CW1064" s="119"/>
      <c r="CX1064" s="119"/>
      <c r="CY1064" s="119"/>
      <c r="CZ1064" s="119"/>
      <c r="DA1064" s="119"/>
      <c r="DB1064" s="119"/>
      <c r="DC1064" s="119"/>
      <c r="DD1064" s="119"/>
      <c r="DE1064" s="119"/>
      <c r="DF1064" s="119"/>
      <c r="DG1064" s="119"/>
      <c r="DH1064" s="119"/>
      <c r="DI1064" s="119"/>
      <c r="DJ1064" s="119"/>
      <c r="DK1064" s="119"/>
      <c r="DL1064" s="119"/>
      <c r="DM1064" s="119"/>
      <c r="DN1064" s="119"/>
      <c r="DO1064" s="119"/>
      <c r="DP1064" s="119"/>
      <c r="DQ1064" s="119"/>
      <c r="DR1064" s="119"/>
      <c r="DS1064" s="119"/>
      <c r="DT1064" s="119"/>
      <c r="DU1064" s="119"/>
      <c r="DV1064" s="119"/>
      <c r="DW1064" s="119"/>
      <c r="DX1064" s="119"/>
      <c r="DY1064" s="119"/>
      <c r="DZ1064" s="119"/>
      <c r="EA1064" s="119"/>
      <c r="EB1064" s="119"/>
      <c r="EC1064" s="119"/>
      <c r="ED1064" s="119"/>
      <c r="EE1064" s="119"/>
      <c r="EF1064" s="119"/>
      <c r="EG1064" s="119"/>
      <c r="EH1064" s="119"/>
      <c r="EI1064" s="119"/>
      <c r="EJ1064" s="119"/>
      <c r="EK1064" s="119"/>
      <c r="EL1064" s="119"/>
      <c r="EM1064" s="119"/>
      <c r="EN1064" s="119"/>
      <c r="EO1064" s="119"/>
      <c r="EP1064" s="119"/>
      <c r="EQ1064" s="119"/>
      <c r="ER1064" s="119"/>
      <c r="ES1064" s="119"/>
      <c r="ET1064" s="119"/>
      <c r="EU1064" s="119"/>
      <c r="EV1064" s="119"/>
      <c r="EW1064" s="119"/>
      <c r="EX1064" s="119"/>
      <c r="EY1064" s="119"/>
      <c r="EZ1064" s="119"/>
      <c r="FA1064" s="119"/>
      <c r="FB1064" s="119"/>
      <c r="FC1064" s="119"/>
      <c r="FD1064" s="119"/>
      <c r="FE1064" s="119"/>
      <c r="FF1064" s="119"/>
      <c r="FG1064" s="119"/>
      <c r="FH1064" s="119"/>
      <c r="FI1064" s="119"/>
      <c r="FJ1064" s="119"/>
      <c r="FK1064" s="119"/>
      <c r="FL1064" s="119"/>
      <c r="FM1064" s="119"/>
      <c r="FN1064" s="119"/>
      <c r="FO1064" s="119"/>
      <c r="FP1064" s="119"/>
      <c r="FQ1064" s="119"/>
      <c r="FR1064" s="119"/>
      <c r="FS1064" s="119"/>
      <c r="FT1064" s="119"/>
      <c r="FU1064" s="119"/>
      <c r="FV1064" s="119"/>
      <c r="FW1064" s="119"/>
      <c r="FX1064" s="119"/>
      <c r="FY1064" s="119"/>
      <c r="FZ1064" s="119"/>
      <c r="GA1064" s="119"/>
      <c r="GB1064" s="119"/>
      <c r="GC1064" s="119"/>
      <c r="GD1064" s="119"/>
      <c r="GE1064" s="119"/>
      <c r="GF1064" s="119"/>
      <c r="GG1064" s="119"/>
      <c r="GH1064" s="119"/>
      <c r="GI1064" s="119"/>
      <c r="GJ1064" s="119"/>
      <c r="GK1064" s="119"/>
      <c r="GL1064" s="119"/>
      <c r="GM1064" s="119"/>
      <c r="GN1064" s="119"/>
      <c r="GO1064" s="119"/>
      <c r="GP1064" s="119"/>
      <c r="GQ1064" s="119"/>
      <c r="GR1064" s="119"/>
      <c r="GS1064" s="119"/>
      <c r="GT1064" s="119"/>
      <c r="GU1064" s="119"/>
      <c r="GV1064" s="119"/>
      <c r="GW1064" s="119"/>
      <c r="GX1064" s="119"/>
      <c r="GY1064" s="119"/>
      <c r="GZ1064" s="119"/>
      <c r="HA1064" s="119"/>
      <c r="HB1064" s="119"/>
      <c r="HC1064" s="119"/>
      <c r="HD1064" s="119"/>
      <c r="HE1064" s="119"/>
      <c r="HF1064" s="119"/>
      <c r="HG1064" s="119"/>
      <c r="HH1064" s="119"/>
      <c r="HI1064" s="119"/>
      <c r="HJ1064" s="119"/>
      <c r="HK1064" s="119"/>
      <c r="HL1064" s="119"/>
      <c r="HM1064" s="119"/>
      <c r="HN1064" s="119"/>
      <c r="HO1064" s="119"/>
      <c r="HP1064" s="119"/>
      <c r="HQ1064" s="119"/>
      <c r="HR1064" s="119"/>
      <c r="HS1064" s="119"/>
      <c r="HT1064" s="119"/>
      <c r="HU1064" s="119"/>
      <c r="HV1064" s="119"/>
      <c r="HW1064" s="119"/>
      <c r="HX1064" s="119"/>
      <c r="HY1064" s="119"/>
      <c r="HZ1064" s="119"/>
      <c r="IA1064" s="119"/>
      <c r="IB1064" s="119"/>
      <c r="IC1064" s="119"/>
      <c r="ID1064" s="119"/>
      <c r="IE1064" s="119"/>
      <c r="IF1064" s="119"/>
      <c r="IG1064" s="119"/>
      <c r="IH1064" s="119"/>
      <c r="II1064" s="119"/>
      <c r="IJ1064" s="119"/>
      <c r="IK1064" s="119"/>
      <c r="IL1064" s="119"/>
      <c r="IM1064" s="119"/>
      <c r="IN1064" s="119"/>
      <c r="IO1064" s="119"/>
      <c r="IP1064" s="119"/>
      <c r="IQ1064" s="119"/>
      <c r="IR1064" s="119"/>
      <c r="IS1064" s="119"/>
      <c r="IT1064" s="119"/>
      <c r="IU1064" s="119"/>
      <c r="IV1064" s="119"/>
    </row>
    <row r="1065" spans="1:256">
      <c r="A1065" s="126" t="s">
        <v>940</v>
      </c>
      <c r="B1065" s="126" t="s">
        <v>1361</v>
      </c>
      <c r="C1065" s="127">
        <v>364195126007</v>
      </c>
      <c r="D1065" s="126" t="s">
        <v>650</v>
      </c>
      <c r="E1065" s="126" t="s">
        <v>1126</v>
      </c>
      <c r="F1065" s="126" t="str">
        <f t="shared" si="51"/>
        <v>364195126007Acute</v>
      </c>
      <c r="G1065" s="126" t="s">
        <v>549</v>
      </c>
      <c r="H1065" s="126" t="s">
        <v>1018</v>
      </c>
      <c r="I1065" s="126" t="s">
        <v>936</v>
      </c>
      <c r="J1065" s="108">
        <v>363.8</v>
      </c>
      <c r="K1065" s="129">
        <v>1.0294999999999996</v>
      </c>
      <c r="L1065" s="126" t="s">
        <v>1247</v>
      </c>
      <c r="M1065" s="126" t="s">
        <v>1245</v>
      </c>
      <c r="N1065" s="130">
        <f t="shared" si="53"/>
        <v>370.24</v>
      </c>
      <c r="O1065" s="130">
        <f t="shared" si="52"/>
        <v>366.21</v>
      </c>
      <c r="P1065" s="126"/>
      <c r="Q1065" s="126"/>
      <c r="T1065" s="119"/>
      <c r="U1065" s="119"/>
      <c r="V1065" s="119"/>
      <c r="W1065" s="119"/>
      <c r="X1065" s="119"/>
      <c r="Y1065" s="119"/>
      <c r="Z1065" s="119"/>
      <c r="AA1065" s="119"/>
      <c r="AB1065" s="119"/>
      <c r="AC1065" s="119"/>
      <c r="AD1065" s="119"/>
      <c r="AE1065" s="119"/>
      <c r="AF1065" s="119"/>
      <c r="AG1065" s="119"/>
      <c r="AH1065" s="119"/>
      <c r="AI1065" s="119"/>
      <c r="AJ1065" s="119"/>
      <c r="AK1065" s="119"/>
      <c r="AL1065" s="119"/>
      <c r="AM1065" s="119"/>
      <c r="AN1065" s="119"/>
      <c r="AO1065" s="119"/>
      <c r="AP1065" s="119"/>
      <c r="AQ1065" s="119"/>
      <c r="AR1065" s="119"/>
      <c r="AS1065" s="119"/>
      <c r="AT1065" s="119"/>
      <c r="AU1065" s="119"/>
      <c r="AV1065" s="119"/>
      <c r="AW1065" s="119"/>
      <c r="AX1065" s="119"/>
      <c r="AY1065" s="119"/>
      <c r="AZ1065" s="119"/>
      <c r="BA1065" s="119"/>
      <c r="BB1065" s="119"/>
      <c r="BC1065" s="119"/>
      <c r="BD1065" s="119"/>
      <c r="BE1065" s="119"/>
      <c r="BF1065" s="119"/>
      <c r="BG1065" s="119"/>
      <c r="BH1065" s="119"/>
      <c r="BI1065" s="119"/>
      <c r="BJ1065" s="119"/>
      <c r="BK1065" s="119"/>
      <c r="BL1065" s="119"/>
      <c r="BM1065" s="119"/>
      <c r="BN1065" s="119"/>
      <c r="BO1065" s="119"/>
      <c r="BP1065" s="119"/>
      <c r="BQ1065" s="119"/>
      <c r="BR1065" s="119"/>
      <c r="BS1065" s="119"/>
      <c r="BT1065" s="119"/>
      <c r="BU1065" s="119"/>
      <c r="BV1065" s="119"/>
      <c r="BW1065" s="119"/>
      <c r="BX1065" s="119"/>
      <c r="BY1065" s="119"/>
      <c r="BZ1065" s="119"/>
      <c r="CA1065" s="119"/>
      <c r="CB1065" s="119"/>
      <c r="CC1065" s="119"/>
      <c r="CD1065" s="119"/>
      <c r="CE1065" s="119"/>
      <c r="CF1065" s="119"/>
      <c r="CG1065" s="119"/>
      <c r="CH1065" s="119"/>
      <c r="CI1065" s="119"/>
      <c r="CJ1065" s="119"/>
      <c r="CK1065" s="119"/>
      <c r="CL1065" s="119"/>
      <c r="CM1065" s="119"/>
      <c r="CN1065" s="119"/>
      <c r="CO1065" s="119"/>
      <c r="CP1065" s="119"/>
      <c r="CQ1065" s="119"/>
      <c r="CR1065" s="119"/>
      <c r="CS1065" s="119"/>
      <c r="CT1065" s="119"/>
      <c r="CU1065" s="119"/>
      <c r="CV1065" s="119"/>
      <c r="CW1065" s="119"/>
      <c r="CX1065" s="119"/>
      <c r="CY1065" s="119"/>
      <c r="CZ1065" s="119"/>
      <c r="DA1065" s="119"/>
      <c r="DB1065" s="119"/>
      <c r="DC1065" s="119"/>
      <c r="DD1065" s="119"/>
      <c r="DE1065" s="119"/>
      <c r="DF1065" s="119"/>
      <c r="DG1065" s="119"/>
      <c r="DH1065" s="119"/>
      <c r="DI1065" s="119"/>
      <c r="DJ1065" s="119"/>
      <c r="DK1065" s="119"/>
      <c r="DL1065" s="119"/>
      <c r="DM1065" s="119"/>
      <c r="DN1065" s="119"/>
      <c r="DO1065" s="119"/>
      <c r="DP1065" s="119"/>
      <c r="DQ1065" s="119"/>
      <c r="DR1065" s="119"/>
      <c r="DS1065" s="119"/>
      <c r="DT1065" s="119"/>
      <c r="DU1065" s="119"/>
      <c r="DV1065" s="119"/>
      <c r="DW1065" s="119"/>
      <c r="DX1065" s="119"/>
      <c r="DY1065" s="119"/>
      <c r="DZ1065" s="119"/>
      <c r="EA1065" s="119"/>
      <c r="EB1065" s="119"/>
      <c r="EC1065" s="119"/>
      <c r="ED1065" s="119"/>
      <c r="EE1065" s="119"/>
      <c r="EF1065" s="119"/>
      <c r="EG1065" s="119"/>
      <c r="EH1065" s="119"/>
      <c r="EI1065" s="119"/>
      <c r="EJ1065" s="119"/>
      <c r="EK1065" s="119"/>
      <c r="EL1065" s="119"/>
      <c r="EM1065" s="119"/>
      <c r="EN1065" s="119"/>
      <c r="EO1065" s="119"/>
      <c r="EP1065" s="119"/>
      <c r="EQ1065" s="119"/>
      <c r="ER1065" s="119"/>
      <c r="ES1065" s="119"/>
      <c r="ET1065" s="119"/>
      <c r="EU1065" s="119"/>
      <c r="EV1065" s="119"/>
      <c r="EW1065" s="119"/>
      <c r="EX1065" s="119"/>
      <c r="EY1065" s="119"/>
      <c r="EZ1065" s="119"/>
      <c r="FA1065" s="119"/>
      <c r="FB1065" s="119"/>
      <c r="FC1065" s="119"/>
      <c r="FD1065" s="119"/>
      <c r="FE1065" s="119"/>
      <c r="FF1065" s="119"/>
      <c r="FG1065" s="119"/>
      <c r="FH1065" s="119"/>
      <c r="FI1065" s="119"/>
      <c r="FJ1065" s="119"/>
      <c r="FK1065" s="119"/>
      <c r="FL1065" s="119"/>
      <c r="FM1065" s="119"/>
      <c r="FN1065" s="119"/>
      <c r="FO1065" s="119"/>
      <c r="FP1065" s="119"/>
      <c r="FQ1065" s="119"/>
      <c r="FR1065" s="119"/>
      <c r="FS1065" s="119"/>
      <c r="FT1065" s="119"/>
      <c r="FU1065" s="119"/>
      <c r="FV1065" s="119"/>
      <c r="FW1065" s="119"/>
      <c r="FX1065" s="119"/>
      <c r="FY1065" s="119"/>
      <c r="FZ1065" s="119"/>
      <c r="GA1065" s="119"/>
      <c r="GB1065" s="119"/>
      <c r="GC1065" s="119"/>
      <c r="GD1065" s="119"/>
      <c r="GE1065" s="119"/>
      <c r="GF1065" s="119"/>
      <c r="GG1065" s="119"/>
      <c r="GH1065" s="119"/>
      <c r="GI1065" s="119"/>
      <c r="GJ1065" s="119"/>
      <c r="GK1065" s="119"/>
      <c r="GL1065" s="119"/>
      <c r="GM1065" s="119"/>
      <c r="GN1065" s="119"/>
      <c r="GO1065" s="119"/>
      <c r="GP1065" s="119"/>
      <c r="GQ1065" s="119"/>
      <c r="GR1065" s="119"/>
      <c r="GS1065" s="119"/>
      <c r="GT1065" s="119"/>
      <c r="GU1065" s="119"/>
      <c r="GV1065" s="119"/>
      <c r="GW1065" s="119"/>
      <c r="GX1065" s="119"/>
      <c r="GY1065" s="119"/>
      <c r="GZ1065" s="119"/>
      <c r="HA1065" s="119"/>
      <c r="HB1065" s="119"/>
      <c r="HC1065" s="119"/>
      <c r="HD1065" s="119"/>
      <c r="HE1065" s="119"/>
      <c r="HF1065" s="119"/>
      <c r="HG1065" s="119"/>
      <c r="HH1065" s="119"/>
      <c r="HI1065" s="119"/>
      <c r="HJ1065" s="119"/>
      <c r="HK1065" s="119"/>
      <c r="HL1065" s="119"/>
      <c r="HM1065" s="119"/>
      <c r="HN1065" s="119"/>
      <c r="HO1065" s="119"/>
      <c r="HP1065" s="119"/>
      <c r="HQ1065" s="119"/>
      <c r="HR1065" s="119"/>
      <c r="HS1065" s="119"/>
      <c r="HT1065" s="119"/>
      <c r="HU1065" s="119"/>
      <c r="HV1065" s="119"/>
      <c r="HW1065" s="119"/>
      <c r="HX1065" s="119"/>
      <c r="HY1065" s="119"/>
      <c r="HZ1065" s="119"/>
      <c r="IA1065" s="119"/>
      <c r="IB1065" s="119"/>
      <c r="IC1065" s="119"/>
      <c r="ID1065" s="119"/>
      <c r="IE1065" s="119"/>
      <c r="IF1065" s="119"/>
      <c r="IG1065" s="119"/>
      <c r="IH1065" s="119"/>
      <c r="II1065" s="119"/>
      <c r="IJ1065" s="119"/>
      <c r="IK1065" s="119"/>
      <c r="IL1065" s="119"/>
      <c r="IM1065" s="119"/>
      <c r="IN1065" s="119"/>
      <c r="IO1065" s="119"/>
      <c r="IP1065" s="119"/>
      <c r="IQ1065" s="119"/>
      <c r="IR1065" s="119"/>
      <c r="IS1065" s="119"/>
      <c r="IT1065" s="119"/>
      <c r="IU1065" s="119"/>
      <c r="IV1065" s="119"/>
    </row>
    <row r="1066" spans="1:256">
      <c r="A1066" s="126" t="s">
        <v>940</v>
      </c>
      <c r="B1066" s="126" t="s">
        <v>1361</v>
      </c>
      <c r="C1066" s="127">
        <v>364195126007</v>
      </c>
      <c r="D1066" s="126" t="s">
        <v>650</v>
      </c>
      <c r="E1066" s="126" t="s">
        <v>1126</v>
      </c>
      <c r="F1066" s="126" t="str">
        <f t="shared" si="51"/>
        <v>364195126007Psych</v>
      </c>
      <c r="G1066" s="126" t="s">
        <v>809</v>
      </c>
      <c r="H1066" s="126" t="s">
        <v>1021</v>
      </c>
      <c r="I1066" s="126" t="s">
        <v>936</v>
      </c>
      <c r="J1066" s="108">
        <v>140.66999999999999</v>
      </c>
      <c r="K1066" s="129">
        <v>1.0294999999999996</v>
      </c>
      <c r="L1066" s="126" t="s">
        <v>1247</v>
      </c>
      <c r="M1066" s="126" t="s">
        <v>1245</v>
      </c>
      <c r="N1066" s="130">
        <f t="shared" si="53"/>
        <v>143.16</v>
      </c>
      <c r="O1066" s="130">
        <f t="shared" si="52"/>
        <v>143.16</v>
      </c>
      <c r="P1066" s="126"/>
      <c r="Q1066" s="126"/>
      <c r="T1066" s="119"/>
      <c r="U1066" s="119"/>
      <c r="V1066" s="119"/>
      <c r="W1066" s="119"/>
      <c r="X1066" s="119"/>
      <c r="Y1066" s="119"/>
      <c r="Z1066" s="119"/>
      <c r="AA1066" s="119"/>
      <c r="AB1066" s="119"/>
      <c r="AC1066" s="119"/>
      <c r="AD1066" s="119"/>
      <c r="AE1066" s="119"/>
      <c r="AF1066" s="119"/>
      <c r="AG1066" s="119"/>
      <c r="AH1066" s="119"/>
      <c r="AI1066" s="119"/>
      <c r="AJ1066" s="119"/>
      <c r="AK1066" s="119"/>
      <c r="AL1066" s="119"/>
      <c r="AM1066" s="119"/>
      <c r="AN1066" s="119"/>
      <c r="AO1066" s="119"/>
      <c r="AP1066" s="119"/>
      <c r="AQ1066" s="119"/>
      <c r="AR1066" s="119"/>
      <c r="AS1066" s="119"/>
      <c r="AT1066" s="119"/>
      <c r="AU1066" s="119"/>
      <c r="AV1066" s="119"/>
      <c r="AW1066" s="119"/>
      <c r="AX1066" s="119"/>
      <c r="AY1066" s="119"/>
      <c r="AZ1066" s="119"/>
      <c r="BA1066" s="119"/>
      <c r="BB1066" s="119"/>
      <c r="BC1066" s="119"/>
      <c r="BD1066" s="119"/>
      <c r="BE1066" s="119"/>
      <c r="BF1066" s="119"/>
      <c r="BG1066" s="119"/>
      <c r="BH1066" s="119"/>
      <c r="BI1066" s="119"/>
      <c r="BJ1066" s="119"/>
      <c r="BK1066" s="119"/>
      <c r="BL1066" s="119"/>
      <c r="BM1066" s="119"/>
      <c r="BN1066" s="119"/>
      <c r="BO1066" s="119"/>
      <c r="BP1066" s="119"/>
      <c r="BQ1066" s="119"/>
      <c r="BR1066" s="119"/>
      <c r="BS1066" s="119"/>
      <c r="BT1066" s="119"/>
      <c r="BU1066" s="119"/>
      <c r="BV1066" s="119"/>
      <c r="BW1066" s="119"/>
      <c r="BX1066" s="119"/>
      <c r="BY1066" s="119"/>
      <c r="BZ1066" s="119"/>
      <c r="CA1066" s="119"/>
      <c r="CB1066" s="119"/>
      <c r="CC1066" s="119"/>
      <c r="CD1066" s="119"/>
      <c r="CE1066" s="119"/>
      <c r="CF1066" s="119"/>
      <c r="CG1066" s="119"/>
      <c r="CH1066" s="119"/>
      <c r="CI1066" s="119"/>
      <c r="CJ1066" s="119"/>
      <c r="CK1066" s="119"/>
      <c r="CL1066" s="119"/>
      <c r="CM1066" s="119"/>
      <c r="CN1066" s="119"/>
      <c r="CO1066" s="119"/>
      <c r="CP1066" s="119"/>
      <c r="CQ1066" s="119"/>
      <c r="CR1066" s="119"/>
      <c r="CS1066" s="119"/>
      <c r="CT1066" s="119"/>
      <c r="CU1066" s="119"/>
      <c r="CV1066" s="119"/>
      <c r="CW1066" s="119"/>
      <c r="CX1066" s="119"/>
      <c r="CY1066" s="119"/>
      <c r="CZ1066" s="119"/>
      <c r="DA1066" s="119"/>
      <c r="DB1066" s="119"/>
      <c r="DC1066" s="119"/>
      <c r="DD1066" s="119"/>
      <c r="DE1066" s="119"/>
      <c r="DF1066" s="119"/>
      <c r="DG1066" s="119"/>
      <c r="DH1066" s="119"/>
      <c r="DI1066" s="119"/>
      <c r="DJ1066" s="119"/>
      <c r="DK1066" s="119"/>
      <c r="DL1066" s="119"/>
      <c r="DM1066" s="119"/>
      <c r="DN1066" s="119"/>
      <c r="DO1066" s="119"/>
      <c r="DP1066" s="119"/>
      <c r="DQ1066" s="119"/>
      <c r="DR1066" s="119"/>
      <c r="DS1066" s="119"/>
      <c r="DT1066" s="119"/>
      <c r="DU1066" s="119"/>
      <c r="DV1066" s="119"/>
      <c r="DW1066" s="119"/>
      <c r="DX1066" s="119"/>
      <c r="DY1066" s="119"/>
      <c r="DZ1066" s="119"/>
      <c r="EA1066" s="119"/>
      <c r="EB1066" s="119"/>
      <c r="EC1066" s="119"/>
      <c r="ED1066" s="119"/>
      <c r="EE1066" s="119"/>
      <c r="EF1066" s="119"/>
      <c r="EG1066" s="119"/>
      <c r="EH1066" s="119"/>
      <c r="EI1066" s="119"/>
      <c r="EJ1066" s="119"/>
      <c r="EK1066" s="119"/>
      <c r="EL1066" s="119"/>
      <c r="EM1066" s="119"/>
      <c r="EN1066" s="119"/>
      <c r="EO1066" s="119"/>
      <c r="EP1066" s="119"/>
      <c r="EQ1066" s="119"/>
      <c r="ER1066" s="119"/>
      <c r="ES1066" s="119"/>
      <c r="ET1066" s="119"/>
      <c r="EU1066" s="119"/>
      <c r="EV1066" s="119"/>
      <c r="EW1066" s="119"/>
      <c r="EX1066" s="119"/>
      <c r="EY1066" s="119"/>
      <c r="EZ1066" s="119"/>
      <c r="FA1066" s="119"/>
      <c r="FB1066" s="119"/>
      <c r="FC1066" s="119"/>
      <c r="FD1066" s="119"/>
      <c r="FE1066" s="119"/>
      <c r="FF1066" s="119"/>
      <c r="FG1066" s="119"/>
      <c r="FH1066" s="119"/>
      <c r="FI1066" s="119"/>
      <c r="FJ1066" s="119"/>
      <c r="FK1066" s="119"/>
      <c r="FL1066" s="119"/>
      <c r="FM1066" s="119"/>
      <c r="FN1066" s="119"/>
      <c r="FO1066" s="119"/>
      <c r="FP1066" s="119"/>
      <c r="FQ1066" s="119"/>
      <c r="FR1066" s="119"/>
      <c r="FS1066" s="119"/>
      <c r="FT1066" s="119"/>
      <c r="FU1066" s="119"/>
      <c r="FV1066" s="119"/>
      <c r="FW1066" s="119"/>
      <c r="FX1066" s="119"/>
      <c r="FY1066" s="119"/>
      <c r="FZ1066" s="119"/>
      <c r="GA1066" s="119"/>
      <c r="GB1066" s="119"/>
      <c r="GC1066" s="119"/>
      <c r="GD1066" s="119"/>
      <c r="GE1066" s="119"/>
      <c r="GF1066" s="119"/>
      <c r="GG1066" s="119"/>
      <c r="GH1066" s="119"/>
      <c r="GI1066" s="119"/>
      <c r="GJ1066" s="119"/>
      <c r="GK1066" s="119"/>
      <c r="GL1066" s="119"/>
      <c r="GM1066" s="119"/>
      <c r="GN1066" s="119"/>
      <c r="GO1066" s="119"/>
      <c r="GP1066" s="119"/>
      <c r="GQ1066" s="119"/>
      <c r="GR1066" s="119"/>
      <c r="GS1066" s="119"/>
      <c r="GT1066" s="119"/>
      <c r="GU1066" s="119"/>
      <c r="GV1066" s="119"/>
      <c r="GW1066" s="119"/>
      <c r="GX1066" s="119"/>
      <c r="GY1066" s="119"/>
      <c r="GZ1066" s="119"/>
      <c r="HA1066" s="119"/>
      <c r="HB1066" s="119"/>
      <c r="HC1066" s="119"/>
      <c r="HD1066" s="119"/>
      <c r="HE1066" s="119"/>
      <c r="HF1066" s="119"/>
      <c r="HG1066" s="119"/>
      <c r="HH1066" s="119"/>
      <c r="HI1066" s="119"/>
      <c r="HJ1066" s="119"/>
      <c r="HK1066" s="119"/>
      <c r="HL1066" s="119"/>
      <c r="HM1066" s="119"/>
      <c r="HN1066" s="119"/>
      <c r="HO1066" s="119"/>
      <c r="HP1066" s="119"/>
      <c r="HQ1066" s="119"/>
      <c r="HR1066" s="119"/>
      <c r="HS1066" s="119"/>
      <c r="HT1066" s="119"/>
      <c r="HU1066" s="119"/>
      <c r="HV1066" s="119"/>
      <c r="HW1066" s="119"/>
      <c r="HX1066" s="119"/>
      <c r="HY1066" s="119"/>
      <c r="HZ1066" s="119"/>
      <c r="IA1066" s="119"/>
      <c r="IB1066" s="119"/>
      <c r="IC1066" s="119"/>
      <c r="ID1066" s="119"/>
      <c r="IE1066" s="119"/>
      <c r="IF1066" s="119"/>
      <c r="IG1066" s="119"/>
      <c r="IH1066" s="119"/>
      <c r="II1066" s="119"/>
      <c r="IJ1066" s="119"/>
      <c r="IK1066" s="119"/>
      <c r="IL1066" s="119"/>
      <c r="IM1066" s="119"/>
      <c r="IN1066" s="119"/>
      <c r="IO1066" s="119"/>
      <c r="IP1066" s="119"/>
      <c r="IQ1066" s="119"/>
      <c r="IR1066" s="119"/>
      <c r="IS1066" s="119"/>
      <c r="IT1066" s="119"/>
      <c r="IU1066" s="119"/>
      <c r="IV1066" s="119"/>
    </row>
    <row r="1067" spans="1:256">
      <c r="A1067" s="126" t="s">
        <v>940</v>
      </c>
      <c r="B1067" s="126" t="s">
        <v>1361</v>
      </c>
      <c r="C1067" s="127">
        <v>364195126007</v>
      </c>
      <c r="D1067" s="126" t="s">
        <v>650</v>
      </c>
      <c r="E1067" s="126" t="s">
        <v>1126</v>
      </c>
      <c r="F1067" s="126" t="str">
        <f t="shared" si="51"/>
        <v>364195126007Psych</v>
      </c>
      <c r="G1067" s="126" t="s">
        <v>809</v>
      </c>
      <c r="H1067" s="126" t="s">
        <v>1024</v>
      </c>
      <c r="I1067" s="126" t="s">
        <v>936</v>
      </c>
      <c r="J1067" s="108">
        <v>140.66999999999999</v>
      </c>
      <c r="K1067" s="129">
        <v>1.0294999999999996</v>
      </c>
      <c r="L1067" s="126" t="s">
        <v>1247</v>
      </c>
      <c r="M1067" s="126" t="s">
        <v>1245</v>
      </c>
      <c r="N1067" s="130">
        <f t="shared" si="53"/>
        <v>143.16</v>
      </c>
      <c r="O1067" s="130">
        <f t="shared" si="52"/>
        <v>143.16</v>
      </c>
      <c r="P1067" s="126"/>
      <c r="Q1067" s="126"/>
      <c r="T1067" s="119"/>
      <c r="U1067" s="119"/>
      <c r="V1067" s="119"/>
      <c r="W1067" s="119"/>
      <c r="X1067" s="119"/>
      <c r="Y1067" s="119"/>
      <c r="Z1067" s="119"/>
      <c r="AA1067" s="119"/>
      <c r="AB1067" s="119"/>
      <c r="AC1067" s="119"/>
      <c r="AD1067" s="119"/>
      <c r="AE1067" s="119"/>
      <c r="AF1067" s="119"/>
      <c r="AG1067" s="119"/>
      <c r="AH1067" s="119"/>
      <c r="AI1067" s="119"/>
      <c r="AJ1067" s="119"/>
      <c r="AK1067" s="119"/>
      <c r="AL1067" s="119"/>
      <c r="AM1067" s="119"/>
      <c r="AN1067" s="119"/>
      <c r="AO1067" s="119"/>
      <c r="AP1067" s="119"/>
      <c r="AQ1067" s="119"/>
      <c r="AR1067" s="119"/>
      <c r="AS1067" s="119"/>
      <c r="AT1067" s="119"/>
      <c r="AU1067" s="119"/>
      <c r="AV1067" s="119"/>
      <c r="AW1067" s="119"/>
      <c r="AX1067" s="119"/>
      <c r="AY1067" s="119"/>
      <c r="AZ1067" s="119"/>
      <c r="BA1067" s="119"/>
      <c r="BB1067" s="119"/>
      <c r="BC1067" s="119"/>
      <c r="BD1067" s="119"/>
      <c r="BE1067" s="119"/>
      <c r="BF1067" s="119"/>
      <c r="BG1067" s="119"/>
      <c r="BH1067" s="119"/>
      <c r="BI1067" s="119"/>
      <c r="BJ1067" s="119"/>
      <c r="BK1067" s="119"/>
      <c r="BL1067" s="119"/>
      <c r="BM1067" s="119"/>
      <c r="BN1067" s="119"/>
      <c r="BO1067" s="119"/>
      <c r="BP1067" s="119"/>
      <c r="BQ1067" s="119"/>
      <c r="BR1067" s="119"/>
      <c r="BS1067" s="119"/>
      <c r="BT1067" s="119"/>
      <c r="BU1067" s="119"/>
      <c r="BV1067" s="119"/>
      <c r="BW1067" s="119"/>
      <c r="BX1067" s="119"/>
      <c r="BY1067" s="119"/>
      <c r="BZ1067" s="119"/>
      <c r="CA1067" s="119"/>
      <c r="CB1067" s="119"/>
      <c r="CC1067" s="119"/>
      <c r="CD1067" s="119"/>
      <c r="CE1067" s="119"/>
      <c r="CF1067" s="119"/>
      <c r="CG1067" s="119"/>
      <c r="CH1067" s="119"/>
      <c r="CI1067" s="119"/>
      <c r="CJ1067" s="119"/>
      <c r="CK1067" s="119"/>
      <c r="CL1067" s="119"/>
      <c r="CM1067" s="119"/>
      <c r="CN1067" s="119"/>
      <c r="CO1067" s="119"/>
      <c r="CP1067" s="119"/>
      <c r="CQ1067" s="119"/>
      <c r="CR1067" s="119"/>
      <c r="CS1067" s="119"/>
      <c r="CT1067" s="119"/>
      <c r="CU1067" s="119"/>
      <c r="CV1067" s="119"/>
      <c r="CW1067" s="119"/>
      <c r="CX1067" s="119"/>
      <c r="CY1067" s="119"/>
      <c r="CZ1067" s="119"/>
      <c r="DA1067" s="119"/>
      <c r="DB1067" s="119"/>
      <c r="DC1067" s="119"/>
      <c r="DD1067" s="119"/>
      <c r="DE1067" s="119"/>
      <c r="DF1067" s="119"/>
      <c r="DG1067" s="119"/>
      <c r="DH1067" s="119"/>
      <c r="DI1067" s="119"/>
      <c r="DJ1067" s="119"/>
      <c r="DK1067" s="119"/>
      <c r="DL1067" s="119"/>
      <c r="DM1067" s="119"/>
      <c r="DN1067" s="119"/>
      <c r="DO1067" s="119"/>
      <c r="DP1067" s="119"/>
      <c r="DQ1067" s="119"/>
      <c r="DR1067" s="119"/>
      <c r="DS1067" s="119"/>
      <c r="DT1067" s="119"/>
      <c r="DU1067" s="119"/>
      <c r="DV1067" s="119"/>
      <c r="DW1067" s="119"/>
      <c r="DX1067" s="119"/>
      <c r="DY1067" s="119"/>
      <c r="DZ1067" s="119"/>
      <c r="EA1067" s="119"/>
      <c r="EB1067" s="119"/>
      <c r="EC1067" s="119"/>
      <c r="ED1067" s="119"/>
      <c r="EE1067" s="119"/>
      <c r="EF1067" s="119"/>
      <c r="EG1067" s="119"/>
      <c r="EH1067" s="119"/>
      <c r="EI1067" s="119"/>
      <c r="EJ1067" s="119"/>
      <c r="EK1067" s="119"/>
      <c r="EL1067" s="119"/>
      <c r="EM1067" s="119"/>
      <c r="EN1067" s="119"/>
      <c r="EO1067" s="119"/>
      <c r="EP1067" s="119"/>
      <c r="EQ1067" s="119"/>
      <c r="ER1067" s="119"/>
      <c r="ES1067" s="119"/>
      <c r="ET1067" s="119"/>
      <c r="EU1067" s="119"/>
      <c r="EV1067" s="119"/>
      <c r="EW1067" s="119"/>
      <c r="EX1067" s="119"/>
      <c r="EY1067" s="119"/>
      <c r="EZ1067" s="119"/>
      <c r="FA1067" s="119"/>
      <c r="FB1067" s="119"/>
      <c r="FC1067" s="119"/>
      <c r="FD1067" s="119"/>
      <c r="FE1067" s="119"/>
      <c r="FF1067" s="119"/>
      <c r="FG1067" s="119"/>
      <c r="FH1067" s="119"/>
      <c r="FI1067" s="119"/>
      <c r="FJ1067" s="119"/>
      <c r="FK1067" s="119"/>
      <c r="FL1067" s="119"/>
      <c r="FM1067" s="119"/>
      <c r="FN1067" s="119"/>
      <c r="FO1067" s="119"/>
      <c r="FP1067" s="119"/>
      <c r="FQ1067" s="119"/>
      <c r="FR1067" s="119"/>
      <c r="FS1067" s="119"/>
      <c r="FT1067" s="119"/>
      <c r="FU1067" s="119"/>
      <c r="FV1067" s="119"/>
      <c r="FW1067" s="119"/>
      <c r="FX1067" s="119"/>
      <c r="FY1067" s="119"/>
      <c r="FZ1067" s="119"/>
      <c r="GA1067" s="119"/>
      <c r="GB1067" s="119"/>
      <c r="GC1067" s="119"/>
      <c r="GD1067" s="119"/>
      <c r="GE1067" s="119"/>
      <c r="GF1067" s="119"/>
      <c r="GG1067" s="119"/>
      <c r="GH1067" s="119"/>
      <c r="GI1067" s="119"/>
      <c r="GJ1067" s="119"/>
      <c r="GK1067" s="119"/>
      <c r="GL1067" s="119"/>
      <c r="GM1067" s="119"/>
      <c r="GN1067" s="119"/>
      <c r="GO1067" s="119"/>
      <c r="GP1067" s="119"/>
      <c r="GQ1067" s="119"/>
      <c r="GR1067" s="119"/>
      <c r="GS1067" s="119"/>
      <c r="GT1067" s="119"/>
      <c r="GU1067" s="119"/>
      <c r="GV1067" s="119"/>
      <c r="GW1067" s="119"/>
      <c r="GX1067" s="119"/>
      <c r="GY1067" s="119"/>
      <c r="GZ1067" s="119"/>
      <c r="HA1067" s="119"/>
      <c r="HB1067" s="119"/>
      <c r="HC1067" s="119"/>
      <c r="HD1067" s="119"/>
      <c r="HE1067" s="119"/>
      <c r="HF1067" s="119"/>
      <c r="HG1067" s="119"/>
      <c r="HH1067" s="119"/>
      <c r="HI1067" s="119"/>
      <c r="HJ1067" s="119"/>
      <c r="HK1067" s="119"/>
      <c r="HL1067" s="119"/>
      <c r="HM1067" s="119"/>
      <c r="HN1067" s="119"/>
      <c r="HO1067" s="119"/>
      <c r="HP1067" s="119"/>
      <c r="HQ1067" s="119"/>
      <c r="HR1067" s="119"/>
      <c r="HS1067" s="119"/>
      <c r="HT1067" s="119"/>
      <c r="HU1067" s="119"/>
      <c r="HV1067" s="119"/>
      <c r="HW1067" s="119"/>
      <c r="HX1067" s="119"/>
      <c r="HY1067" s="119"/>
      <c r="HZ1067" s="119"/>
      <c r="IA1067" s="119"/>
      <c r="IB1067" s="119"/>
      <c r="IC1067" s="119"/>
      <c r="ID1067" s="119"/>
      <c r="IE1067" s="119"/>
      <c r="IF1067" s="119"/>
      <c r="IG1067" s="119"/>
      <c r="IH1067" s="119"/>
      <c r="II1067" s="119"/>
      <c r="IJ1067" s="119"/>
      <c r="IK1067" s="119"/>
      <c r="IL1067" s="119"/>
      <c r="IM1067" s="119"/>
      <c r="IN1067" s="119"/>
      <c r="IO1067" s="119"/>
      <c r="IP1067" s="119"/>
      <c r="IQ1067" s="119"/>
      <c r="IR1067" s="119"/>
      <c r="IS1067" s="119"/>
      <c r="IT1067" s="119"/>
      <c r="IU1067" s="119"/>
      <c r="IV1067" s="119"/>
    </row>
    <row r="1068" spans="1:256">
      <c r="A1068" s="126" t="s">
        <v>940</v>
      </c>
      <c r="B1068" s="126" t="s">
        <v>1361</v>
      </c>
      <c r="C1068" s="127">
        <v>364195126040</v>
      </c>
      <c r="D1068" s="126" t="s">
        <v>650</v>
      </c>
      <c r="E1068" s="126" t="s">
        <v>1126</v>
      </c>
      <c r="F1068" s="126" t="str">
        <f t="shared" si="51"/>
        <v>364195126040Acute</v>
      </c>
      <c r="G1068" s="126" t="s">
        <v>549</v>
      </c>
      <c r="H1068" s="126" t="s">
        <v>1018</v>
      </c>
      <c r="I1068" s="126" t="s">
        <v>936</v>
      </c>
      <c r="J1068" s="108">
        <v>363.8</v>
      </c>
      <c r="K1068" s="129">
        <v>1.0294999999999996</v>
      </c>
      <c r="L1068" s="126" t="s">
        <v>1247</v>
      </c>
      <c r="M1068" s="126" t="s">
        <v>1245</v>
      </c>
      <c r="N1068" s="130">
        <f t="shared" si="53"/>
        <v>370.24</v>
      </c>
      <c r="O1068" s="130">
        <f t="shared" si="52"/>
        <v>366.21</v>
      </c>
      <c r="P1068" s="126"/>
      <c r="Q1068" s="126"/>
      <c r="T1068" s="119"/>
      <c r="U1068" s="119"/>
      <c r="V1068" s="119"/>
      <c r="W1068" s="119"/>
      <c r="X1068" s="119"/>
      <c r="Y1068" s="119"/>
      <c r="Z1068" s="119"/>
      <c r="AA1068" s="119"/>
      <c r="AB1068" s="119"/>
      <c r="AC1068" s="119"/>
      <c r="AD1068" s="119"/>
      <c r="AE1068" s="119"/>
      <c r="AF1068" s="119"/>
      <c r="AG1068" s="119"/>
      <c r="AH1068" s="119"/>
      <c r="AI1068" s="119"/>
      <c r="AJ1068" s="119"/>
      <c r="AK1068" s="119"/>
      <c r="AL1068" s="119"/>
      <c r="AM1068" s="119"/>
      <c r="AN1068" s="119"/>
      <c r="AO1068" s="119"/>
      <c r="AP1068" s="119"/>
      <c r="AQ1068" s="119"/>
      <c r="AR1068" s="119"/>
      <c r="AS1068" s="119"/>
      <c r="AT1068" s="119"/>
      <c r="AU1068" s="119"/>
      <c r="AV1068" s="119"/>
      <c r="AW1068" s="119"/>
      <c r="AX1068" s="119"/>
      <c r="AY1068" s="119"/>
      <c r="AZ1068" s="119"/>
      <c r="BA1068" s="119"/>
      <c r="BB1068" s="119"/>
      <c r="BC1068" s="119"/>
      <c r="BD1068" s="119"/>
      <c r="BE1068" s="119"/>
      <c r="BF1068" s="119"/>
      <c r="BG1068" s="119"/>
      <c r="BH1068" s="119"/>
      <c r="BI1068" s="119"/>
      <c r="BJ1068" s="119"/>
      <c r="BK1068" s="119"/>
      <c r="BL1068" s="119"/>
      <c r="BM1068" s="119"/>
      <c r="BN1068" s="119"/>
      <c r="BO1068" s="119"/>
      <c r="BP1068" s="119"/>
      <c r="BQ1068" s="119"/>
      <c r="BR1068" s="119"/>
      <c r="BS1068" s="119"/>
      <c r="BT1068" s="119"/>
      <c r="BU1068" s="119"/>
      <c r="BV1068" s="119"/>
      <c r="BW1068" s="119"/>
      <c r="BX1068" s="119"/>
      <c r="BY1068" s="119"/>
      <c r="BZ1068" s="119"/>
      <c r="CA1068" s="119"/>
      <c r="CB1068" s="119"/>
      <c r="CC1068" s="119"/>
      <c r="CD1068" s="119"/>
      <c r="CE1068" s="119"/>
      <c r="CF1068" s="119"/>
      <c r="CG1068" s="119"/>
      <c r="CH1068" s="119"/>
      <c r="CI1068" s="119"/>
      <c r="CJ1068" s="119"/>
      <c r="CK1068" s="119"/>
      <c r="CL1068" s="119"/>
      <c r="CM1068" s="119"/>
      <c r="CN1068" s="119"/>
      <c r="CO1068" s="119"/>
      <c r="CP1068" s="119"/>
      <c r="CQ1068" s="119"/>
      <c r="CR1068" s="119"/>
      <c r="CS1068" s="119"/>
      <c r="CT1068" s="119"/>
      <c r="CU1068" s="119"/>
      <c r="CV1068" s="119"/>
      <c r="CW1068" s="119"/>
      <c r="CX1068" s="119"/>
      <c r="CY1068" s="119"/>
      <c r="CZ1068" s="119"/>
      <c r="DA1068" s="119"/>
      <c r="DB1068" s="119"/>
      <c r="DC1068" s="119"/>
      <c r="DD1068" s="119"/>
      <c r="DE1068" s="119"/>
      <c r="DF1068" s="119"/>
      <c r="DG1068" s="119"/>
      <c r="DH1068" s="119"/>
      <c r="DI1068" s="119"/>
      <c r="DJ1068" s="119"/>
      <c r="DK1068" s="119"/>
      <c r="DL1068" s="119"/>
      <c r="DM1068" s="119"/>
      <c r="DN1068" s="119"/>
      <c r="DO1068" s="119"/>
      <c r="DP1068" s="119"/>
      <c r="DQ1068" s="119"/>
      <c r="DR1068" s="119"/>
      <c r="DS1068" s="119"/>
      <c r="DT1068" s="119"/>
      <c r="DU1068" s="119"/>
      <c r="DV1068" s="119"/>
      <c r="DW1068" s="119"/>
      <c r="DX1068" s="119"/>
      <c r="DY1068" s="119"/>
      <c r="DZ1068" s="119"/>
      <c r="EA1068" s="119"/>
      <c r="EB1068" s="119"/>
      <c r="EC1068" s="119"/>
      <c r="ED1068" s="119"/>
      <c r="EE1068" s="119"/>
      <c r="EF1068" s="119"/>
      <c r="EG1068" s="119"/>
      <c r="EH1068" s="119"/>
      <c r="EI1068" s="119"/>
      <c r="EJ1068" s="119"/>
      <c r="EK1068" s="119"/>
      <c r="EL1068" s="119"/>
      <c r="EM1068" s="119"/>
      <c r="EN1068" s="119"/>
      <c r="EO1068" s="119"/>
      <c r="EP1068" s="119"/>
      <c r="EQ1068" s="119"/>
      <c r="ER1068" s="119"/>
      <c r="ES1068" s="119"/>
      <c r="ET1068" s="119"/>
      <c r="EU1068" s="119"/>
      <c r="EV1068" s="119"/>
      <c r="EW1068" s="119"/>
      <c r="EX1068" s="119"/>
      <c r="EY1068" s="119"/>
      <c r="EZ1068" s="119"/>
      <c r="FA1068" s="119"/>
      <c r="FB1068" s="119"/>
      <c r="FC1068" s="119"/>
      <c r="FD1068" s="119"/>
      <c r="FE1068" s="119"/>
      <c r="FF1068" s="119"/>
      <c r="FG1068" s="119"/>
      <c r="FH1068" s="119"/>
      <c r="FI1068" s="119"/>
      <c r="FJ1068" s="119"/>
      <c r="FK1068" s="119"/>
      <c r="FL1068" s="119"/>
      <c r="FM1068" s="119"/>
      <c r="FN1068" s="119"/>
      <c r="FO1068" s="119"/>
      <c r="FP1068" s="119"/>
      <c r="FQ1068" s="119"/>
      <c r="FR1068" s="119"/>
      <c r="FS1068" s="119"/>
      <c r="FT1068" s="119"/>
      <c r="FU1068" s="119"/>
      <c r="FV1068" s="119"/>
      <c r="FW1068" s="119"/>
      <c r="FX1068" s="119"/>
      <c r="FY1068" s="119"/>
      <c r="FZ1068" s="119"/>
      <c r="GA1068" s="119"/>
      <c r="GB1068" s="119"/>
      <c r="GC1068" s="119"/>
      <c r="GD1068" s="119"/>
      <c r="GE1068" s="119"/>
      <c r="GF1068" s="119"/>
      <c r="GG1068" s="119"/>
      <c r="GH1068" s="119"/>
      <c r="GI1068" s="119"/>
      <c r="GJ1068" s="119"/>
      <c r="GK1068" s="119"/>
      <c r="GL1068" s="119"/>
      <c r="GM1068" s="119"/>
      <c r="GN1068" s="119"/>
      <c r="GO1068" s="119"/>
      <c r="GP1068" s="119"/>
      <c r="GQ1068" s="119"/>
      <c r="GR1068" s="119"/>
      <c r="GS1068" s="119"/>
      <c r="GT1068" s="119"/>
      <c r="GU1068" s="119"/>
      <c r="GV1068" s="119"/>
      <c r="GW1068" s="119"/>
      <c r="GX1068" s="119"/>
      <c r="GY1068" s="119"/>
      <c r="GZ1068" s="119"/>
      <c r="HA1068" s="119"/>
      <c r="HB1068" s="119"/>
      <c r="HC1068" s="119"/>
      <c r="HD1068" s="119"/>
      <c r="HE1068" s="119"/>
      <c r="HF1068" s="119"/>
      <c r="HG1068" s="119"/>
      <c r="HH1068" s="119"/>
      <c r="HI1068" s="119"/>
      <c r="HJ1068" s="119"/>
      <c r="HK1068" s="119"/>
      <c r="HL1068" s="119"/>
      <c r="HM1068" s="119"/>
      <c r="HN1068" s="119"/>
      <c r="HO1068" s="119"/>
      <c r="HP1068" s="119"/>
      <c r="HQ1068" s="119"/>
      <c r="HR1068" s="119"/>
      <c r="HS1068" s="119"/>
      <c r="HT1068" s="119"/>
      <c r="HU1068" s="119"/>
      <c r="HV1068" s="119"/>
      <c r="HW1068" s="119"/>
      <c r="HX1068" s="119"/>
      <c r="HY1068" s="119"/>
      <c r="HZ1068" s="119"/>
      <c r="IA1068" s="119"/>
      <c r="IB1068" s="119"/>
      <c r="IC1068" s="119"/>
      <c r="ID1068" s="119"/>
      <c r="IE1068" s="119"/>
      <c r="IF1068" s="119"/>
      <c r="IG1068" s="119"/>
      <c r="IH1068" s="119"/>
      <c r="II1068" s="119"/>
      <c r="IJ1068" s="119"/>
      <c r="IK1068" s="119"/>
      <c r="IL1068" s="119"/>
      <c r="IM1068" s="119"/>
      <c r="IN1068" s="119"/>
      <c r="IO1068" s="119"/>
      <c r="IP1068" s="119"/>
      <c r="IQ1068" s="119"/>
      <c r="IR1068" s="119"/>
      <c r="IS1068" s="119"/>
      <c r="IT1068" s="119"/>
      <c r="IU1068" s="119"/>
      <c r="IV1068" s="119"/>
    </row>
    <row r="1069" spans="1:256" s="158" customFormat="1">
      <c r="A1069" s="155" t="s">
        <v>940</v>
      </c>
      <c r="B1069" s="155" t="s">
        <v>1361</v>
      </c>
      <c r="C1069" s="161">
        <v>364195126040</v>
      </c>
      <c r="D1069" s="155" t="s">
        <v>650</v>
      </c>
      <c r="E1069" s="155" t="s">
        <v>1126</v>
      </c>
      <c r="F1069" s="155" t="str">
        <f>CONCATENATE(C1069,G1069)</f>
        <v>364195126040Psych</v>
      </c>
      <c r="G1069" s="155" t="s">
        <v>809</v>
      </c>
      <c r="H1069" s="155" t="s">
        <v>1021</v>
      </c>
      <c r="I1069" s="155" t="s">
        <v>936</v>
      </c>
      <c r="J1069" s="108">
        <v>140.66999999999999</v>
      </c>
      <c r="K1069" s="129">
        <v>1.0294999999999996</v>
      </c>
      <c r="L1069" s="126" t="s">
        <v>1247</v>
      </c>
      <c r="M1069" s="126" t="s">
        <v>1245</v>
      </c>
      <c r="N1069" s="130">
        <f t="shared" si="53"/>
        <v>143.16</v>
      </c>
      <c r="O1069" s="157">
        <f>ROUND(IF(G1069="CAH",N1069,IF(K1069=1,N1069,IF(H1069="024",N1069*0.98912,N1069))),2)</f>
        <v>143.16</v>
      </c>
      <c r="P1069" s="126"/>
      <c r="Q1069" s="126"/>
      <c r="T1069" s="160"/>
      <c r="U1069" s="160"/>
      <c r="V1069" s="160"/>
      <c r="W1069" s="160"/>
      <c r="X1069" s="160"/>
      <c r="Y1069" s="160"/>
      <c r="Z1069" s="160"/>
      <c r="AA1069" s="160"/>
      <c r="AB1069" s="160"/>
      <c r="AC1069" s="160"/>
      <c r="AD1069" s="160"/>
      <c r="AE1069" s="160"/>
      <c r="AF1069" s="160"/>
      <c r="AG1069" s="160"/>
      <c r="AH1069" s="160"/>
      <c r="AI1069" s="160"/>
      <c r="AJ1069" s="160"/>
      <c r="AK1069" s="160"/>
      <c r="AL1069" s="160"/>
      <c r="AM1069" s="160"/>
      <c r="AN1069" s="160"/>
      <c r="AO1069" s="160"/>
      <c r="AP1069" s="160"/>
      <c r="AQ1069" s="160"/>
      <c r="AR1069" s="160"/>
      <c r="AS1069" s="160"/>
      <c r="AT1069" s="160"/>
      <c r="AU1069" s="160"/>
      <c r="AV1069" s="160"/>
      <c r="AW1069" s="160"/>
      <c r="AX1069" s="160"/>
      <c r="AY1069" s="160"/>
      <c r="AZ1069" s="160"/>
      <c r="BA1069" s="160"/>
      <c r="BB1069" s="160"/>
      <c r="BC1069" s="160"/>
      <c r="BD1069" s="160"/>
      <c r="BE1069" s="160"/>
      <c r="BF1069" s="160"/>
      <c r="BG1069" s="160"/>
      <c r="BH1069" s="160"/>
      <c r="BI1069" s="160"/>
      <c r="BJ1069" s="160"/>
      <c r="BK1069" s="160"/>
      <c r="BL1069" s="160"/>
      <c r="BM1069" s="160"/>
      <c r="BN1069" s="160"/>
      <c r="BO1069" s="160"/>
      <c r="BP1069" s="160"/>
      <c r="BQ1069" s="160"/>
      <c r="BR1069" s="160"/>
      <c r="BS1069" s="160"/>
      <c r="BT1069" s="160"/>
      <c r="BU1069" s="160"/>
      <c r="BV1069" s="160"/>
      <c r="BW1069" s="160"/>
      <c r="BX1069" s="160"/>
      <c r="BY1069" s="160"/>
      <c r="BZ1069" s="160"/>
      <c r="CA1069" s="160"/>
      <c r="CB1069" s="160"/>
      <c r="CC1069" s="160"/>
      <c r="CD1069" s="160"/>
      <c r="CE1069" s="160"/>
      <c r="CF1069" s="160"/>
      <c r="CG1069" s="160"/>
      <c r="CH1069" s="160"/>
      <c r="CI1069" s="160"/>
      <c r="CJ1069" s="160"/>
      <c r="CK1069" s="160"/>
      <c r="CL1069" s="160"/>
      <c r="CM1069" s="160"/>
      <c r="CN1069" s="160"/>
      <c r="CO1069" s="160"/>
      <c r="CP1069" s="160"/>
      <c r="CQ1069" s="160"/>
      <c r="CR1069" s="160"/>
      <c r="CS1069" s="160"/>
      <c r="CT1069" s="160"/>
      <c r="CU1069" s="160"/>
      <c r="CV1069" s="160"/>
      <c r="CW1069" s="160"/>
      <c r="CX1069" s="160"/>
      <c r="CY1069" s="160"/>
      <c r="CZ1069" s="160"/>
      <c r="DA1069" s="160"/>
      <c r="DB1069" s="160"/>
      <c r="DC1069" s="160"/>
      <c r="DD1069" s="160"/>
      <c r="DE1069" s="160"/>
      <c r="DF1069" s="160"/>
      <c r="DG1069" s="160"/>
      <c r="DH1069" s="160"/>
      <c r="DI1069" s="160"/>
      <c r="DJ1069" s="160"/>
      <c r="DK1069" s="160"/>
      <c r="DL1069" s="160"/>
      <c r="DM1069" s="160"/>
      <c r="DN1069" s="160"/>
      <c r="DO1069" s="160"/>
      <c r="DP1069" s="160"/>
      <c r="DQ1069" s="160"/>
      <c r="DR1069" s="160"/>
      <c r="DS1069" s="160"/>
      <c r="DT1069" s="160"/>
      <c r="DU1069" s="160"/>
      <c r="DV1069" s="160"/>
      <c r="DW1069" s="160"/>
      <c r="DX1069" s="160"/>
      <c r="DY1069" s="160"/>
      <c r="DZ1069" s="160"/>
      <c r="EA1069" s="160"/>
      <c r="EB1069" s="160"/>
      <c r="EC1069" s="160"/>
      <c r="ED1069" s="160"/>
      <c r="EE1069" s="160"/>
      <c r="EF1069" s="160"/>
      <c r="EG1069" s="160"/>
      <c r="EH1069" s="160"/>
      <c r="EI1069" s="160"/>
      <c r="EJ1069" s="160"/>
      <c r="EK1069" s="160"/>
      <c r="EL1069" s="160"/>
      <c r="EM1069" s="160"/>
      <c r="EN1069" s="160"/>
      <c r="EO1069" s="160"/>
      <c r="EP1069" s="160"/>
      <c r="EQ1069" s="160"/>
      <c r="ER1069" s="160"/>
      <c r="ES1069" s="160"/>
      <c r="ET1069" s="160"/>
      <c r="EU1069" s="160"/>
      <c r="EV1069" s="160"/>
      <c r="EW1069" s="160"/>
      <c r="EX1069" s="160"/>
      <c r="EY1069" s="160"/>
      <c r="EZ1069" s="160"/>
      <c r="FA1069" s="160"/>
      <c r="FB1069" s="160"/>
      <c r="FC1069" s="160"/>
      <c r="FD1069" s="160"/>
      <c r="FE1069" s="160"/>
      <c r="FF1069" s="160"/>
      <c r="FG1069" s="160"/>
      <c r="FH1069" s="160"/>
      <c r="FI1069" s="160"/>
      <c r="FJ1069" s="160"/>
      <c r="FK1069" s="160"/>
      <c r="FL1069" s="160"/>
      <c r="FM1069" s="160"/>
      <c r="FN1069" s="160"/>
      <c r="FO1069" s="160"/>
      <c r="FP1069" s="160"/>
      <c r="FQ1069" s="160"/>
      <c r="FR1069" s="160"/>
      <c r="FS1069" s="160"/>
      <c r="FT1069" s="160"/>
      <c r="FU1069" s="160"/>
      <c r="FV1069" s="160"/>
      <c r="FW1069" s="160"/>
      <c r="FX1069" s="160"/>
      <c r="FY1069" s="160"/>
      <c r="FZ1069" s="160"/>
      <c r="GA1069" s="160"/>
      <c r="GB1069" s="160"/>
      <c r="GC1069" s="160"/>
      <c r="GD1069" s="160"/>
      <c r="GE1069" s="160"/>
      <c r="GF1069" s="160"/>
      <c r="GG1069" s="160"/>
      <c r="GH1069" s="160"/>
      <c r="GI1069" s="160"/>
      <c r="GJ1069" s="160"/>
      <c r="GK1069" s="160"/>
      <c r="GL1069" s="160"/>
      <c r="GM1069" s="160"/>
      <c r="GN1069" s="160"/>
      <c r="GO1069" s="160"/>
      <c r="GP1069" s="160"/>
      <c r="GQ1069" s="160"/>
      <c r="GR1069" s="160"/>
      <c r="GS1069" s="160"/>
      <c r="GT1069" s="160"/>
      <c r="GU1069" s="160"/>
      <c r="GV1069" s="160"/>
      <c r="GW1069" s="160"/>
      <c r="GX1069" s="160"/>
      <c r="GY1069" s="160"/>
      <c r="GZ1069" s="160"/>
      <c r="HA1069" s="160"/>
      <c r="HB1069" s="160"/>
      <c r="HC1069" s="160"/>
      <c r="HD1069" s="160"/>
      <c r="HE1069" s="160"/>
      <c r="HF1069" s="160"/>
      <c r="HG1069" s="160"/>
      <c r="HH1069" s="160"/>
      <c r="HI1069" s="160"/>
      <c r="HJ1069" s="160"/>
      <c r="HK1069" s="160"/>
      <c r="HL1069" s="160"/>
      <c r="HM1069" s="160"/>
      <c r="HN1069" s="160"/>
      <c r="HO1069" s="160"/>
      <c r="HP1069" s="160"/>
      <c r="HQ1069" s="160"/>
      <c r="HR1069" s="160"/>
      <c r="HS1069" s="160"/>
      <c r="HT1069" s="160"/>
      <c r="HU1069" s="160"/>
      <c r="HV1069" s="160"/>
      <c r="HW1069" s="160"/>
      <c r="HX1069" s="160"/>
      <c r="HY1069" s="160"/>
      <c r="HZ1069" s="160"/>
      <c r="IA1069" s="160"/>
      <c r="IB1069" s="160"/>
      <c r="IC1069" s="160"/>
      <c r="ID1069" s="160"/>
      <c r="IE1069" s="160"/>
      <c r="IF1069" s="160"/>
      <c r="IG1069" s="160"/>
      <c r="IH1069" s="160"/>
      <c r="II1069" s="160"/>
      <c r="IJ1069" s="160"/>
      <c r="IK1069" s="160"/>
      <c r="IL1069" s="160"/>
      <c r="IM1069" s="160"/>
      <c r="IN1069" s="160"/>
      <c r="IO1069" s="160"/>
      <c r="IP1069" s="160"/>
      <c r="IQ1069" s="160"/>
      <c r="IR1069" s="160"/>
      <c r="IS1069" s="160"/>
      <c r="IT1069" s="160"/>
      <c r="IU1069" s="160"/>
      <c r="IV1069" s="160"/>
    </row>
    <row r="1070" spans="1:256" s="158" customFormat="1">
      <c r="A1070" s="155" t="s">
        <v>940</v>
      </c>
      <c r="B1070" s="155" t="s">
        <v>1361</v>
      </c>
      <c r="C1070" s="161">
        <v>364195126040</v>
      </c>
      <c r="D1070" s="155" t="s">
        <v>650</v>
      </c>
      <c r="E1070" s="155" t="s">
        <v>1126</v>
      </c>
      <c r="F1070" s="155" t="str">
        <f>CONCATENATE(C1070,G1070)</f>
        <v>364195126040Psych</v>
      </c>
      <c r="G1070" s="155" t="s">
        <v>809</v>
      </c>
      <c r="H1070" s="155" t="s">
        <v>1024</v>
      </c>
      <c r="I1070" s="155" t="s">
        <v>936</v>
      </c>
      <c r="J1070" s="108">
        <v>140.66999999999999</v>
      </c>
      <c r="K1070" s="129">
        <v>1.0294999999999996</v>
      </c>
      <c r="L1070" s="126" t="s">
        <v>1247</v>
      </c>
      <c r="M1070" s="126" t="s">
        <v>1245</v>
      </c>
      <c r="N1070" s="130">
        <f t="shared" si="53"/>
        <v>143.16</v>
      </c>
      <c r="O1070" s="157">
        <f>ROUND(IF(G1070="CAH",N1070,IF(K1070=1,N1070,IF(H1070="024",N1070*0.98912,N1070))),2)</f>
        <v>143.16</v>
      </c>
      <c r="P1070" s="126"/>
      <c r="Q1070" s="126"/>
      <c r="T1070" s="160"/>
      <c r="U1070" s="160"/>
      <c r="V1070" s="160"/>
      <c r="W1070" s="160"/>
      <c r="X1070" s="160"/>
      <c r="Y1070" s="160"/>
      <c r="Z1070" s="160"/>
      <c r="AA1070" s="160"/>
      <c r="AB1070" s="160"/>
      <c r="AC1070" s="160"/>
      <c r="AD1070" s="160"/>
      <c r="AE1070" s="160"/>
      <c r="AF1070" s="160"/>
      <c r="AG1070" s="160"/>
      <c r="AH1070" s="160"/>
      <c r="AI1070" s="160"/>
      <c r="AJ1070" s="160"/>
      <c r="AK1070" s="160"/>
      <c r="AL1070" s="160"/>
      <c r="AM1070" s="160"/>
      <c r="AN1070" s="160"/>
      <c r="AO1070" s="160"/>
      <c r="AP1070" s="160"/>
      <c r="AQ1070" s="160"/>
      <c r="AR1070" s="160"/>
      <c r="AS1070" s="160"/>
      <c r="AT1070" s="160"/>
      <c r="AU1070" s="160"/>
      <c r="AV1070" s="160"/>
      <c r="AW1070" s="160"/>
      <c r="AX1070" s="160"/>
      <c r="AY1070" s="160"/>
      <c r="AZ1070" s="160"/>
      <c r="BA1070" s="160"/>
      <c r="BB1070" s="160"/>
      <c r="BC1070" s="160"/>
      <c r="BD1070" s="160"/>
      <c r="BE1070" s="160"/>
      <c r="BF1070" s="160"/>
      <c r="BG1070" s="160"/>
      <c r="BH1070" s="160"/>
      <c r="BI1070" s="160"/>
      <c r="BJ1070" s="160"/>
      <c r="BK1070" s="160"/>
      <c r="BL1070" s="160"/>
      <c r="BM1070" s="160"/>
      <c r="BN1070" s="160"/>
      <c r="BO1070" s="160"/>
      <c r="BP1070" s="160"/>
      <c r="BQ1070" s="160"/>
      <c r="BR1070" s="160"/>
      <c r="BS1070" s="160"/>
      <c r="BT1070" s="160"/>
      <c r="BU1070" s="160"/>
      <c r="BV1070" s="160"/>
      <c r="BW1070" s="160"/>
      <c r="BX1070" s="160"/>
      <c r="BY1070" s="160"/>
      <c r="BZ1070" s="160"/>
      <c r="CA1070" s="160"/>
      <c r="CB1070" s="160"/>
      <c r="CC1070" s="160"/>
      <c r="CD1070" s="160"/>
      <c r="CE1070" s="160"/>
      <c r="CF1070" s="160"/>
      <c r="CG1070" s="160"/>
      <c r="CH1070" s="160"/>
      <c r="CI1070" s="160"/>
      <c r="CJ1070" s="160"/>
      <c r="CK1070" s="160"/>
      <c r="CL1070" s="160"/>
      <c r="CM1070" s="160"/>
      <c r="CN1070" s="160"/>
      <c r="CO1070" s="160"/>
      <c r="CP1070" s="160"/>
      <c r="CQ1070" s="160"/>
      <c r="CR1070" s="160"/>
      <c r="CS1070" s="160"/>
      <c r="CT1070" s="160"/>
      <c r="CU1070" s="160"/>
      <c r="CV1070" s="160"/>
      <c r="CW1070" s="160"/>
      <c r="CX1070" s="160"/>
      <c r="CY1070" s="160"/>
      <c r="CZ1070" s="160"/>
      <c r="DA1070" s="160"/>
      <c r="DB1070" s="160"/>
      <c r="DC1070" s="160"/>
      <c r="DD1070" s="160"/>
      <c r="DE1070" s="160"/>
      <c r="DF1070" s="160"/>
      <c r="DG1070" s="160"/>
      <c r="DH1070" s="160"/>
      <c r="DI1070" s="160"/>
      <c r="DJ1070" s="160"/>
      <c r="DK1070" s="160"/>
      <c r="DL1070" s="160"/>
      <c r="DM1070" s="160"/>
      <c r="DN1070" s="160"/>
      <c r="DO1070" s="160"/>
      <c r="DP1070" s="160"/>
      <c r="DQ1070" s="160"/>
      <c r="DR1070" s="160"/>
      <c r="DS1070" s="160"/>
      <c r="DT1070" s="160"/>
      <c r="DU1070" s="160"/>
      <c r="DV1070" s="160"/>
      <c r="DW1070" s="160"/>
      <c r="DX1070" s="160"/>
      <c r="DY1070" s="160"/>
      <c r="DZ1070" s="160"/>
      <c r="EA1070" s="160"/>
      <c r="EB1070" s="160"/>
      <c r="EC1070" s="160"/>
      <c r="ED1070" s="160"/>
      <c r="EE1070" s="160"/>
      <c r="EF1070" s="160"/>
      <c r="EG1070" s="160"/>
      <c r="EH1070" s="160"/>
      <c r="EI1070" s="160"/>
      <c r="EJ1070" s="160"/>
      <c r="EK1070" s="160"/>
      <c r="EL1070" s="160"/>
      <c r="EM1070" s="160"/>
      <c r="EN1070" s="160"/>
      <c r="EO1070" s="160"/>
      <c r="EP1070" s="160"/>
      <c r="EQ1070" s="160"/>
      <c r="ER1070" s="160"/>
      <c r="ES1070" s="160"/>
      <c r="ET1070" s="160"/>
      <c r="EU1070" s="160"/>
      <c r="EV1070" s="160"/>
      <c r="EW1070" s="160"/>
      <c r="EX1070" s="160"/>
      <c r="EY1070" s="160"/>
      <c r="EZ1070" s="160"/>
      <c r="FA1070" s="160"/>
      <c r="FB1070" s="160"/>
      <c r="FC1070" s="160"/>
      <c r="FD1070" s="160"/>
      <c r="FE1070" s="160"/>
      <c r="FF1070" s="160"/>
      <c r="FG1070" s="160"/>
      <c r="FH1070" s="160"/>
      <c r="FI1070" s="160"/>
      <c r="FJ1070" s="160"/>
      <c r="FK1070" s="160"/>
      <c r="FL1070" s="160"/>
      <c r="FM1070" s="160"/>
      <c r="FN1070" s="160"/>
      <c r="FO1070" s="160"/>
      <c r="FP1070" s="160"/>
      <c r="FQ1070" s="160"/>
      <c r="FR1070" s="160"/>
      <c r="FS1070" s="160"/>
      <c r="FT1070" s="160"/>
      <c r="FU1070" s="160"/>
      <c r="FV1070" s="160"/>
      <c r="FW1070" s="160"/>
      <c r="FX1070" s="160"/>
      <c r="FY1070" s="160"/>
      <c r="FZ1070" s="160"/>
      <c r="GA1070" s="160"/>
      <c r="GB1070" s="160"/>
      <c r="GC1070" s="160"/>
      <c r="GD1070" s="160"/>
      <c r="GE1070" s="160"/>
      <c r="GF1070" s="160"/>
      <c r="GG1070" s="160"/>
      <c r="GH1070" s="160"/>
      <c r="GI1070" s="160"/>
      <c r="GJ1070" s="160"/>
      <c r="GK1070" s="160"/>
      <c r="GL1070" s="160"/>
      <c r="GM1070" s="160"/>
      <c r="GN1070" s="160"/>
      <c r="GO1070" s="160"/>
      <c r="GP1070" s="160"/>
      <c r="GQ1070" s="160"/>
      <c r="GR1070" s="160"/>
      <c r="GS1070" s="160"/>
      <c r="GT1070" s="160"/>
      <c r="GU1070" s="160"/>
      <c r="GV1070" s="160"/>
      <c r="GW1070" s="160"/>
      <c r="GX1070" s="160"/>
      <c r="GY1070" s="160"/>
      <c r="GZ1070" s="160"/>
      <c r="HA1070" s="160"/>
      <c r="HB1070" s="160"/>
      <c r="HC1070" s="160"/>
      <c r="HD1070" s="160"/>
      <c r="HE1070" s="160"/>
      <c r="HF1070" s="160"/>
      <c r="HG1070" s="160"/>
      <c r="HH1070" s="160"/>
      <c r="HI1070" s="160"/>
      <c r="HJ1070" s="160"/>
      <c r="HK1070" s="160"/>
      <c r="HL1070" s="160"/>
      <c r="HM1070" s="160"/>
      <c r="HN1070" s="160"/>
      <c r="HO1070" s="160"/>
      <c r="HP1070" s="160"/>
      <c r="HQ1070" s="160"/>
      <c r="HR1070" s="160"/>
      <c r="HS1070" s="160"/>
      <c r="HT1070" s="160"/>
      <c r="HU1070" s="160"/>
      <c r="HV1070" s="160"/>
      <c r="HW1070" s="160"/>
      <c r="HX1070" s="160"/>
      <c r="HY1070" s="160"/>
      <c r="HZ1070" s="160"/>
      <c r="IA1070" s="160"/>
      <c r="IB1070" s="160"/>
      <c r="IC1070" s="160"/>
      <c r="ID1070" s="160"/>
      <c r="IE1070" s="160"/>
      <c r="IF1070" s="160"/>
      <c r="IG1070" s="160"/>
      <c r="IH1070" s="160"/>
      <c r="II1070" s="160"/>
      <c r="IJ1070" s="160"/>
      <c r="IK1070" s="160"/>
      <c r="IL1070" s="160"/>
      <c r="IM1070" s="160"/>
      <c r="IN1070" s="160"/>
      <c r="IO1070" s="160"/>
      <c r="IP1070" s="160"/>
      <c r="IQ1070" s="160"/>
      <c r="IR1070" s="160"/>
      <c r="IS1070" s="160"/>
      <c r="IT1070" s="160"/>
      <c r="IU1070" s="160"/>
      <c r="IV1070" s="160"/>
    </row>
    <row r="1071" spans="1:256">
      <c r="A1071" s="126" t="s">
        <v>940</v>
      </c>
      <c r="B1071" s="126" t="s">
        <v>1361</v>
      </c>
      <c r="C1071" s="127">
        <v>364195126407</v>
      </c>
      <c r="D1071" s="126" t="s">
        <v>650</v>
      </c>
      <c r="E1071" s="126" t="s">
        <v>1126</v>
      </c>
      <c r="F1071" s="126" t="str">
        <f t="shared" si="51"/>
        <v>364195126407Acute</v>
      </c>
      <c r="G1071" s="126" t="s">
        <v>549</v>
      </c>
      <c r="H1071" s="126" t="s">
        <v>1018</v>
      </c>
      <c r="I1071" s="126" t="s">
        <v>936</v>
      </c>
      <c r="J1071" s="108">
        <v>363.8</v>
      </c>
      <c r="K1071" s="129">
        <v>1.0294999999999996</v>
      </c>
      <c r="L1071" s="126" t="s">
        <v>1247</v>
      </c>
      <c r="M1071" s="126" t="s">
        <v>1245</v>
      </c>
      <c r="N1071" s="130">
        <f t="shared" si="53"/>
        <v>370.24</v>
      </c>
      <c r="O1071" s="130">
        <f t="shared" si="52"/>
        <v>366.21</v>
      </c>
      <c r="P1071" s="126"/>
      <c r="Q1071" s="126"/>
      <c r="T1071" s="119"/>
      <c r="U1071" s="119"/>
      <c r="V1071" s="119"/>
      <c r="W1071" s="119"/>
      <c r="X1071" s="119"/>
      <c r="Y1071" s="119"/>
      <c r="Z1071" s="119"/>
      <c r="AA1071" s="119"/>
      <c r="AB1071" s="119"/>
      <c r="AC1071" s="119"/>
      <c r="AD1071" s="119"/>
      <c r="AE1071" s="119"/>
      <c r="AF1071" s="119"/>
      <c r="AG1071" s="119"/>
      <c r="AH1071" s="119"/>
      <c r="AI1071" s="119"/>
      <c r="AJ1071" s="119"/>
      <c r="AK1071" s="119"/>
      <c r="AL1071" s="119"/>
      <c r="AM1071" s="119"/>
      <c r="AN1071" s="119"/>
      <c r="AO1071" s="119"/>
      <c r="AP1071" s="119"/>
      <c r="AQ1071" s="119"/>
      <c r="AR1071" s="119"/>
      <c r="AS1071" s="119"/>
      <c r="AT1071" s="119"/>
      <c r="AU1071" s="119"/>
      <c r="AV1071" s="119"/>
      <c r="AW1071" s="119"/>
      <c r="AX1071" s="119"/>
      <c r="AY1071" s="119"/>
      <c r="AZ1071" s="119"/>
      <c r="BA1071" s="119"/>
      <c r="BB1071" s="119"/>
      <c r="BC1071" s="119"/>
      <c r="BD1071" s="119"/>
      <c r="BE1071" s="119"/>
      <c r="BF1071" s="119"/>
      <c r="BG1071" s="119"/>
      <c r="BH1071" s="119"/>
      <c r="BI1071" s="119"/>
      <c r="BJ1071" s="119"/>
      <c r="BK1071" s="119"/>
      <c r="BL1071" s="119"/>
      <c r="BM1071" s="119"/>
      <c r="BN1071" s="119"/>
      <c r="BO1071" s="119"/>
      <c r="BP1071" s="119"/>
      <c r="BQ1071" s="119"/>
      <c r="BR1071" s="119"/>
      <c r="BS1071" s="119"/>
      <c r="BT1071" s="119"/>
      <c r="BU1071" s="119"/>
      <c r="BV1071" s="119"/>
      <c r="BW1071" s="119"/>
      <c r="BX1071" s="119"/>
      <c r="BY1071" s="119"/>
      <c r="BZ1071" s="119"/>
      <c r="CA1071" s="119"/>
      <c r="CB1071" s="119"/>
      <c r="CC1071" s="119"/>
      <c r="CD1071" s="119"/>
      <c r="CE1071" s="119"/>
      <c r="CF1071" s="119"/>
      <c r="CG1071" s="119"/>
      <c r="CH1071" s="119"/>
      <c r="CI1071" s="119"/>
      <c r="CJ1071" s="119"/>
      <c r="CK1071" s="119"/>
      <c r="CL1071" s="119"/>
      <c r="CM1071" s="119"/>
      <c r="CN1071" s="119"/>
      <c r="CO1071" s="119"/>
      <c r="CP1071" s="119"/>
      <c r="CQ1071" s="119"/>
      <c r="CR1071" s="119"/>
      <c r="CS1071" s="119"/>
      <c r="CT1071" s="119"/>
      <c r="CU1071" s="119"/>
      <c r="CV1071" s="119"/>
      <c r="CW1071" s="119"/>
      <c r="CX1071" s="119"/>
      <c r="CY1071" s="119"/>
      <c r="CZ1071" s="119"/>
      <c r="DA1071" s="119"/>
      <c r="DB1071" s="119"/>
      <c r="DC1071" s="119"/>
      <c r="DD1071" s="119"/>
      <c r="DE1071" s="119"/>
      <c r="DF1071" s="119"/>
      <c r="DG1071" s="119"/>
      <c r="DH1071" s="119"/>
      <c r="DI1071" s="119"/>
      <c r="DJ1071" s="119"/>
      <c r="DK1071" s="119"/>
      <c r="DL1071" s="119"/>
      <c r="DM1071" s="119"/>
      <c r="DN1071" s="119"/>
      <c r="DO1071" s="119"/>
      <c r="DP1071" s="119"/>
      <c r="DQ1071" s="119"/>
      <c r="DR1071" s="119"/>
      <c r="DS1071" s="119"/>
      <c r="DT1071" s="119"/>
      <c r="DU1071" s="119"/>
      <c r="DV1071" s="119"/>
      <c r="DW1071" s="119"/>
      <c r="DX1071" s="119"/>
      <c r="DY1071" s="119"/>
      <c r="DZ1071" s="119"/>
      <c r="EA1071" s="119"/>
      <c r="EB1071" s="119"/>
      <c r="EC1071" s="119"/>
      <c r="ED1071" s="119"/>
      <c r="EE1071" s="119"/>
      <c r="EF1071" s="119"/>
      <c r="EG1071" s="119"/>
      <c r="EH1071" s="119"/>
      <c r="EI1071" s="119"/>
      <c r="EJ1071" s="119"/>
      <c r="EK1071" s="119"/>
      <c r="EL1071" s="119"/>
      <c r="EM1071" s="119"/>
      <c r="EN1071" s="119"/>
      <c r="EO1071" s="119"/>
      <c r="EP1071" s="119"/>
      <c r="EQ1071" s="119"/>
      <c r="ER1071" s="119"/>
      <c r="ES1071" s="119"/>
      <c r="ET1071" s="119"/>
      <c r="EU1071" s="119"/>
      <c r="EV1071" s="119"/>
      <c r="EW1071" s="119"/>
      <c r="EX1071" s="119"/>
      <c r="EY1071" s="119"/>
      <c r="EZ1071" s="119"/>
      <c r="FA1071" s="119"/>
      <c r="FB1071" s="119"/>
      <c r="FC1071" s="119"/>
      <c r="FD1071" s="119"/>
      <c r="FE1071" s="119"/>
      <c r="FF1071" s="119"/>
      <c r="FG1071" s="119"/>
      <c r="FH1071" s="119"/>
      <c r="FI1071" s="119"/>
      <c r="FJ1071" s="119"/>
      <c r="FK1071" s="119"/>
      <c r="FL1071" s="119"/>
      <c r="FM1071" s="119"/>
      <c r="FN1071" s="119"/>
      <c r="FO1071" s="119"/>
      <c r="FP1071" s="119"/>
      <c r="FQ1071" s="119"/>
      <c r="FR1071" s="119"/>
      <c r="FS1071" s="119"/>
      <c r="FT1071" s="119"/>
      <c r="FU1071" s="119"/>
      <c r="FV1071" s="119"/>
      <c r="FW1071" s="119"/>
      <c r="FX1071" s="119"/>
      <c r="FY1071" s="119"/>
      <c r="FZ1071" s="119"/>
      <c r="GA1071" s="119"/>
      <c r="GB1071" s="119"/>
      <c r="GC1071" s="119"/>
      <c r="GD1071" s="119"/>
      <c r="GE1071" s="119"/>
      <c r="GF1071" s="119"/>
      <c r="GG1071" s="119"/>
      <c r="GH1071" s="119"/>
      <c r="GI1071" s="119"/>
      <c r="GJ1071" s="119"/>
      <c r="GK1071" s="119"/>
      <c r="GL1071" s="119"/>
      <c r="GM1071" s="119"/>
      <c r="GN1071" s="119"/>
      <c r="GO1071" s="119"/>
      <c r="GP1071" s="119"/>
      <c r="GQ1071" s="119"/>
      <c r="GR1071" s="119"/>
      <c r="GS1071" s="119"/>
      <c r="GT1071" s="119"/>
      <c r="GU1071" s="119"/>
      <c r="GV1071" s="119"/>
      <c r="GW1071" s="119"/>
      <c r="GX1071" s="119"/>
      <c r="GY1071" s="119"/>
      <c r="GZ1071" s="119"/>
      <c r="HA1071" s="119"/>
      <c r="HB1071" s="119"/>
      <c r="HC1071" s="119"/>
      <c r="HD1071" s="119"/>
      <c r="HE1071" s="119"/>
      <c r="HF1071" s="119"/>
      <c r="HG1071" s="119"/>
      <c r="HH1071" s="119"/>
      <c r="HI1071" s="119"/>
      <c r="HJ1071" s="119"/>
      <c r="HK1071" s="119"/>
      <c r="HL1071" s="119"/>
      <c r="HM1071" s="119"/>
      <c r="HN1071" s="119"/>
      <c r="HO1071" s="119"/>
      <c r="HP1071" s="119"/>
      <c r="HQ1071" s="119"/>
      <c r="HR1071" s="119"/>
      <c r="HS1071" s="119"/>
      <c r="HT1071" s="119"/>
      <c r="HU1071" s="119"/>
      <c r="HV1071" s="119"/>
      <c r="HW1071" s="119"/>
      <c r="HX1071" s="119"/>
      <c r="HY1071" s="119"/>
      <c r="HZ1071" s="119"/>
      <c r="IA1071" s="119"/>
      <c r="IB1071" s="119"/>
      <c r="IC1071" s="119"/>
      <c r="ID1071" s="119"/>
      <c r="IE1071" s="119"/>
      <c r="IF1071" s="119"/>
      <c r="IG1071" s="119"/>
      <c r="IH1071" s="119"/>
      <c r="II1071" s="119"/>
      <c r="IJ1071" s="119"/>
      <c r="IK1071" s="119"/>
      <c r="IL1071" s="119"/>
      <c r="IM1071" s="119"/>
      <c r="IN1071" s="119"/>
      <c r="IO1071" s="119"/>
      <c r="IP1071" s="119"/>
      <c r="IQ1071" s="119"/>
      <c r="IR1071" s="119"/>
      <c r="IS1071" s="119"/>
      <c r="IT1071" s="119"/>
      <c r="IU1071" s="119"/>
      <c r="IV1071" s="119"/>
    </row>
    <row r="1072" spans="1:256">
      <c r="A1072" s="126" t="s">
        <v>940</v>
      </c>
      <c r="B1072" s="126" t="s">
        <v>1361</v>
      </c>
      <c r="C1072" s="127">
        <v>364195126440</v>
      </c>
      <c r="D1072" s="126" t="s">
        <v>650</v>
      </c>
      <c r="E1072" s="126" t="s">
        <v>1126</v>
      </c>
      <c r="F1072" s="126" t="str">
        <f t="shared" si="51"/>
        <v>364195126440Acute</v>
      </c>
      <c r="G1072" s="126" t="s">
        <v>549</v>
      </c>
      <c r="H1072" s="126" t="s">
        <v>1018</v>
      </c>
      <c r="I1072" s="126" t="s">
        <v>936</v>
      </c>
      <c r="J1072" s="108">
        <v>363.8</v>
      </c>
      <c r="K1072" s="129">
        <v>1.0294999999999996</v>
      </c>
      <c r="L1072" s="126" t="s">
        <v>1247</v>
      </c>
      <c r="M1072" s="126" t="s">
        <v>1245</v>
      </c>
      <c r="N1072" s="130">
        <f t="shared" si="53"/>
        <v>370.24</v>
      </c>
      <c r="O1072" s="130">
        <f t="shared" si="52"/>
        <v>366.21</v>
      </c>
      <c r="P1072" s="126"/>
      <c r="Q1072" s="126"/>
      <c r="T1072" s="119"/>
      <c r="U1072" s="119"/>
      <c r="V1072" s="119"/>
      <c r="W1072" s="119"/>
      <c r="X1072" s="119"/>
      <c r="Y1072" s="119"/>
      <c r="Z1072" s="119"/>
      <c r="AA1072" s="119"/>
      <c r="AB1072" s="119"/>
      <c r="AC1072" s="119"/>
      <c r="AD1072" s="119"/>
      <c r="AE1072" s="119"/>
      <c r="AF1072" s="119"/>
      <c r="AG1072" s="119"/>
      <c r="AH1072" s="119"/>
      <c r="AI1072" s="119"/>
      <c r="AJ1072" s="119"/>
      <c r="AK1072" s="119"/>
      <c r="AL1072" s="119"/>
      <c r="AM1072" s="119"/>
      <c r="AN1072" s="119"/>
      <c r="AO1072" s="119"/>
      <c r="AP1072" s="119"/>
      <c r="AQ1072" s="119"/>
      <c r="AR1072" s="119"/>
      <c r="AS1072" s="119"/>
      <c r="AT1072" s="119"/>
      <c r="AU1072" s="119"/>
      <c r="AV1072" s="119"/>
      <c r="AW1072" s="119"/>
      <c r="AX1072" s="119"/>
      <c r="AY1072" s="119"/>
      <c r="AZ1072" s="119"/>
      <c r="BA1072" s="119"/>
      <c r="BB1072" s="119"/>
      <c r="BC1072" s="119"/>
      <c r="BD1072" s="119"/>
      <c r="BE1072" s="119"/>
      <c r="BF1072" s="119"/>
      <c r="BG1072" s="119"/>
      <c r="BH1072" s="119"/>
      <c r="BI1072" s="119"/>
      <c r="BJ1072" s="119"/>
      <c r="BK1072" s="119"/>
      <c r="BL1072" s="119"/>
      <c r="BM1072" s="119"/>
      <c r="BN1072" s="119"/>
      <c r="BO1072" s="119"/>
      <c r="BP1072" s="119"/>
      <c r="BQ1072" s="119"/>
      <c r="BR1072" s="119"/>
      <c r="BS1072" s="119"/>
      <c r="BT1072" s="119"/>
      <c r="BU1072" s="119"/>
      <c r="BV1072" s="119"/>
      <c r="BW1072" s="119"/>
      <c r="BX1072" s="119"/>
      <c r="BY1072" s="119"/>
      <c r="BZ1072" s="119"/>
      <c r="CA1072" s="119"/>
      <c r="CB1072" s="119"/>
      <c r="CC1072" s="119"/>
      <c r="CD1072" s="119"/>
      <c r="CE1072" s="119"/>
      <c r="CF1072" s="119"/>
      <c r="CG1072" s="119"/>
      <c r="CH1072" s="119"/>
      <c r="CI1072" s="119"/>
      <c r="CJ1072" s="119"/>
      <c r="CK1072" s="119"/>
      <c r="CL1072" s="119"/>
      <c r="CM1072" s="119"/>
      <c r="CN1072" s="119"/>
      <c r="CO1072" s="119"/>
      <c r="CP1072" s="119"/>
      <c r="CQ1072" s="119"/>
      <c r="CR1072" s="119"/>
      <c r="CS1072" s="119"/>
      <c r="CT1072" s="119"/>
      <c r="CU1072" s="119"/>
      <c r="CV1072" s="119"/>
      <c r="CW1072" s="119"/>
      <c r="CX1072" s="119"/>
      <c r="CY1072" s="119"/>
      <c r="CZ1072" s="119"/>
      <c r="DA1072" s="119"/>
      <c r="DB1072" s="119"/>
      <c r="DC1072" s="119"/>
      <c r="DD1072" s="119"/>
      <c r="DE1072" s="119"/>
      <c r="DF1072" s="119"/>
      <c r="DG1072" s="119"/>
      <c r="DH1072" s="119"/>
      <c r="DI1072" s="119"/>
      <c r="DJ1072" s="119"/>
      <c r="DK1072" s="119"/>
      <c r="DL1072" s="119"/>
      <c r="DM1072" s="119"/>
      <c r="DN1072" s="119"/>
      <c r="DO1072" s="119"/>
      <c r="DP1072" s="119"/>
      <c r="DQ1072" s="119"/>
      <c r="DR1072" s="119"/>
      <c r="DS1072" s="119"/>
      <c r="DT1072" s="119"/>
      <c r="DU1072" s="119"/>
      <c r="DV1072" s="119"/>
      <c r="DW1072" s="119"/>
      <c r="DX1072" s="119"/>
      <c r="DY1072" s="119"/>
      <c r="DZ1072" s="119"/>
      <c r="EA1072" s="119"/>
      <c r="EB1072" s="119"/>
      <c r="EC1072" s="119"/>
      <c r="ED1072" s="119"/>
      <c r="EE1072" s="119"/>
      <c r="EF1072" s="119"/>
      <c r="EG1072" s="119"/>
      <c r="EH1072" s="119"/>
      <c r="EI1072" s="119"/>
      <c r="EJ1072" s="119"/>
      <c r="EK1072" s="119"/>
      <c r="EL1072" s="119"/>
      <c r="EM1072" s="119"/>
      <c r="EN1072" s="119"/>
      <c r="EO1072" s="119"/>
      <c r="EP1072" s="119"/>
      <c r="EQ1072" s="119"/>
      <c r="ER1072" s="119"/>
      <c r="ES1072" s="119"/>
      <c r="ET1072" s="119"/>
      <c r="EU1072" s="119"/>
      <c r="EV1072" s="119"/>
      <c r="EW1072" s="119"/>
      <c r="EX1072" s="119"/>
      <c r="EY1072" s="119"/>
      <c r="EZ1072" s="119"/>
      <c r="FA1072" s="119"/>
      <c r="FB1072" s="119"/>
      <c r="FC1072" s="119"/>
      <c r="FD1072" s="119"/>
      <c r="FE1072" s="119"/>
      <c r="FF1072" s="119"/>
      <c r="FG1072" s="119"/>
      <c r="FH1072" s="119"/>
      <c r="FI1072" s="119"/>
      <c r="FJ1072" s="119"/>
      <c r="FK1072" s="119"/>
      <c r="FL1072" s="119"/>
      <c r="FM1072" s="119"/>
      <c r="FN1072" s="119"/>
      <c r="FO1072" s="119"/>
      <c r="FP1072" s="119"/>
      <c r="FQ1072" s="119"/>
      <c r="FR1072" s="119"/>
      <c r="FS1072" s="119"/>
      <c r="FT1072" s="119"/>
      <c r="FU1072" s="119"/>
      <c r="FV1072" s="119"/>
      <c r="FW1072" s="119"/>
      <c r="FX1072" s="119"/>
      <c r="FY1072" s="119"/>
      <c r="FZ1072" s="119"/>
      <c r="GA1072" s="119"/>
      <c r="GB1072" s="119"/>
      <c r="GC1072" s="119"/>
      <c r="GD1072" s="119"/>
      <c r="GE1072" s="119"/>
      <c r="GF1072" s="119"/>
      <c r="GG1072" s="119"/>
      <c r="GH1072" s="119"/>
      <c r="GI1072" s="119"/>
      <c r="GJ1072" s="119"/>
      <c r="GK1072" s="119"/>
      <c r="GL1072" s="119"/>
      <c r="GM1072" s="119"/>
      <c r="GN1072" s="119"/>
      <c r="GO1072" s="119"/>
      <c r="GP1072" s="119"/>
      <c r="GQ1072" s="119"/>
      <c r="GR1072" s="119"/>
      <c r="GS1072" s="119"/>
      <c r="GT1072" s="119"/>
      <c r="GU1072" s="119"/>
      <c r="GV1072" s="119"/>
      <c r="GW1072" s="119"/>
      <c r="GX1072" s="119"/>
      <c r="GY1072" s="119"/>
      <c r="GZ1072" s="119"/>
      <c r="HA1072" s="119"/>
      <c r="HB1072" s="119"/>
      <c r="HC1072" s="119"/>
      <c r="HD1072" s="119"/>
      <c r="HE1072" s="119"/>
      <c r="HF1072" s="119"/>
      <c r="HG1072" s="119"/>
      <c r="HH1072" s="119"/>
      <c r="HI1072" s="119"/>
      <c r="HJ1072" s="119"/>
      <c r="HK1072" s="119"/>
      <c r="HL1072" s="119"/>
      <c r="HM1072" s="119"/>
      <c r="HN1072" s="119"/>
      <c r="HO1072" s="119"/>
      <c r="HP1072" s="119"/>
      <c r="HQ1072" s="119"/>
      <c r="HR1072" s="119"/>
      <c r="HS1072" s="119"/>
      <c r="HT1072" s="119"/>
      <c r="HU1072" s="119"/>
      <c r="HV1072" s="119"/>
      <c r="HW1072" s="119"/>
      <c r="HX1072" s="119"/>
      <c r="HY1072" s="119"/>
      <c r="HZ1072" s="119"/>
      <c r="IA1072" s="119"/>
      <c r="IB1072" s="119"/>
      <c r="IC1072" s="119"/>
      <c r="ID1072" s="119"/>
      <c r="IE1072" s="119"/>
      <c r="IF1072" s="119"/>
      <c r="IG1072" s="119"/>
      <c r="IH1072" s="119"/>
      <c r="II1072" s="119"/>
      <c r="IJ1072" s="119"/>
      <c r="IK1072" s="119"/>
      <c r="IL1072" s="119"/>
      <c r="IM1072" s="119"/>
      <c r="IN1072" s="119"/>
      <c r="IO1072" s="119"/>
      <c r="IP1072" s="119"/>
      <c r="IQ1072" s="119"/>
      <c r="IR1072" s="119"/>
      <c r="IS1072" s="119"/>
      <c r="IT1072" s="119"/>
      <c r="IU1072" s="119"/>
      <c r="IV1072" s="119"/>
    </row>
    <row r="1073" spans="1:256">
      <c r="A1073" s="126" t="s">
        <v>862</v>
      </c>
      <c r="B1073" s="126" t="s">
        <v>1362</v>
      </c>
      <c r="C1073" s="127">
        <v>362167784001</v>
      </c>
      <c r="D1073" s="126" t="s">
        <v>642</v>
      </c>
      <c r="E1073" s="126" t="s">
        <v>1117</v>
      </c>
      <c r="F1073" s="126" t="str">
        <f t="shared" si="51"/>
        <v>362167784001Acute</v>
      </c>
      <c r="G1073" s="126" t="s">
        <v>549</v>
      </c>
      <c r="H1073" s="126" t="s">
        <v>1018</v>
      </c>
      <c r="I1073" s="126" t="s">
        <v>833</v>
      </c>
      <c r="J1073" s="108">
        <v>363.8</v>
      </c>
      <c r="K1073" s="129">
        <v>1.0281999999999998</v>
      </c>
      <c r="L1073" s="126" t="s">
        <v>1247</v>
      </c>
      <c r="M1073" s="126" t="s">
        <v>1245</v>
      </c>
      <c r="N1073" s="130">
        <f t="shared" si="53"/>
        <v>369.96</v>
      </c>
      <c r="O1073" s="130">
        <f t="shared" si="52"/>
        <v>365.93</v>
      </c>
      <c r="P1073" s="126"/>
      <c r="Q1073" s="126"/>
      <c r="R1073" s="119"/>
      <c r="S1073" s="119"/>
      <c r="T1073" s="119"/>
      <c r="U1073" s="119"/>
      <c r="V1073" s="119"/>
      <c r="W1073" s="119"/>
      <c r="X1073" s="119"/>
      <c r="Y1073" s="119"/>
      <c r="Z1073" s="119"/>
      <c r="AA1073" s="119"/>
      <c r="AB1073" s="119"/>
      <c r="AC1073" s="119"/>
      <c r="AD1073" s="119"/>
      <c r="AE1073" s="119"/>
      <c r="AF1073" s="119"/>
      <c r="AG1073" s="119"/>
      <c r="AH1073" s="119"/>
      <c r="AI1073" s="119"/>
      <c r="AJ1073" s="119"/>
      <c r="AK1073" s="119"/>
      <c r="AL1073" s="119"/>
      <c r="AM1073" s="119"/>
      <c r="AN1073" s="119"/>
      <c r="AO1073" s="119"/>
      <c r="AP1073" s="119"/>
      <c r="AQ1073" s="119"/>
      <c r="AR1073" s="119"/>
      <c r="AS1073" s="119"/>
      <c r="AT1073" s="119"/>
      <c r="AU1073" s="119"/>
      <c r="AV1073" s="119"/>
      <c r="AW1073" s="119"/>
      <c r="AX1073" s="119"/>
      <c r="AY1073" s="119"/>
      <c r="AZ1073" s="119"/>
      <c r="BA1073" s="119"/>
      <c r="BB1073" s="119"/>
      <c r="BC1073" s="119"/>
      <c r="BD1073" s="119"/>
      <c r="BE1073" s="119"/>
      <c r="BF1073" s="119"/>
      <c r="BG1073" s="119"/>
      <c r="BH1073" s="119"/>
      <c r="BI1073" s="119"/>
      <c r="BJ1073" s="119"/>
      <c r="BK1073" s="119"/>
      <c r="BL1073" s="119"/>
      <c r="BM1073" s="119"/>
      <c r="BN1073" s="119"/>
      <c r="BO1073" s="119"/>
      <c r="BP1073" s="119"/>
      <c r="BQ1073" s="119"/>
      <c r="BR1073" s="119"/>
      <c r="BS1073" s="119"/>
      <c r="BT1073" s="119"/>
      <c r="BU1073" s="119"/>
      <c r="BV1073" s="119"/>
      <c r="BW1073" s="119"/>
      <c r="BX1073" s="119"/>
      <c r="BY1073" s="119"/>
      <c r="BZ1073" s="119"/>
      <c r="CA1073" s="119"/>
      <c r="CB1073" s="119"/>
      <c r="CC1073" s="119"/>
      <c r="CD1073" s="119"/>
      <c r="CE1073" s="119"/>
      <c r="CF1073" s="119"/>
      <c r="CG1073" s="119"/>
      <c r="CH1073" s="119"/>
      <c r="CI1073" s="119"/>
      <c r="CJ1073" s="119"/>
      <c r="CK1073" s="119"/>
      <c r="CL1073" s="119"/>
      <c r="CM1073" s="119"/>
      <c r="CN1073" s="119"/>
      <c r="CO1073" s="119"/>
      <c r="CP1073" s="119"/>
      <c r="CQ1073" s="119"/>
      <c r="CR1073" s="119"/>
      <c r="CS1073" s="119"/>
      <c r="CT1073" s="119"/>
      <c r="CU1073" s="119"/>
      <c r="CV1073" s="119"/>
      <c r="CW1073" s="119"/>
      <c r="CX1073" s="119"/>
      <c r="CY1073" s="119"/>
      <c r="CZ1073" s="119"/>
      <c r="DA1073" s="119"/>
      <c r="DB1073" s="119"/>
      <c r="DC1073" s="119"/>
      <c r="DD1073" s="119"/>
      <c r="DE1073" s="119"/>
      <c r="DF1073" s="119"/>
      <c r="DG1073" s="119"/>
      <c r="DH1073" s="119"/>
      <c r="DI1073" s="119"/>
      <c r="DJ1073" s="119"/>
      <c r="DK1073" s="119"/>
      <c r="DL1073" s="119"/>
      <c r="DM1073" s="119"/>
      <c r="DN1073" s="119"/>
      <c r="DO1073" s="119"/>
      <c r="DP1073" s="119"/>
      <c r="DQ1073" s="119"/>
      <c r="DR1073" s="119"/>
      <c r="DS1073" s="119"/>
      <c r="DT1073" s="119"/>
      <c r="DU1073" s="119"/>
      <c r="DV1073" s="119"/>
      <c r="DW1073" s="119"/>
      <c r="DX1073" s="119"/>
      <c r="DY1073" s="119"/>
      <c r="DZ1073" s="119"/>
      <c r="EA1073" s="119"/>
      <c r="EB1073" s="119"/>
      <c r="EC1073" s="119"/>
      <c r="ED1073" s="119"/>
      <c r="EE1073" s="119"/>
      <c r="EF1073" s="119"/>
      <c r="EG1073" s="119"/>
      <c r="EH1073" s="119"/>
      <c r="EI1073" s="119"/>
      <c r="EJ1073" s="119"/>
      <c r="EK1073" s="119"/>
      <c r="EL1073" s="119"/>
      <c r="EM1073" s="119"/>
      <c r="EN1073" s="119"/>
      <c r="EO1073" s="119"/>
      <c r="EP1073" s="119"/>
      <c r="EQ1073" s="119"/>
      <c r="ER1073" s="119"/>
      <c r="ES1073" s="119"/>
      <c r="ET1073" s="119"/>
      <c r="EU1073" s="119"/>
      <c r="EV1073" s="119"/>
      <c r="EW1073" s="119"/>
      <c r="EX1073" s="119"/>
      <c r="EY1073" s="119"/>
      <c r="EZ1073" s="119"/>
      <c r="FA1073" s="119"/>
      <c r="FB1073" s="119"/>
      <c r="FC1073" s="119"/>
      <c r="FD1073" s="119"/>
      <c r="FE1073" s="119"/>
      <c r="FF1073" s="119"/>
      <c r="FG1073" s="119"/>
      <c r="FH1073" s="119"/>
      <c r="FI1073" s="119"/>
      <c r="FJ1073" s="119"/>
      <c r="FK1073" s="119"/>
      <c r="FL1073" s="119"/>
      <c r="FM1073" s="119"/>
      <c r="FN1073" s="119"/>
      <c r="FO1073" s="119"/>
      <c r="FP1073" s="119"/>
      <c r="FQ1073" s="119"/>
      <c r="FR1073" s="119"/>
      <c r="FS1073" s="119"/>
      <c r="FT1073" s="119"/>
      <c r="FU1073" s="119"/>
      <c r="FV1073" s="119"/>
      <c r="FW1073" s="119"/>
      <c r="FX1073" s="119"/>
      <c r="FY1073" s="119"/>
      <c r="FZ1073" s="119"/>
      <c r="GA1073" s="119"/>
      <c r="GB1073" s="119"/>
      <c r="GC1073" s="119"/>
      <c r="GD1073" s="119"/>
      <c r="GE1073" s="119"/>
      <c r="GF1073" s="119"/>
      <c r="GG1073" s="119"/>
      <c r="GH1073" s="119"/>
      <c r="GI1073" s="119"/>
      <c r="GJ1073" s="119"/>
      <c r="GK1073" s="119"/>
      <c r="GL1073" s="119"/>
      <c r="GM1073" s="119"/>
      <c r="GN1073" s="119"/>
      <c r="GO1073" s="119"/>
      <c r="GP1073" s="119"/>
      <c r="GQ1073" s="119"/>
      <c r="GR1073" s="119"/>
      <c r="GS1073" s="119"/>
      <c r="GT1073" s="119"/>
      <c r="GU1073" s="119"/>
      <c r="GV1073" s="119"/>
      <c r="GW1073" s="119"/>
      <c r="GX1073" s="119"/>
      <c r="GY1073" s="119"/>
      <c r="GZ1073" s="119"/>
      <c r="HA1073" s="119"/>
      <c r="HB1073" s="119"/>
      <c r="HC1073" s="119"/>
      <c r="HD1073" s="119"/>
      <c r="HE1073" s="119"/>
      <c r="HF1073" s="119"/>
      <c r="HG1073" s="119"/>
      <c r="HH1073" s="119"/>
      <c r="HI1073" s="119"/>
      <c r="HJ1073" s="119"/>
      <c r="HK1073" s="119"/>
      <c r="HL1073" s="119"/>
      <c r="HM1073" s="119"/>
      <c r="HN1073" s="119"/>
      <c r="HO1073" s="119"/>
      <c r="HP1073" s="119"/>
      <c r="HQ1073" s="119"/>
      <c r="HR1073" s="119"/>
      <c r="HS1073" s="119"/>
      <c r="HT1073" s="119"/>
      <c r="HU1073" s="119"/>
      <c r="HV1073" s="119"/>
      <c r="HW1073" s="119"/>
      <c r="HX1073" s="119"/>
      <c r="HY1073" s="119"/>
      <c r="HZ1073" s="119"/>
      <c r="IA1073" s="119"/>
      <c r="IB1073" s="119"/>
      <c r="IC1073" s="119"/>
      <c r="ID1073" s="119"/>
      <c r="IE1073" s="119"/>
      <c r="IF1073" s="119"/>
      <c r="IG1073" s="119"/>
      <c r="IH1073" s="119"/>
      <c r="II1073" s="119"/>
      <c r="IJ1073" s="119"/>
      <c r="IK1073" s="119"/>
      <c r="IL1073" s="119"/>
      <c r="IM1073" s="119"/>
      <c r="IN1073" s="119"/>
      <c r="IO1073" s="119"/>
      <c r="IP1073" s="119"/>
      <c r="IQ1073" s="119"/>
      <c r="IR1073" s="119"/>
      <c r="IS1073" s="119"/>
      <c r="IT1073" s="119"/>
      <c r="IU1073" s="119"/>
      <c r="IV1073" s="119"/>
    </row>
    <row r="1074" spans="1:256">
      <c r="A1074" s="126" t="s">
        <v>862</v>
      </c>
      <c r="B1074" s="126" t="s">
        <v>1362</v>
      </c>
      <c r="C1074" s="127">
        <v>362167784001</v>
      </c>
      <c r="D1074" s="126" t="s">
        <v>642</v>
      </c>
      <c r="E1074" s="126" t="s">
        <v>1117</v>
      </c>
      <c r="F1074" s="126" t="str">
        <f t="shared" si="51"/>
        <v>362167784001Psych</v>
      </c>
      <c r="G1074" s="126" t="s">
        <v>809</v>
      </c>
      <c r="H1074" s="126" t="s">
        <v>1021</v>
      </c>
      <c r="I1074" s="126" t="s">
        <v>833</v>
      </c>
      <c r="J1074" s="108">
        <v>140.66999999999999</v>
      </c>
      <c r="K1074" s="129">
        <v>1.0281999999999998</v>
      </c>
      <c r="L1074" s="126" t="s">
        <v>1247</v>
      </c>
      <c r="M1074" s="126" t="s">
        <v>1245</v>
      </c>
      <c r="N1074" s="130">
        <f t="shared" si="53"/>
        <v>143.05000000000001</v>
      </c>
      <c r="O1074" s="130">
        <f t="shared" si="52"/>
        <v>143.05000000000001</v>
      </c>
      <c r="P1074" s="126"/>
      <c r="Q1074" s="126"/>
      <c r="R1074" s="119"/>
      <c r="S1074" s="119"/>
      <c r="T1074" s="119"/>
      <c r="U1074" s="119"/>
      <c r="V1074" s="119"/>
      <c r="W1074" s="119"/>
      <c r="X1074" s="119"/>
      <c r="Y1074" s="119"/>
      <c r="Z1074" s="119"/>
      <c r="AA1074" s="119"/>
      <c r="AB1074" s="119"/>
      <c r="AC1074" s="119"/>
      <c r="AD1074" s="119"/>
      <c r="AE1074" s="119"/>
      <c r="AF1074" s="119"/>
      <c r="AG1074" s="119"/>
      <c r="AH1074" s="119"/>
      <c r="AI1074" s="119"/>
      <c r="AJ1074" s="119"/>
      <c r="AK1074" s="119"/>
      <c r="AL1074" s="119"/>
      <c r="AM1074" s="119"/>
      <c r="AN1074" s="119"/>
      <c r="AO1074" s="119"/>
      <c r="AP1074" s="119"/>
      <c r="AQ1074" s="119"/>
      <c r="AR1074" s="119"/>
      <c r="AS1074" s="119"/>
      <c r="AT1074" s="119"/>
      <c r="AU1074" s="119"/>
      <c r="AV1074" s="119"/>
      <c r="AW1074" s="119"/>
      <c r="AX1074" s="119"/>
      <c r="AY1074" s="119"/>
      <c r="AZ1074" s="119"/>
      <c r="BA1074" s="119"/>
      <c r="BB1074" s="119"/>
      <c r="BC1074" s="119"/>
      <c r="BD1074" s="119"/>
      <c r="BE1074" s="119"/>
      <c r="BF1074" s="119"/>
      <c r="BG1074" s="119"/>
      <c r="BH1074" s="119"/>
      <c r="BI1074" s="119"/>
      <c r="BJ1074" s="119"/>
      <c r="BK1074" s="119"/>
      <c r="BL1074" s="119"/>
      <c r="BM1074" s="119"/>
      <c r="BN1074" s="119"/>
      <c r="BO1074" s="119"/>
      <c r="BP1074" s="119"/>
      <c r="BQ1074" s="119"/>
      <c r="BR1074" s="119"/>
      <c r="BS1074" s="119"/>
      <c r="BT1074" s="119"/>
      <c r="BU1074" s="119"/>
      <c r="BV1074" s="119"/>
      <c r="BW1074" s="119"/>
      <c r="BX1074" s="119"/>
      <c r="BY1074" s="119"/>
      <c r="BZ1074" s="119"/>
      <c r="CA1074" s="119"/>
      <c r="CB1074" s="119"/>
      <c r="CC1074" s="119"/>
      <c r="CD1074" s="119"/>
      <c r="CE1074" s="119"/>
      <c r="CF1074" s="119"/>
      <c r="CG1074" s="119"/>
      <c r="CH1074" s="119"/>
      <c r="CI1074" s="119"/>
      <c r="CJ1074" s="119"/>
      <c r="CK1074" s="119"/>
      <c r="CL1074" s="119"/>
      <c r="CM1074" s="119"/>
      <c r="CN1074" s="119"/>
      <c r="CO1074" s="119"/>
      <c r="CP1074" s="119"/>
      <c r="CQ1074" s="119"/>
      <c r="CR1074" s="119"/>
      <c r="CS1074" s="119"/>
      <c r="CT1074" s="119"/>
      <c r="CU1074" s="119"/>
      <c r="CV1074" s="119"/>
      <c r="CW1074" s="119"/>
      <c r="CX1074" s="119"/>
      <c r="CY1074" s="119"/>
      <c r="CZ1074" s="119"/>
      <c r="DA1074" s="119"/>
      <c r="DB1074" s="119"/>
      <c r="DC1074" s="119"/>
      <c r="DD1074" s="119"/>
      <c r="DE1074" s="119"/>
      <c r="DF1074" s="119"/>
      <c r="DG1074" s="119"/>
      <c r="DH1074" s="119"/>
      <c r="DI1074" s="119"/>
      <c r="DJ1074" s="119"/>
      <c r="DK1074" s="119"/>
      <c r="DL1074" s="119"/>
      <c r="DM1074" s="119"/>
      <c r="DN1074" s="119"/>
      <c r="DO1074" s="119"/>
      <c r="DP1074" s="119"/>
      <c r="DQ1074" s="119"/>
      <c r="DR1074" s="119"/>
      <c r="DS1074" s="119"/>
      <c r="DT1074" s="119"/>
      <c r="DU1074" s="119"/>
      <c r="DV1074" s="119"/>
      <c r="DW1074" s="119"/>
      <c r="DX1074" s="119"/>
      <c r="DY1074" s="119"/>
      <c r="DZ1074" s="119"/>
      <c r="EA1074" s="119"/>
      <c r="EB1074" s="119"/>
      <c r="EC1074" s="119"/>
      <c r="ED1074" s="119"/>
      <c r="EE1074" s="119"/>
      <c r="EF1074" s="119"/>
      <c r="EG1074" s="119"/>
      <c r="EH1074" s="119"/>
      <c r="EI1074" s="119"/>
      <c r="EJ1074" s="119"/>
      <c r="EK1074" s="119"/>
      <c r="EL1074" s="119"/>
      <c r="EM1074" s="119"/>
      <c r="EN1074" s="119"/>
      <c r="EO1074" s="119"/>
      <c r="EP1074" s="119"/>
      <c r="EQ1074" s="119"/>
      <c r="ER1074" s="119"/>
      <c r="ES1074" s="119"/>
      <c r="ET1074" s="119"/>
      <c r="EU1074" s="119"/>
      <c r="EV1074" s="119"/>
      <c r="EW1074" s="119"/>
      <c r="EX1074" s="119"/>
      <c r="EY1074" s="119"/>
      <c r="EZ1074" s="119"/>
      <c r="FA1074" s="119"/>
      <c r="FB1074" s="119"/>
      <c r="FC1074" s="119"/>
      <c r="FD1074" s="119"/>
      <c r="FE1074" s="119"/>
      <c r="FF1074" s="119"/>
      <c r="FG1074" s="119"/>
      <c r="FH1074" s="119"/>
      <c r="FI1074" s="119"/>
      <c r="FJ1074" s="119"/>
      <c r="FK1074" s="119"/>
      <c r="FL1074" s="119"/>
      <c r="FM1074" s="119"/>
      <c r="FN1074" s="119"/>
      <c r="FO1074" s="119"/>
      <c r="FP1074" s="119"/>
      <c r="FQ1074" s="119"/>
      <c r="FR1074" s="119"/>
      <c r="FS1074" s="119"/>
      <c r="FT1074" s="119"/>
      <c r="FU1074" s="119"/>
      <c r="FV1074" s="119"/>
      <c r="FW1074" s="119"/>
      <c r="FX1074" s="119"/>
      <c r="FY1074" s="119"/>
      <c r="FZ1074" s="119"/>
      <c r="GA1074" s="119"/>
      <c r="GB1074" s="119"/>
      <c r="GC1074" s="119"/>
      <c r="GD1074" s="119"/>
      <c r="GE1074" s="119"/>
      <c r="GF1074" s="119"/>
      <c r="GG1074" s="119"/>
      <c r="GH1074" s="119"/>
      <c r="GI1074" s="119"/>
      <c r="GJ1074" s="119"/>
      <c r="GK1074" s="119"/>
      <c r="GL1074" s="119"/>
      <c r="GM1074" s="119"/>
      <c r="GN1074" s="119"/>
      <c r="GO1074" s="119"/>
      <c r="GP1074" s="119"/>
      <c r="GQ1074" s="119"/>
      <c r="GR1074" s="119"/>
      <c r="GS1074" s="119"/>
      <c r="GT1074" s="119"/>
      <c r="GU1074" s="119"/>
      <c r="GV1074" s="119"/>
      <c r="GW1074" s="119"/>
      <c r="GX1074" s="119"/>
      <c r="GY1074" s="119"/>
      <c r="GZ1074" s="119"/>
      <c r="HA1074" s="119"/>
      <c r="HB1074" s="119"/>
      <c r="HC1074" s="119"/>
      <c r="HD1074" s="119"/>
      <c r="HE1074" s="119"/>
      <c r="HF1074" s="119"/>
      <c r="HG1074" s="119"/>
      <c r="HH1074" s="119"/>
      <c r="HI1074" s="119"/>
      <c r="HJ1074" s="119"/>
      <c r="HK1074" s="119"/>
      <c r="HL1074" s="119"/>
      <c r="HM1074" s="119"/>
      <c r="HN1074" s="119"/>
      <c r="HO1074" s="119"/>
      <c r="HP1074" s="119"/>
      <c r="HQ1074" s="119"/>
      <c r="HR1074" s="119"/>
      <c r="HS1074" s="119"/>
      <c r="HT1074" s="119"/>
      <c r="HU1074" s="119"/>
      <c r="HV1074" s="119"/>
      <c r="HW1074" s="119"/>
      <c r="HX1074" s="119"/>
      <c r="HY1074" s="119"/>
      <c r="HZ1074" s="119"/>
      <c r="IA1074" s="119"/>
      <c r="IB1074" s="119"/>
      <c r="IC1074" s="119"/>
      <c r="ID1074" s="119"/>
      <c r="IE1074" s="119"/>
      <c r="IF1074" s="119"/>
      <c r="IG1074" s="119"/>
      <c r="IH1074" s="119"/>
      <c r="II1074" s="119"/>
      <c r="IJ1074" s="119"/>
      <c r="IK1074" s="119"/>
      <c r="IL1074" s="119"/>
      <c r="IM1074" s="119"/>
      <c r="IN1074" s="119"/>
      <c r="IO1074" s="119"/>
      <c r="IP1074" s="119"/>
      <c r="IQ1074" s="119"/>
      <c r="IR1074" s="119"/>
      <c r="IS1074" s="119"/>
      <c r="IT1074" s="119"/>
      <c r="IU1074" s="119"/>
      <c r="IV1074" s="119"/>
    </row>
    <row r="1075" spans="1:256">
      <c r="A1075" s="126" t="s">
        <v>862</v>
      </c>
      <c r="B1075" s="126" t="s">
        <v>1362</v>
      </c>
      <c r="C1075" s="127">
        <v>362167784007</v>
      </c>
      <c r="D1075" s="126" t="s">
        <v>642</v>
      </c>
      <c r="E1075" s="126" t="s">
        <v>1117</v>
      </c>
      <c r="F1075" s="126" t="str">
        <f t="shared" si="51"/>
        <v>362167784007Acute</v>
      </c>
      <c r="G1075" s="126" t="s">
        <v>549</v>
      </c>
      <c r="H1075" s="126" t="s">
        <v>1018</v>
      </c>
      <c r="I1075" s="126" t="s">
        <v>833</v>
      </c>
      <c r="J1075" s="108">
        <v>363.8</v>
      </c>
      <c r="K1075" s="129">
        <v>1.0281999999999998</v>
      </c>
      <c r="L1075" s="126" t="s">
        <v>1247</v>
      </c>
      <c r="M1075" s="126" t="s">
        <v>1245</v>
      </c>
      <c r="N1075" s="130">
        <f t="shared" si="53"/>
        <v>369.96</v>
      </c>
      <c r="O1075" s="130">
        <f t="shared" si="52"/>
        <v>365.93</v>
      </c>
      <c r="P1075" s="126"/>
      <c r="Q1075" s="126"/>
      <c r="R1075" s="119"/>
      <c r="S1075" s="119"/>
      <c r="T1075" s="119"/>
      <c r="U1075" s="119"/>
      <c r="V1075" s="119"/>
      <c r="W1075" s="119"/>
      <c r="X1075" s="119"/>
      <c r="Y1075" s="119"/>
      <c r="Z1075" s="119"/>
      <c r="AA1075" s="119"/>
      <c r="AB1075" s="119"/>
      <c r="AC1075" s="119"/>
      <c r="AD1075" s="119"/>
      <c r="AE1075" s="119"/>
      <c r="AF1075" s="119"/>
      <c r="AG1075" s="119"/>
      <c r="AH1075" s="119"/>
      <c r="AI1075" s="119"/>
      <c r="AJ1075" s="119"/>
      <c r="AK1075" s="119"/>
      <c r="AL1075" s="119"/>
      <c r="AM1075" s="119"/>
      <c r="AN1075" s="119"/>
      <c r="AO1075" s="119"/>
      <c r="AP1075" s="119"/>
      <c r="AQ1075" s="119"/>
      <c r="AR1075" s="119"/>
      <c r="AS1075" s="119"/>
      <c r="AT1075" s="119"/>
      <c r="AU1075" s="119"/>
      <c r="AV1075" s="119"/>
      <c r="AW1075" s="119"/>
      <c r="AX1075" s="119"/>
      <c r="AY1075" s="119"/>
      <c r="AZ1075" s="119"/>
      <c r="BA1075" s="119"/>
      <c r="BB1075" s="119"/>
      <c r="BC1075" s="119"/>
      <c r="BD1075" s="119"/>
      <c r="BE1075" s="119"/>
      <c r="BF1075" s="119"/>
      <c r="BG1075" s="119"/>
      <c r="BH1075" s="119"/>
      <c r="BI1075" s="119"/>
      <c r="BJ1075" s="119"/>
      <c r="BK1075" s="119"/>
      <c r="BL1075" s="119"/>
      <c r="BM1075" s="119"/>
      <c r="BN1075" s="119"/>
      <c r="BO1075" s="119"/>
      <c r="BP1075" s="119"/>
      <c r="BQ1075" s="119"/>
      <c r="BR1075" s="119"/>
      <c r="BS1075" s="119"/>
      <c r="BT1075" s="119"/>
      <c r="BU1075" s="119"/>
      <c r="BV1075" s="119"/>
      <c r="BW1075" s="119"/>
      <c r="BX1075" s="119"/>
      <c r="BY1075" s="119"/>
      <c r="BZ1075" s="119"/>
      <c r="CA1075" s="119"/>
      <c r="CB1075" s="119"/>
      <c r="CC1075" s="119"/>
      <c r="CD1075" s="119"/>
      <c r="CE1075" s="119"/>
      <c r="CF1075" s="119"/>
      <c r="CG1075" s="119"/>
      <c r="CH1075" s="119"/>
      <c r="CI1075" s="119"/>
      <c r="CJ1075" s="119"/>
      <c r="CK1075" s="119"/>
      <c r="CL1075" s="119"/>
      <c r="CM1075" s="119"/>
      <c r="CN1075" s="119"/>
      <c r="CO1075" s="119"/>
      <c r="CP1075" s="119"/>
      <c r="CQ1075" s="119"/>
      <c r="CR1075" s="119"/>
      <c r="CS1075" s="119"/>
      <c r="CT1075" s="119"/>
      <c r="CU1075" s="119"/>
      <c r="CV1075" s="119"/>
      <c r="CW1075" s="119"/>
      <c r="CX1075" s="119"/>
      <c r="CY1075" s="119"/>
      <c r="CZ1075" s="119"/>
      <c r="DA1075" s="119"/>
      <c r="DB1075" s="119"/>
      <c r="DC1075" s="119"/>
      <c r="DD1075" s="119"/>
      <c r="DE1075" s="119"/>
      <c r="DF1075" s="119"/>
      <c r="DG1075" s="119"/>
      <c r="DH1075" s="119"/>
      <c r="DI1075" s="119"/>
      <c r="DJ1075" s="119"/>
      <c r="DK1075" s="119"/>
      <c r="DL1075" s="119"/>
      <c r="DM1075" s="119"/>
      <c r="DN1075" s="119"/>
      <c r="DO1075" s="119"/>
      <c r="DP1075" s="119"/>
      <c r="DQ1075" s="119"/>
      <c r="DR1075" s="119"/>
      <c r="DS1075" s="119"/>
      <c r="DT1075" s="119"/>
      <c r="DU1075" s="119"/>
      <c r="DV1075" s="119"/>
      <c r="DW1075" s="119"/>
      <c r="DX1075" s="119"/>
      <c r="DY1075" s="119"/>
      <c r="DZ1075" s="119"/>
      <c r="EA1075" s="119"/>
      <c r="EB1075" s="119"/>
      <c r="EC1075" s="119"/>
      <c r="ED1075" s="119"/>
      <c r="EE1075" s="119"/>
      <c r="EF1075" s="119"/>
      <c r="EG1075" s="119"/>
      <c r="EH1075" s="119"/>
      <c r="EI1075" s="119"/>
      <c r="EJ1075" s="119"/>
      <c r="EK1075" s="119"/>
      <c r="EL1075" s="119"/>
      <c r="EM1075" s="119"/>
      <c r="EN1075" s="119"/>
      <c r="EO1075" s="119"/>
      <c r="EP1075" s="119"/>
      <c r="EQ1075" s="119"/>
      <c r="ER1075" s="119"/>
      <c r="ES1075" s="119"/>
      <c r="ET1075" s="119"/>
      <c r="EU1075" s="119"/>
      <c r="EV1075" s="119"/>
      <c r="EW1075" s="119"/>
      <c r="EX1075" s="119"/>
      <c r="EY1075" s="119"/>
      <c r="EZ1075" s="119"/>
      <c r="FA1075" s="119"/>
      <c r="FB1075" s="119"/>
      <c r="FC1075" s="119"/>
      <c r="FD1075" s="119"/>
      <c r="FE1075" s="119"/>
      <c r="FF1075" s="119"/>
      <c r="FG1075" s="119"/>
      <c r="FH1075" s="119"/>
      <c r="FI1075" s="119"/>
      <c r="FJ1075" s="119"/>
      <c r="FK1075" s="119"/>
      <c r="FL1075" s="119"/>
      <c r="FM1075" s="119"/>
      <c r="FN1075" s="119"/>
      <c r="FO1075" s="119"/>
      <c r="FP1075" s="119"/>
      <c r="FQ1075" s="119"/>
      <c r="FR1075" s="119"/>
      <c r="FS1075" s="119"/>
      <c r="FT1075" s="119"/>
      <c r="FU1075" s="119"/>
      <c r="FV1075" s="119"/>
      <c r="FW1075" s="119"/>
      <c r="FX1075" s="119"/>
      <c r="FY1075" s="119"/>
      <c r="FZ1075" s="119"/>
      <c r="GA1075" s="119"/>
      <c r="GB1075" s="119"/>
      <c r="GC1075" s="119"/>
      <c r="GD1075" s="119"/>
      <c r="GE1075" s="119"/>
      <c r="GF1075" s="119"/>
      <c r="GG1075" s="119"/>
      <c r="GH1075" s="119"/>
      <c r="GI1075" s="119"/>
      <c r="GJ1075" s="119"/>
      <c r="GK1075" s="119"/>
      <c r="GL1075" s="119"/>
      <c r="GM1075" s="119"/>
      <c r="GN1075" s="119"/>
      <c r="GO1075" s="119"/>
      <c r="GP1075" s="119"/>
      <c r="GQ1075" s="119"/>
      <c r="GR1075" s="119"/>
      <c r="GS1075" s="119"/>
      <c r="GT1075" s="119"/>
      <c r="GU1075" s="119"/>
      <c r="GV1075" s="119"/>
      <c r="GW1075" s="119"/>
      <c r="GX1075" s="119"/>
      <c r="GY1075" s="119"/>
      <c r="GZ1075" s="119"/>
      <c r="HA1075" s="119"/>
      <c r="HB1075" s="119"/>
      <c r="HC1075" s="119"/>
      <c r="HD1075" s="119"/>
      <c r="HE1075" s="119"/>
      <c r="HF1075" s="119"/>
      <c r="HG1075" s="119"/>
      <c r="HH1075" s="119"/>
      <c r="HI1075" s="119"/>
      <c r="HJ1075" s="119"/>
      <c r="HK1075" s="119"/>
      <c r="HL1075" s="119"/>
      <c r="HM1075" s="119"/>
      <c r="HN1075" s="119"/>
      <c r="HO1075" s="119"/>
      <c r="HP1075" s="119"/>
      <c r="HQ1075" s="119"/>
      <c r="HR1075" s="119"/>
      <c r="HS1075" s="119"/>
      <c r="HT1075" s="119"/>
      <c r="HU1075" s="119"/>
      <c r="HV1075" s="119"/>
      <c r="HW1075" s="119"/>
      <c r="HX1075" s="119"/>
      <c r="HY1075" s="119"/>
      <c r="HZ1075" s="119"/>
      <c r="IA1075" s="119"/>
      <c r="IB1075" s="119"/>
      <c r="IC1075" s="119"/>
      <c r="ID1075" s="119"/>
      <c r="IE1075" s="119"/>
      <c r="IF1075" s="119"/>
      <c r="IG1075" s="119"/>
      <c r="IH1075" s="119"/>
      <c r="II1075" s="119"/>
      <c r="IJ1075" s="119"/>
      <c r="IK1075" s="119"/>
      <c r="IL1075" s="119"/>
      <c r="IM1075" s="119"/>
      <c r="IN1075" s="119"/>
      <c r="IO1075" s="119"/>
      <c r="IP1075" s="119"/>
      <c r="IQ1075" s="119"/>
      <c r="IR1075" s="119"/>
      <c r="IS1075" s="119"/>
      <c r="IT1075" s="119"/>
      <c r="IU1075" s="119"/>
      <c r="IV1075" s="119"/>
    </row>
    <row r="1076" spans="1:256">
      <c r="A1076" s="126" t="s">
        <v>862</v>
      </c>
      <c r="B1076" s="126" t="s">
        <v>1362</v>
      </c>
      <c r="C1076" s="127">
        <v>362167784401</v>
      </c>
      <c r="D1076" s="126" t="s">
        <v>642</v>
      </c>
      <c r="E1076" s="126" t="s">
        <v>1117</v>
      </c>
      <c r="F1076" s="126" t="str">
        <f t="shared" si="51"/>
        <v>362167784401Acute</v>
      </c>
      <c r="G1076" s="126" t="s">
        <v>549</v>
      </c>
      <c r="H1076" s="126" t="s">
        <v>1018</v>
      </c>
      <c r="I1076" s="126" t="s">
        <v>833</v>
      </c>
      <c r="J1076" s="108">
        <v>363.8</v>
      </c>
      <c r="K1076" s="129">
        <v>1.0281999999999998</v>
      </c>
      <c r="L1076" s="126" t="s">
        <v>1247</v>
      </c>
      <c r="M1076" s="126" t="s">
        <v>1245</v>
      </c>
      <c r="N1076" s="130">
        <f t="shared" si="53"/>
        <v>369.96</v>
      </c>
      <c r="O1076" s="130">
        <f t="shared" si="52"/>
        <v>365.93</v>
      </c>
      <c r="P1076" s="126"/>
      <c r="Q1076" s="126"/>
      <c r="R1076" s="119"/>
      <c r="S1076" s="119"/>
      <c r="W1076" s="99"/>
      <c r="X1076" s="119"/>
      <c r="AD1076" s="99"/>
      <c r="AE1076" s="119"/>
      <c r="AK1076" s="99"/>
      <c r="AL1076" s="119"/>
      <c r="AR1076" s="99"/>
      <c r="AS1076" s="119"/>
      <c r="AY1076" s="99"/>
      <c r="AZ1076" s="119"/>
      <c r="BF1076" s="99"/>
      <c r="BG1076" s="119"/>
      <c r="BM1076" s="99"/>
      <c r="BN1076" s="119"/>
      <c r="BT1076" s="99"/>
      <c r="BU1076" s="119"/>
      <c r="CA1076" s="99"/>
      <c r="CB1076" s="119"/>
      <c r="CH1076" s="99"/>
      <c r="CI1076" s="119"/>
      <c r="CO1076" s="99"/>
      <c r="CP1076" s="119"/>
      <c r="CV1076" s="99"/>
      <c r="CW1076" s="119"/>
      <c r="DC1076" s="99"/>
      <c r="DD1076" s="119"/>
      <c r="DJ1076" s="99"/>
      <c r="DK1076" s="119"/>
      <c r="DQ1076" s="99"/>
      <c r="DR1076" s="119"/>
      <c r="DX1076" s="99"/>
      <c r="DY1076" s="119"/>
      <c r="EE1076" s="99"/>
      <c r="EF1076" s="119"/>
      <c r="EL1076" s="99"/>
      <c r="EM1076" s="119"/>
      <c r="ES1076" s="99"/>
      <c r="ET1076" s="119"/>
      <c r="EZ1076" s="99"/>
      <c r="FA1076" s="119"/>
      <c r="FG1076" s="99"/>
      <c r="FH1076" s="119"/>
      <c r="FN1076" s="99"/>
      <c r="FO1076" s="119"/>
      <c r="FU1076" s="99"/>
      <c r="FV1076" s="119"/>
      <c r="GB1076" s="99"/>
      <c r="GC1076" s="119"/>
      <c r="GI1076" s="99"/>
      <c r="GJ1076" s="119"/>
      <c r="GP1076" s="99"/>
      <c r="GQ1076" s="119"/>
      <c r="GW1076" s="99"/>
      <c r="GX1076" s="119"/>
      <c r="HD1076" s="99"/>
      <c r="HE1076" s="119"/>
      <c r="HK1076" s="99"/>
      <c r="HL1076" s="119"/>
      <c r="HR1076" s="99"/>
      <c r="HS1076" s="119"/>
      <c r="HY1076" s="99"/>
      <c r="HZ1076" s="119"/>
      <c r="IF1076" s="99"/>
      <c r="IG1076" s="119"/>
      <c r="IM1076" s="99"/>
      <c r="IN1076" s="119"/>
      <c r="IT1076" s="99"/>
      <c r="IU1076" s="119"/>
    </row>
    <row r="1077" spans="1:256">
      <c r="A1077" s="126" t="s">
        <v>862</v>
      </c>
      <c r="B1077" s="126" t="s">
        <v>1362</v>
      </c>
      <c r="C1077" s="127">
        <v>362197784001</v>
      </c>
      <c r="D1077" s="126" t="s">
        <v>642</v>
      </c>
      <c r="E1077" s="126" t="s">
        <v>1117</v>
      </c>
      <c r="F1077" s="126" t="str">
        <f t="shared" si="51"/>
        <v>362197784001Psych</v>
      </c>
      <c r="G1077" s="126" t="s">
        <v>809</v>
      </c>
      <c r="H1077" s="126" t="s">
        <v>1024</v>
      </c>
      <c r="I1077" s="126" t="s">
        <v>833</v>
      </c>
      <c r="J1077" s="108">
        <v>140.66999999999999</v>
      </c>
      <c r="K1077" s="129">
        <v>1.0281999999999998</v>
      </c>
      <c r="L1077" s="126" t="s">
        <v>1247</v>
      </c>
      <c r="M1077" s="126" t="s">
        <v>1245</v>
      </c>
      <c r="N1077" s="130">
        <f t="shared" si="53"/>
        <v>143.05000000000001</v>
      </c>
      <c r="O1077" s="130">
        <f t="shared" si="52"/>
        <v>143.05000000000001</v>
      </c>
      <c r="P1077" s="126"/>
      <c r="Q1077" s="126"/>
      <c r="R1077" s="119"/>
      <c r="S1077" s="119"/>
      <c r="W1077" s="99"/>
      <c r="X1077" s="119"/>
      <c r="AD1077" s="99"/>
      <c r="AE1077" s="119"/>
      <c r="AK1077" s="99"/>
      <c r="AL1077" s="119"/>
      <c r="AR1077" s="99"/>
      <c r="AS1077" s="119"/>
      <c r="AY1077" s="99"/>
      <c r="AZ1077" s="119"/>
      <c r="BF1077" s="99"/>
      <c r="BG1077" s="119"/>
      <c r="BM1077" s="99"/>
      <c r="BN1077" s="119"/>
      <c r="BT1077" s="99"/>
      <c r="BU1077" s="119"/>
      <c r="CA1077" s="99"/>
      <c r="CB1077" s="119"/>
      <c r="CH1077" s="99"/>
      <c r="CI1077" s="119"/>
      <c r="CO1077" s="99"/>
      <c r="CP1077" s="119"/>
      <c r="CV1077" s="99"/>
      <c r="CW1077" s="119"/>
      <c r="DC1077" s="99"/>
      <c r="DD1077" s="119"/>
      <c r="DJ1077" s="99"/>
      <c r="DK1077" s="119"/>
      <c r="DQ1077" s="99"/>
      <c r="DR1077" s="119"/>
      <c r="DX1077" s="99"/>
      <c r="DY1077" s="119"/>
      <c r="EE1077" s="99"/>
      <c r="EF1077" s="119"/>
      <c r="EL1077" s="99"/>
      <c r="EM1077" s="119"/>
      <c r="ES1077" s="99"/>
      <c r="ET1077" s="119"/>
      <c r="EZ1077" s="99"/>
      <c r="FA1077" s="119"/>
      <c r="FG1077" s="99"/>
      <c r="FH1077" s="119"/>
      <c r="FN1077" s="99"/>
      <c r="FO1077" s="119"/>
      <c r="FU1077" s="99"/>
      <c r="FV1077" s="119"/>
      <c r="GB1077" s="99"/>
      <c r="GC1077" s="119"/>
      <c r="GI1077" s="99"/>
      <c r="GJ1077" s="119"/>
      <c r="GP1077" s="99"/>
      <c r="GQ1077" s="119"/>
      <c r="GW1077" s="99"/>
      <c r="GX1077" s="119"/>
      <c r="HD1077" s="99"/>
      <c r="HE1077" s="119"/>
      <c r="HK1077" s="99"/>
      <c r="HL1077" s="119"/>
      <c r="HR1077" s="99"/>
      <c r="HS1077" s="119"/>
      <c r="HY1077" s="99"/>
      <c r="HZ1077" s="119"/>
      <c r="IF1077" s="99"/>
      <c r="IG1077" s="119"/>
      <c r="IM1077" s="99"/>
      <c r="IN1077" s="119"/>
      <c r="IT1077" s="99"/>
      <c r="IU1077" s="119"/>
    </row>
    <row r="1078" spans="1:256" s="174" customFormat="1">
      <c r="A1078" s="168" t="s">
        <v>768</v>
      </c>
      <c r="B1078" s="168" t="s">
        <v>1363</v>
      </c>
      <c r="C1078" s="169">
        <v>362169147061</v>
      </c>
      <c r="D1078" s="168" t="s">
        <v>685</v>
      </c>
      <c r="E1078" s="168" t="s">
        <v>1164</v>
      </c>
      <c r="F1078" s="168" t="str">
        <f t="shared" si="51"/>
        <v>362169147061CAH</v>
      </c>
      <c r="G1078" s="168" t="s">
        <v>1155</v>
      </c>
      <c r="H1078" s="168" t="s">
        <v>1018</v>
      </c>
      <c r="I1078" s="168" t="s">
        <v>818</v>
      </c>
      <c r="J1078" s="170">
        <v>727.18</v>
      </c>
      <c r="K1078" s="171">
        <v>1</v>
      </c>
      <c r="L1078" s="168" t="s">
        <v>1247</v>
      </c>
      <c r="M1078" s="168" t="s">
        <v>1247</v>
      </c>
      <c r="N1078" s="172">
        <f t="shared" si="53"/>
        <v>727.18</v>
      </c>
      <c r="O1078" s="172">
        <f t="shared" si="52"/>
        <v>727.18</v>
      </c>
      <c r="P1078" s="168"/>
      <c r="Q1078" s="168"/>
      <c r="R1078" s="173"/>
      <c r="S1078" s="173"/>
      <c r="W1078" s="175"/>
      <c r="X1078" s="173"/>
      <c r="AD1078" s="175"/>
      <c r="AE1078" s="173"/>
      <c r="AK1078" s="175"/>
      <c r="AL1078" s="173"/>
      <c r="AR1078" s="175"/>
      <c r="AS1078" s="173"/>
      <c r="AY1078" s="175"/>
      <c r="AZ1078" s="173"/>
      <c r="BF1078" s="175"/>
      <c r="BG1078" s="173"/>
      <c r="BM1078" s="175"/>
      <c r="BN1078" s="173"/>
      <c r="BT1078" s="175"/>
      <c r="BU1078" s="173"/>
      <c r="CA1078" s="175"/>
      <c r="CB1078" s="173"/>
      <c r="CH1078" s="175"/>
      <c r="CI1078" s="173"/>
      <c r="CO1078" s="175"/>
      <c r="CP1078" s="173"/>
      <c r="CV1078" s="175"/>
      <c r="CW1078" s="173"/>
      <c r="DC1078" s="175"/>
      <c r="DD1078" s="173"/>
      <c r="DJ1078" s="175"/>
      <c r="DK1078" s="173"/>
      <c r="DQ1078" s="175"/>
      <c r="DR1078" s="173"/>
      <c r="DX1078" s="175"/>
      <c r="DY1078" s="173"/>
      <c r="EE1078" s="175"/>
      <c r="EF1078" s="173"/>
      <c r="EL1078" s="175"/>
      <c r="EM1078" s="173"/>
      <c r="ES1078" s="175"/>
      <c r="ET1078" s="173"/>
      <c r="EZ1078" s="175"/>
      <c r="FA1078" s="173"/>
      <c r="FG1078" s="175"/>
      <c r="FH1078" s="173"/>
      <c r="FN1078" s="175"/>
      <c r="FO1078" s="173"/>
      <c r="FU1078" s="175"/>
      <c r="FV1078" s="173"/>
      <c r="GB1078" s="175"/>
      <c r="GC1078" s="173"/>
      <c r="GI1078" s="175"/>
      <c r="GJ1078" s="173"/>
      <c r="GP1078" s="175"/>
      <c r="GQ1078" s="173"/>
      <c r="GW1078" s="175"/>
      <c r="GX1078" s="173"/>
      <c r="HD1078" s="175"/>
      <c r="HE1078" s="173"/>
      <c r="HK1078" s="175"/>
      <c r="HL1078" s="173"/>
      <c r="HR1078" s="175"/>
      <c r="HS1078" s="173"/>
      <c r="HY1078" s="175"/>
      <c r="HZ1078" s="173"/>
      <c r="IF1078" s="175"/>
      <c r="IG1078" s="173"/>
      <c r="IM1078" s="175"/>
      <c r="IN1078" s="173"/>
      <c r="IT1078" s="175"/>
      <c r="IU1078" s="173"/>
    </row>
    <row r="1079" spans="1:256">
      <c r="A1079" s="126" t="s">
        <v>768</v>
      </c>
      <c r="B1079" s="126" t="s">
        <v>1363</v>
      </c>
      <c r="C1079" s="127">
        <v>362169147461</v>
      </c>
      <c r="D1079" s="126" t="s">
        <v>685</v>
      </c>
      <c r="E1079" s="126" t="s">
        <v>1164</v>
      </c>
      <c r="F1079" s="126" t="str">
        <f t="shared" ref="F1079:F1140" si="54">CONCATENATE(C1079,G1079)</f>
        <v>362169147461CAH</v>
      </c>
      <c r="G1079" s="126" t="s">
        <v>1155</v>
      </c>
      <c r="H1079" s="126" t="s">
        <v>1018</v>
      </c>
      <c r="I1079" s="126" t="s">
        <v>818</v>
      </c>
      <c r="J1079" s="108">
        <v>727.18</v>
      </c>
      <c r="K1079" s="129">
        <v>1</v>
      </c>
      <c r="L1079" s="126" t="s">
        <v>1247</v>
      </c>
      <c r="M1079" s="126" t="s">
        <v>1247</v>
      </c>
      <c r="N1079" s="130">
        <f t="shared" si="53"/>
        <v>727.18</v>
      </c>
      <c r="O1079" s="130">
        <f t="shared" si="52"/>
        <v>727.18</v>
      </c>
      <c r="P1079" s="126"/>
      <c r="Q1079" s="126"/>
      <c r="R1079" s="119"/>
      <c r="S1079" s="119"/>
      <c r="W1079" s="99"/>
      <c r="X1079" s="119"/>
      <c r="AD1079" s="99"/>
      <c r="AE1079" s="119"/>
      <c r="AK1079" s="99"/>
      <c r="AL1079" s="119"/>
      <c r="AR1079" s="99"/>
      <c r="AS1079" s="119"/>
      <c r="AY1079" s="99"/>
      <c r="AZ1079" s="119"/>
      <c r="BF1079" s="99"/>
      <c r="BG1079" s="119"/>
      <c r="BM1079" s="99"/>
      <c r="BN1079" s="119"/>
      <c r="BT1079" s="99"/>
      <c r="BU1079" s="119"/>
      <c r="CA1079" s="99"/>
      <c r="CB1079" s="119"/>
      <c r="CH1079" s="99"/>
      <c r="CI1079" s="119"/>
      <c r="CO1079" s="99"/>
      <c r="CP1079" s="119"/>
      <c r="CV1079" s="99"/>
      <c r="CW1079" s="119"/>
      <c r="DC1079" s="99"/>
      <c r="DD1079" s="119"/>
      <c r="DJ1079" s="99"/>
      <c r="DK1079" s="119"/>
      <c r="DQ1079" s="99"/>
      <c r="DR1079" s="119"/>
      <c r="DX1079" s="99"/>
      <c r="DY1079" s="119"/>
      <c r="EE1079" s="99"/>
      <c r="EF1079" s="119"/>
      <c r="EL1079" s="99"/>
      <c r="EM1079" s="119"/>
      <c r="ES1079" s="99"/>
      <c r="ET1079" s="119"/>
      <c r="EZ1079" s="99"/>
      <c r="FA1079" s="119"/>
      <c r="FG1079" s="99"/>
      <c r="FH1079" s="119"/>
      <c r="FN1079" s="99"/>
      <c r="FO1079" s="119"/>
      <c r="FU1079" s="99"/>
      <c r="FV1079" s="119"/>
      <c r="GB1079" s="99"/>
      <c r="GC1079" s="119"/>
      <c r="GI1079" s="99"/>
      <c r="GJ1079" s="119"/>
      <c r="GP1079" s="99"/>
      <c r="GQ1079" s="119"/>
      <c r="GW1079" s="99"/>
      <c r="GX1079" s="119"/>
      <c r="HD1079" s="99"/>
      <c r="HE1079" s="119"/>
      <c r="HK1079" s="99"/>
      <c r="HL1079" s="119"/>
      <c r="HR1079" s="99"/>
      <c r="HS1079" s="119"/>
      <c r="HY1079" s="99"/>
      <c r="HZ1079" s="119"/>
      <c r="IF1079" s="99"/>
      <c r="IG1079" s="119"/>
      <c r="IM1079" s="99"/>
      <c r="IN1079" s="119"/>
      <c r="IT1079" s="99"/>
      <c r="IU1079" s="119"/>
    </row>
    <row r="1080" spans="1:256">
      <c r="A1080" s="126" t="s">
        <v>768</v>
      </c>
      <c r="B1080" s="126" t="s">
        <v>1363</v>
      </c>
      <c r="C1080" s="127">
        <v>370662542003</v>
      </c>
      <c r="D1080" s="126" t="s">
        <v>685</v>
      </c>
      <c r="E1080" s="126" t="s">
        <v>1164</v>
      </c>
      <c r="F1080" s="126" t="str">
        <f t="shared" si="54"/>
        <v>370662542003CAH</v>
      </c>
      <c r="G1080" s="126" t="s">
        <v>1155</v>
      </c>
      <c r="H1080" s="126" t="s">
        <v>1018</v>
      </c>
      <c r="I1080" s="126" t="s">
        <v>818</v>
      </c>
      <c r="J1080" s="108">
        <v>727.18</v>
      </c>
      <c r="K1080" s="129">
        <v>1</v>
      </c>
      <c r="L1080" s="126" t="s">
        <v>1247</v>
      </c>
      <c r="M1080" s="126" t="s">
        <v>1247</v>
      </c>
      <c r="N1080" s="130">
        <f t="shared" si="53"/>
        <v>727.18</v>
      </c>
      <c r="O1080" s="130">
        <f t="shared" si="52"/>
        <v>727.18</v>
      </c>
      <c r="P1080" s="126"/>
      <c r="Q1080" s="126"/>
      <c r="R1080" s="119"/>
      <c r="S1080" s="119"/>
      <c r="W1080" s="99"/>
      <c r="X1080" s="119"/>
      <c r="AD1080" s="99"/>
      <c r="AE1080" s="119"/>
      <c r="AK1080" s="99"/>
      <c r="AL1080" s="119"/>
      <c r="AR1080" s="99"/>
      <c r="AS1080" s="119"/>
      <c r="AY1080" s="99"/>
      <c r="AZ1080" s="119"/>
      <c r="BF1080" s="99"/>
      <c r="BG1080" s="119"/>
      <c r="BM1080" s="99"/>
      <c r="BN1080" s="119"/>
      <c r="BT1080" s="99"/>
      <c r="BU1080" s="119"/>
      <c r="CA1080" s="99"/>
      <c r="CB1080" s="119"/>
      <c r="CH1080" s="99"/>
      <c r="CI1080" s="119"/>
      <c r="CO1080" s="99"/>
      <c r="CP1080" s="119"/>
      <c r="CV1080" s="99"/>
      <c r="CW1080" s="119"/>
      <c r="DC1080" s="99"/>
      <c r="DD1080" s="119"/>
      <c r="DJ1080" s="99"/>
      <c r="DK1080" s="119"/>
      <c r="DQ1080" s="99"/>
      <c r="DR1080" s="119"/>
      <c r="DX1080" s="99"/>
      <c r="DY1080" s="119"/>
      <c r="EE1080" s="99"/>
      <c r="EF1080" s="119"/>
      <c r="EL1080" s="99"/>
      <c r="EM1080" s="119"/>
      <c r="ES1080" s="99"/>
      <c r="ET1080" s="119"/>
      <c r="EZ1080" s="99"/>
      <c r="FA1080" s="119"/>
      <c r="FG1080" s="99"/>
      <c r="FH1080" s="119"/>
      <c r="FN1080" s="99"/>
      <c r="FO1080" s="119"/>
      <c r="FU1080" s="99"/>
      <c r="FV1080" s="119"/>
      <c r="GB1080" s="99"/>
      <c r="GC1080" s="119"/>
      <c r="GI1080" s="99"/>
      <c r="GJ1080" s="119"/>
      <c r="GP1080" s="99"/>
      <c r="GQ1080" s="119"/>
      <c r="GW1080" s="99"/>
      <c r="GX1080" s="119"/>
      <c r="HD1080" s="99"/>
      <c r="HE1080" s="119"/>
      <c r="HK1080" s="99"/>
      <c r="HL1080" s="119"/>
      <c r="HR1080" s="99"/>
      <c r="HS1080" s="119"/>
      <c r="HY1080" s="99"/>
      <c r="HZ1080" s="119"/>
      <c r="IF1080" s="99"/>
      <c r="IG1080" s="119"/>
      <c r="IM1080" s="99"/>
      <c r="IN1080" s="119"/>
      <c r="IT1080" s="99"/>
      <c r="IU1080" s="119"/>
    </row>
    <row r="1081" spans="1:256">
      <c r="A1081" s="126" t="s">
        <v>768</v>
      </c>
      <c r="B1081" s="126" t="s">
        <v>1363</v>
      </c>
      <c r="C1081" s="127">
        <v>370662542402</v>
      </c>
      <c r="D1081" s="126" t="s">
        <v>685</v>
      </c>
      <c r="E1081" s="126" t="s">
        <v>1164</v>
      </c>
      <c r="F1081" s="126" t="str">
        <f t="shared" si="54"/>
        <v>370662542402CAH</v>
      </c>
      <c r="G1081" s="126" t="s">
        <v>1155</v>
      </c>
      <c r="H1081" s="126" t="s">
        <v>1018</v>
      </c>
      <c r="I1081" s="126" t="s">
        <v>818</v>
      </c>
      <c r="J1081" s="108">
        <v>727.18</v>
      </c>
      <c r="K1081" s="129">
        <v>1</v>
      </c>
      <c r="L1081" s="126" t="s">
        <v>1247</v>
      </c>
      <c r="M1081" s="126" t="s">
        <v>1247</v>
      </c>
      <c r="N1081" s="130">
        <f t="shared" si="53"/>
        <v>727.18</v>
      </c>
      <c r="O1081" s="130">
        <f t="shared" si="52"/>
        <v>727.18</v>
      </c>
      <c r="P1081" s="126"/>
      <c r="Q1081" s="126"/>
      <c r="R1081" s="119"/>
      <c r="S1081" s="119"/>
      <c r="W1081" s="99"/>
      <c r="X1081" s="119"/>
      <c r="AD1081" s="99"/>
      <c r="AE1081" s="119"/>
      <c r="AK1081" s="99"/>
      <c r="AL1081" s="119"/>
      <c r="AR1081" s="99"/>
      <c r="AS1081" s="119"/>
      <c r="AY1081" s="99"/>
      <c r="AZ1081" s="119"/>
      <c r="BF1081" s="99"/>
      <c r="BG1081" s="119"/>
      <c r="BM1081" s="99"/>
      <c r="BN1081" s="119"/>
      <c r="BT1081" s="99"/>
      <c r="BU1081" s="119"/>
      <c r="CA1081" s="99"/>
      <c r="CB1081" s="119"/>
      <c r="CH1081" s="99"/>
      <c r="CI1081" s="119"/>
      <c r="CO1081" s="99"/>
      <c r="CP1081" s="119"/>
      <c r="CV1081" s="99"/>
      <c r="CW1081" s="119"/>
      <c r="DC1081" s="99"/>
      <c r="DD1081" s="119"/>
      <c r="DJ1081" s="99"/>
      <c r="DK1081" s="119"/>
      <c r="DQ1081" s="99"/>
      <c r="DR1081" s="119"/>
      <c r="DX1081" s="99"/>
      <c r="DY1081" s="119"/>
      <c r="EE1081" s="99"/>
      <c r="EF1081" s="119"/>
      <c r="EL1081" s="99"/>
      <c r="EM1081" s="119"/>
      <c r="ES1081" s="99"/>
      <c r="ET1081" s="119"/>
      <c r="EZ1081" s="99"/>
      <c r="FA1081" s="119"/>
      <c r="FG1081" s="99"/>
      <c r="FH1081" s="119"/>
      <c r="FN1081" s="99"/>
      <c r="FO1081" s="119"/>
      <c r="FU1081" s="99"/>
      <c r="FV1081" s="119"/>
      <c r="GB1081" s="99"/>
      <c r="GC1081" s="119"/>
      <c r="GI1081" s="99"/>
      <c r="GJ1081" s="119"/>
      <c r="GP1081" s="99"/>
      <c r="GQ1081" s="119"/>
      <c r="GW1081" s="99"/>
      <c r="GX1081" s="119"/>
      <c r="HD1081" s="99"/>
      <c r="HE1081" s="119"/>
      <c r="HK1081" s="99"/>
      <c r="HL1081" s="119"/>
      <c r="HR1081" s="99"/>
      <c r="HS1081" s="119"/>
      <c r="HY1081" s="99"/>
      <c r="HZ1081" s="119"/>
      <c r="IF1081" s="99"/>
      <c r="IG1081" s="119"/>
      <c r="IM1081" s="99"/>
      <c r="IN1081" s="119"/>
      <c r="IT1081" s="99"/>
      <c r="IU1081" s="119"/>
    </row>
    <row r="1082" spans="1:256">
      <c r="A1082" s="126" t="s">
        <v>28</v>
      </c>
      <c r="B1082" s="126" t="s">
        <v>1364</v>
      </c>
      <c r="C1082" s="127">
        <v>362167060001</v>
      </c>
      <c r="D1082" s="126" t="s">
        <v>555</v>
      </c>
      <c r="E1082" s="126" t="s">
        <v>1023</v>
      </c>
      <c r="F1082" s="126" t="str">
        <f t="shared" si="54"/>
        <v>362167060001Acute</v>
      </c>
      <c r="G1082" s="126" t="s">
        <v>549</v>
      </c>
      <c r="H1082" s="126" t="s">
        <v>1018</v>
      </c>
      <c r="I1082" s="126" t="s">
        <v>920</v>
      </c>
      <c r="J1082" s="108">
        <v>363.8</v>
      </c>
      <c r="K1082" s="129">
        <v>1.0324</v>
      </c>
      <c r="L1082" s="126" t="s">
        <v>1247</v>
      </c>
      <c r="M1082" s="126" t="s">
        <v>1245</v>
      </c>
      <c r="N1082" s="130">
        <f t="shared" si="53"/>
        <v>370.87</v>
      </c>
      <c r="O1082" s="130">
        <f t="shared" si="52"/>
        <v>366.83</v>
      </c>
      <c r="P1082" s="126"/>
      <c r="Q1082" s="126"/>
      <c r="R1082" s="119"/>
      <c r="S1082" s="119"/>
      <c r="W1082" s="99"/>
      <c r="X1082" s="119"/>
      <c r="AD1082" s="99"/>
      <c r="AE1082" s="119"/>
      <c r="AK1082" s="99"/>
      <c r="AL1082" s="119"/>
      <c r="AR1082" s="99"/>
      <c r="AS1082" s="119"/>
      <c r="AY1082" s="99"/>
      <c r="AZ1082" s="119"/>
      <c r="BF1082" s="99"/>
      <c r="BG1082" s="119"/>
      <c r="BM1082" s="99"/>
      <c r="BN1082" s="119"/>
      <c r="BT1082" s="99"/>
      <c r="BU1082" s="119"/>
      <c r="CA1082" s="99"/>
      <c r="CB1082" s="119"/>
      <c r="CH1082" s="99"/>
      <c r="CI1082" s="119"/>
      <c r="CO1082" s="99"/>
      <c r="CP1082" s="119"/>
      <c r="CV1082" s="99"/>
      <c r="CW1082" s="119"/>
      <c r="DC1082" s="99"/>
      <c r="DD1082" s="119"/>
      <c r="DJ1082" s="99"/>
      <c r="DK1082" s="119"/>
      <c r="DQ1082" s="99"/>
      <c r="DR1082" s="119"/>
      <c r="DX1082" s="99"/>
      <c r="DY1082" s="119"/>
      <c r="EE1082" s="99"/>
      <c r="EF1082" s="119"/>
      <c r="EL1082" s="99"/>
      <c r="EM1082" s="119"/>
      <c r="ES1082" s="99"/>
      <c r="ET1082" s="119"/>
      <c r="EZ1082" s="99"/>
      <c r="FA1082" s="119"/>
      <c r="FG1082" s="99"/>
      <c r="FH1082" s="119"/>
      <c r="FN1082" s="99"/>
      <c r="FO1082" s="119"/>
      <c r="FU1082" s="99"/>
      <c r="FV1082" s="119"/>
      <c r="GB1082" s="99"/>
      <c r="GC1082" s="119"/>
      <c r="GI1082" s="99"/>
      <c r="GJ1082" s="119"/>
      <c r="GP1082" s="99"/>
      <c r="GQ1082" s="119"/>
      <c r="GW1082" s="99"/>
      <c r="GX1082" s="119"/>
      <c r="HD1082" s="99"/>
      <c r="HE1082" s="119"/>
      <c r="HK1082" s="99"/>
      <c r="HL1082" s="119"/>
      <c r="HR1082" s="99"/>
      <c r="HS1082" s="119"/>
      <c r="HY1082" s="99"/>
      <c r="HZ1082" s="119"/>
      <c r="IF1082" s="99"/>
      <c r="IG1082" s="119"/>
      <c r="IM1082" s="99"/>
      <c r="IN1082" s="119"/>
      <c r="IT1082" s="99"/>
      <c r="IU1082" s="119"/>
    </row>
    <row r="1083" spans="1:256">
      <c r="A1083" s="126" t="s">
        <v>28</v>
      </c>
      <c r="B1083" s="126" t="s">
        <v>1364</v>
      </c>
      <c r="C1083" s="127">
        <v>362167060001</v>
      </c>
      <c r="D1083" s="126" t="s">
        <v>555</v>
      </c>
      <c r="E1083" s="126" t="s">
        <v>1023</v>
      </c>
      <c r="F1083" s="126" t="str">
        <f t="shared" si="54"/>
        <v>362167060001Psych</v>
      </c>
      <c r="G1083" s="126" t="s">
        <v>809</v>
      </c>
      <c r="H1083" s="126" t="s">
        <v>1021</v>
      </c>
      <c r="I1083" s="126" t="s">
        <v>920</v>
      </c>
      <c r="J1083" s="108">
        <v>140.66999999999999</v>
      </c>
      <c r="K1083" s="129">
        <v>1.0324</v>
      </c>
      <c r="L1083" s="126" t="s">
        <v>1247</v>
      </c>
      <c r="M1083" s="126" t="s">
        <v>1245</v>
      </c>
      <c r="N1083" s="130">
        <f t="shared" si="53"/>
        <v>143.4</v>
      </c>
      <c r="O1083" s="130">
        <f t="shared" si="52"/>
        <v>143.4</v>
      </c>
      <c r="P1083" s="126"/>
      <c r="Q1083" s="126"/>
      <c r="R1083" s="119"/>
      <c r="S1083" s="119"/>
      <c r="W1083" s="99"/>
      <c r="X1083" s="119"/>
      <c r="AD1083" s="99"/>
      <c r="AE1083" s="119"/>
      <c r="AK1083" s="99"/>
      <c r="AL1083" s="119"/>
      <c r="AR1083" s="99"/>
      <c r="AS1083" s="119"/>
      <c r="AY1083" s="99"/>
      <c r="AZ1083" s="119"/>
      <c r="BF1083" s="99"/>
      <c r="BG1083" s="119"/>
      <c r="BM1083" s="99"/>
      <c r="BN1083" s="119"/>
      <c r="BT1083" s="99"/>
      <c r="BU1083" s="119"/>
      <c r="CA1083" s="99"/>
      <c r="CB1083" s="119"/>
      <c r="CH1083" s="99"/>
      <c r="CI1083" s="119"/>
      <c r="CO1083" s="99"/>
      <c r="CP1083" s="119"/>
      <c r="CV1083" s="99"/>
      <c r="CW1083" s="119"/>
      <c r="DC1083" s="99"/>
      <c r="DD1083" s="119"/>
      <c r="DJ1083" s="99"/>
      <c r="DK1083" s="119"/>
      <c r="DQ1083" s="99"/>
      <c r="DR1083" s="119"/>
      <c r="DX1083" s="99"/>
      <c r="DY1083" s="119"/>
      <c r="EE1083" s="99"/>
      <c r="EF1083" s="119"/>
      <c r="EL1083" s="99"/>
      <c r="EM1083" s="119"/>
      <c r="ES1083" s="99"/>
      <c r="ET1083" s="119"/>
      <c r="EZ1083" s="99"/>
      <c r="FA1083" s="119"/>
      <c r="FG1083" s="99"/>
      <c r="FH1083" s="119"/>
      <c r="FN1083" s="99"/>
      <c r="FO1083" s="119"/>
      <c r="FU1083" s="99"/>
      <c r="FV1083" s="119"/>
      <c r="GB1083" s="99"/>
      <c r="GC1083" s="119"/>
      <c r="GI1083" s="99"/>
      <c r="GJ1083" s="119"/>
      <c r="GP1083" s="99"/>
      <c r="GQ1083" s="119"/>
      <c r="GW1083" s="99"/>
      <c r="GX1083" s="119"/>
      <c r="HD1083" s="99"/>
      <c r="HE1083" s="119"/>
      <c r="HK1083" s="99"/>
      <c r="HL1083" s="119"/>
      <c r="HR1083" s="99"/>
      <c r="HS1083" s="119"/>
      <c r="HY1083" s="99"/>
      <c r="HZ1083" s="119"/>
      <c r="IF1083" s="99"/>
      <c r="IG1083" s="119"/>
      <c r="IM1083" s="99"/>
      <c r="IN1083" s="119"/>
      <c r="IT1083" s="99"/>
      <c r="IU1083" s="119"/>
    </row>
    <row r="1084" spans="1:256">
      <c r="A1084" s="126" t="s">
        <v>28</v>
      </c>
      <c r="B1084" s="126" t="s">
        <v>1364</v>
      </c>
      <c r="C1084" s="127">
        <v>362167060001</v>
      </c>
      <c r="D1084" s="126" t="s">
        <v>555</v>
      </c>
      <c r="E1084" s="126" t="s">
        <v>1023</v>
      </c>
      <c r="F1084" s="126" t="str">
        <f t="shared" si="54"/>
        <v>362167060001Psych</v>
      </c>
      <c r="G1084" s="126" t="s">
        <v>809</v>
      </c>
      <c r="H1084" s="126" t="s">
        <v>1024</v>
      </c>
      <c r="I1084" s="126" t="s">
        <v>920</v>
      </c>
      <c r="J1084" s="108">
        <v>140.66999999999999</v>
      </c>
      <c r="K1084" s="129">
        <v>1.0324</v>
      </c>
      <c r="L1084" s="126" t="s">
        <v>1247</v>
      </c>
      <c r="M1084" s="126" t="s">
        <v>1245</v>
      </c>
      <c r="N1084" s="130">
        <f t="shared" si="53"/>
        <v>143.4</v>
      </c>
      <c r="O1084" s="130">
        <f t="shared" ref="O1084:O1145" si="55">ROUND(IF(G1084="CAH",N1084,IF(K1084=1,N1084,IF(H1084="024",N1084*0.98912,N1084))),2)</f>
        <v>143.4</v>
      </c>
      <c r="P1084" s="126"/>
      <c r="Q1084" s="126"/>
      <c r="R1084" s="119"/>
      <c r="S1084" s="119"/>
      <c r="W1084" s="99"/>
      <c r="X1084" s="119"/>
      <c r="AD1084" s="99"/>
      <c r="AE1084" s="119"/>
      <c r="AK1084" s="99"/>
      <c r="AL1084" s="119"/>
      <c r="AR1084" s="99"/>
      <c r="AS1084" s="119"/>
      <c r="AY1084" s="99"/>
      <c r="AZ1084" s="119"/>
      <c r="BF1084" s="99"/>
      <c r="BG1084" s="119"/>
      <c r="BM1084" s="99"/>
      <c r="BN1084" s="119"/>
      <c r="BT1084" s="99"/>
      <c r="BU1084" s="119"/>
      <c r="CA1084" s="99"/>
      <c r="CB1084" s="119"/>
      <c r="CH1084" s="99"/>
      <c r="CI1084" s="119"/>
      <c r="CO1084" s="99"/>
      <c r="CP1084" s="119"/>
      <c r="CV1084" s="99"/>
      <c r="CW1084" s="119"/>
      <c r="DC1084" s="99"/>
      <c r="DD1084" s="119"/>
      <c r="DJ1084" s="99"/>
      <c r="DK1084" s="119"/>
      <c r="DQ1084" s="99"/>
      <c r="DR1084" s="119"/>
      <c r="DX1084" s="99"/>
      <c r="DY1084" s="119"/>
      <c r="EE1084" s="99"/>
      <c r="EF1084" s="119"/>
      <c r="EL1084" s="99"/>
      <c r="EM1084" s="119"/>
      <c r="ES1084" s="99"/>
      <c r="ET1084" s="119"/>
      <c r="EZ1084" s="99"/>
      <c r="FA1084" s="119"/>
      <c r="FG1084" s="99"/>
      <c r="FH1084" s="119"/>
      <c r="FN1084" s="99"/>
      <c r="FO1084" s="119"/>
      <c r="FU1084" s="99"/>
      <c r="FV1084" s="119"/>
      <c r="GB1084" s="99"/>
      <c r="GC1084" s="119"/>
      <c r="GI1084" s="99"/>
      <c r="GJ1084" s="119"/>
      <c r="GP1084" s="99"/>
      <c r="GQ1084" s="119"/>
      <c r="GW1084" s="99"/>
      <c r="GX1084" s="119"/>
      <c r="HD1084" s="99"/>
      <c r="HE1084" s="119"/>
      <c r="HK1084" s="99"/>
      <c r="HL1084" s="119"/>
      <c r="HR1084" s="99"/>
      <c r="HS1084" s="119"/>
      <c r="HY1084" s="99"/>
      <c r="HZ1084" s="119"/>
      <c r="IF1084" s="99"/>
      <c r="IG1084" s="119"/>
      <c r="IM1084" s="99"/>
      <c r="IN1084" s="119"/>
      <c r="IT1084" s="99"/>
      <c r="IU1084" s="119"/>
    </row>
    <row r="1085" spans="1:256">
      <c r="A1085" s="126" t="s">
        <v>28</v>
      </c>
      <c r="B1085" s="126" t="s">
        <v>1364</v>
      </c>
      <c r="C1085" s="127">
        <v>362167060001</v>
      </c>
      <c r="D1085" s="126" t="s">
        <v>555</v>
      </c>
      <c r="E1085" s="126" t="s">
        <v>1023</v>
      </c>
      <c r="F1085" s="126" t="str">
        <f t="shared" si="54"/>
        <v>362167060001Rehab</v>
      </c>
      <c r="G1085" s="126" t="s">
        <v>9</v>
      </c>
      <c r="H1085" s="126" t="s">
        <v>1025</v>
      </c>
      <c r="I1085" s="126" t="s">
        <v>920</v>
      </c>
      <c r="J1085" s="108">
        <v>265</v>
      </c>
      <c r="K1085" s="129">
        <v>1.0324</v>
      </c>
      <c r="L1085" s="126" t="s">
        <v>1247</v>
      </c>
      <c r="M1085" s="126" t="s">
        <v>1245</v>
      </c>
      <c r="N1085" s="130">
        <f t="shared" si="53"/>
        <v>270.14999999999998</v>
      </c>
      <c r="O1085" s="130">
        <f t="shared" si="55"/>
        <v>270.14999999999998</v>
      </c>
      <c r="P1085" s="126"/>
      <c r="Q1085" s="126"/>
      <c r="R1085" s="119"/>
      <c r="S1085" s="119"/>
      <c r="W1085" s="99"/>
      <c r="X1085" s="119"/>
      <c r="AD1085" s="99"/>
      <c r="AE1085" s="119"/>
      <c r="AK1085" s="99"/>
      <c r="AL1085" s="119"/>
      <c r="AR1085" s="99"/>
      <c r="AS1085" s="119"/>
      <c r="AY1085" s="99"/>
      <c r="AZ1085" s="119"/>
      <c r="BF1085" s="99"/>
      <c r="BG1085" s="119"/>
      <c r="BM1085" s="99"/>
      <c r="BN1085" s="119"/>
      <c r="BT1085" s="99"/>
      <c r="BU1085" s="119"/>
      <c r="CA1085" s="99"/>
      <c r="CB1085" s="119"/>
      <c r="CH1085" s="99"/>
      <c r="CI1085" s="119"/>
      <c r="CO1085" s="99"/>
      <c r="CP1085" s="119"/>
      <c r="CV1085" s="99"/>
      <c r="CW1085" s="119"/>
      <c r="DC1085" s="99"/>
      <c r="DD1085" s="119"/>
      <c r="DJ1085" s="99"/>
      <c r="DK1085" s="119"/>
      <c r="DQ1085" s="99"/>
      <c r="DR1085" s="119"/>
      <c r="DX1085" s="99"/>
      <c r="DY1085" s="119"/>
      <c r="EE1085" s="99"/>
      <c r="EF1085" s="119"/>
      <c r="EL1085" s="99"/>
      <c r="EM1085" s="119"/>
      <c r="ES1085" s="99"/>
      <c r="ET1085" s="119"/>
      <c r="EZ1085" s="99"/>
      <c r="FA1085" s="119"/>
      <c r="FG1085" s="99"/>
      <c r="FH1085" s="119"/>
      <c r="FN1085" s="99"/>
      <c r="FO1085" s="119"/>
      <c r="FU1085" s="99"/>
      <c r="FV1085" s="119"/>
      <c r="GB1085" s="99"/>
      <c r="GC1085" s="119"/>
      <c r="GI1085" s="99"/>
      <c r="GJ1085" s="119"/>
      <c r="GP1085" s="99"/>
      <c r="GQ1085" s="119"/>
      <c r="GW1085" s="99"/>
      <c r="GX1085" s="119"/>
      <c r="HD1085" s="99"/>
      <c r="HE1085" s="119"/>
      <c r="HK1085" s="99"/>
      <c r="HL1085" s="119"/>
      <c r="HR1085" s="99"/>
      <c r="HS1085" s="119"/>
      <c r="HY1085" s="99"/>
      <c r="HZ1085" s="119"/>
      <c r="IF1085" s="99"/>
      <c r="IG1085" s="119"/>
      <c r="IM1085" s="99"/>
      <c r="IN1085" s="119"/>
      <c r="IT1085" s="99"/>
      <c r="IU1085" s="119"/>
    </row>
    <row r="1086" spans="1:256">
      <c r="A1086" s="126" t="s">
        <v>28</v>
      </c>
      <c r="B1086" s="126" t="s">
        <v>1364</v>
      </c>
      <c r="C1086" s="127">
        <v>362167060401</v>
      </c>
      <c r="D1086" s="126" t="s">
        <v>555</v>
      </c>
      <c r="E1086" s="126" t="s">
        <v>1023</v>
      </c>
      <c r="F1086" s="126" t="str">
        <f t="shared" si="54"/>
        <v>362167060401Acute</v>
      </c>
      <c r="G1086" s="126" t="s">
        <v>549</v>
      </c>
      <c r="H1086" s="126" t="s">
        <v>1018</v>
      </c>
      <c r="I1086" s="126" t="s">
        <v>920</v>
      </c>
      <c r="J1086" s="108">
        <v>363.8</v>
      </c>
      <c r="K1086" s="129">
        <v>1.0324</v>
      </c>
      <c r="L1086" s="126" t="s">
        <v>1247</v>
      </c>
      <c r="M1086" s="126" t="s">
        <v>1245</v>
      </c>
      <c r="N1086" s="130">
        <f t="shared" si="53"/>
        <v>370.87</v>
      </c>
      <c r="O1086" s="130">
        <f t="shared" si="55"/>
        <v>366.83</v>
      </c>
      <c r="P1086" s="126"/>
      <c r="Q1086" s="126"/>
      <c r="R1086" s="119"/>
      <c r="S1086" s="119"/>
      <c r="W1086" s="99"/>
      <c r="X1086" s="119"/>
      <c r="AD1086" s="99"/>
      <c r="AE1086" s="119"/>
      <c r="AK1086" s="99"/>
      <c r="AL1086" s="119"/>
      <c r="AR1086" s="99"/>
      <c r="AS1086" s="119"/>
      <c r="AY1086" s="99"/>
      <c r="AZ1086" s="119"/>
      <c r="BF1086" s="99"/>
      <c r="BG1086" s="119"/>
      <c r="BM1086" s="99"/>
      <c r="BN1086" s="119"/>
      <c r="BT1086" s="99"/>
      <c r="BU1086" s="119"/>
      <c r="CA1086" s="99"/>
      <c r="CB1086" s="119"/>
      <c r="CH1086" s="99"/>
      <c r="CI1086" s="119"/>
      <c r="CO1086" s="99"/>
      <c r="CP1086" s="119"/>
      <c r="CV1086" s="99"/>
      <c r="CW1086" s="119"/>
      <c r="DC1086" s="99"/>
      <c r="DD1086" s="119"/>
      <c r="DJ1086" s="99"/>
      <c r="DK1086" s="119"/>
      <c r="DQ1086" s="99"/>
      <c r="DR1086" s="119"/>
      <c r="DX1086" s="99"/>
      <c r="DY1086" s="119"/>
      <c r="EE1086" s="99"/>
      <c r="EF1086" s="119"/>
      <c r="EL1086" s="99"/>
      <c r="EM1086" s="119"/>
      <c r="ES1086" s="99"/>
      <c r="ET1086" s="119"/>
      <c r="EZ1086" s="99"/>
      <c r="FA1086" s="119"/>
      <c r="FG1086" s="99"/>
      <c r="FH1086" s="119"/>
      <c r="FN1086" s="99"/>
      <c r="FO1086" s="119"/>
      <c r="FU1086" s="99"/>
      <c r="FV1086" s="119"/>
      <c r="GB1086" s="99"/>
      <c r="GC1086" s="119"/>
      <c r="GI1086" s="99"/>
      <c r="GJ1086" s="119"/>
      <c r="GP1086" s="99"/>
      <c r="GQ1086" s="119"/>
      <c r="GW1086" s="99"/>
      <c r="GX1086" s="119"/>
      <c r="HD1086" s="99"/>
      <c r="HE1086" s="119"/>
      <c r="HK1086" s="99"/>
      <c r="HL1086" s="119"/>
      <c r="HR1086" s="99"/>
      <c r="HS1086" s="119"/>
      <c r="HY1086" s="99"/>
      <c r="HZ1086" s="119"/>
      <c r="IF1086" s="99"/>
      <c r="IG1086" s="119"/>
      <c r="IM1086" s="99"/>
      <c r="IN1086" s="119"/>
      <c r="IT1086" s="99"/>
      <c r="IU1086" s="119"/>
    </row>
    <row r="1087" spans="1:256">
      <c r="A1087" s="126" t="s">
        <v>28</v>
      </c>
      <c r="B1087" s="126" t="s">
        <v>1364</v>
      </c>
      <c r="C1087" s="127">
        <v>362167060521</v>
      </c>
      <c r="D1087" s="126" t="s">
        <v>555</v>
      </c>
      <c r="E1087" s="126" t="s">
        <v>1023</v>
      </c>
      <c r="F1087" s="126" t="str">
        <f t="shared" si="54"/>
        <v>362167060521Acute</v>
      </c>
      <c r="G1087" s="126" t="s">
        <v>549</v>
      </c>
      <c r="H1087" s="126" t="s">
        <v>1018</v>
      </c>
      <c r="I1087" s="126" t="s">
        <v>920</v>
      </c>
      <c r="J1087" s="108">
        <v>363.8</v>
      </c>
      <c r="K1087" s="129">
        <v>1.0324</v>
      </c>
      <c r="L1087" s="126" t="s">
        <v>1247</v>
      </c>
      <c r="M1087" s="126" t="s">
        <v>1245</v>
      </c>
      <c r="N1087" s="130">
        <f t="shared" si="53"/>
        <v>370.87</v>
      </c>
      <c r="O1087" s="130">
        <f t="shared" si="55"/>
        <v>366.83</v>
      </c>
      <c r="P1087" s="126"/>
      <c r="Q1087" s="126"/>
      <c r="R1087" s="119"/>
      <c r="S1087" s="119"/>
      <c r="W1087" s="99"/>
      <c r="X1087" s="119"/>
      <c r="AD1087" s="99"/>
      <c r="AE1087" s="119"/>
      <c r="AK1087" s="99"/>
      <c r="AL1087" s="119"/>
      <c r="AR1087" s="99"/>
      <c r="AS1087" s="119"/>
      <c r="AY1087" s="99"/>
      <c r="AZ1087" s="119"/>
      <c r="BF1087" s="99"/>
      <c r="BG1087" s="119"/>
      <c r="BM1087" s="99"/>
      <c r="BN1087" s="119"/>
      <c r="BT1087" s="99"/>
      <c r="BU1087" s="119"/>
      <c r="CA1087" s="99"/>
      <c r="CB1087" s="119"/>
      <c r="CH1087" s="99"/>
      <c r="CI1087" s="119"/>
      <c r="CO1087" s="99"/>
      <c r="CP1087" s="119"/>
      <c r="CV1087" s="99"/>
      <c r="CW1087" s="119"/>
      <c r="DC1087" s="99"/>
      <c r="DD1087" s="119"/>
      <c r="DJ1087" s="99"/>
      <c r="DK1087" s="119"/>
      <c r="DQ1087" s="99"/>
      <c r="DR1087" s="119"/>
      <c r="DX1087" s="99"/>
      <c r="DY1087" s="119"/>
      <c r="EE1087" s="99"/>
      <c r="EF1087" s="119"/>
      <c r="EL1087" s="99"/>
      <c r="EM1087" s="119"/>
      <c r="ES1087" s="99"/>
      <c r="ET1087" s="119"/>
      <c r="EZ1087" s="99"/>
      <c r="FA1087" s="119"/>
      <c r="FG1087" s="99"/>
      <c r="FH1087" s="119"/>
      <c r="FN1087" s="99"/>
      <c r="FO1087" s="119"/>
      <c r="FU1087" s="99"/>
      <c r="FV1087" s="119"/>
      <c r="GB1087" s="99"/>
      <c r="GC1087" s="119"/>
      <c r="GI1087" s="99"/>
      <c r="GJ1087" s="119"/>
      <c r="GP1087" s="99"/>
      <c r="GQ1087" s="119"/>
      <c r="GW1087" s="99"/>
      <c r="GX1087" s="119"/>
      <c r="HD1087" s="99"/>
      <c r="HE1087" s="119"/>
      <c r="HK1087" s="99"/>
      <c r="HL1087" s="119"/>
      <c r="HR1087" s="99"/>
      <c r="HS1087" s="119"/>
      <c r="HY1087" s="99"/>
      <c r="HZ1087" s="119"/>
      <c r="IF1087" s="99"/>
      <c r="IG1087" s="119"/>
      <c r="IM1087" s="99"/>
      <c r="IN1087" s="119"/>
      <c r="IT1087" s="99"/>
      <c r="IU1087" s="119"/>
    </row>
    <row r="1088" spans="1:256">
      <c r="A1088" s="126" t="s">
        <v>28</v>
      </c>
      <c r="B1088" s="126" t="s">
        <v>1364</v>
      </c>
      <c r="C1088" s="127">
        <v>362167060522</v>
      </c>
      <c r="D1088" s="126" t="s">
        <v>555</v>
      </c>
      <c r="E1088" s="126" t="s">
        <v>1023</v>
      </c>
      <c r="F1088" s="126" t="str">
        <f t="shared" si="54"/>
        <v>362167060522Acute</v>
      </c>
      <c r="G1088" s="126" t="s">
        <v>549</v>
      </c>
      <c r="H1088" s="126" t="s">
        <v>1018</v>
      </c>
      <c r="I1088" s="126" t="s">
        <v>920</v>
      </c>
      <c r="J1088" s="108">
        <v>363.8</v>
      </c>
      <c r="K1088" s="129">
        <v>1.0324</v>
      </c>
      <c r="L1088" s="126" t="s">
        <v>1247</v>
      </c>
      <c r="M1088" s="126" t="s">
        <v>1245</v>
      </c>
      <c r="N1088" s="130">
        <f t="shared" si="53"/>
        <v>370.87</v>
      </c>
      <c r="O1088" s="130">
        <f t="shared" si="55"/>
        <v>366.83</v>
      </c>
      <c r="P1088" s="126"/>
      <c r="Q1088" s="126"/>
      <c r="R1088" s="119"/>
      <c r="S1088" s="119"/>
      <c r="W1088" s="99"/>
      <c r="X1088" s="119"/>
      <c r="AD1088" s="99"/>
      <c r="AE1088" s="119"/>
      <c r="AK1088" s="99"/>
      <c r="AL1088" s="119"/>
      <c r="AR1088" s="99"/>
      <c r="AS1088" s="119"/>
      <c r="AY1088" s="99"/>
      <c r="AZ1088" s="119"/>
      <c r="BF1088" s="99"/>
      <c r="BG1088" s="119"/>
      <c r="BM1088" s="99"/>
      <c r="BN1088" s="119"/>
      <c r="BT1088" s="99"/>
      <c r="BU1088" s="119"/>
      <c r="CA1088" s="99"/>
      <c r="CB1088" s="119"/>
      <c r="CH1088" s="99"/>
      <c r="CI1088" s="119"/>
      <c r="CO1088" s="99"/>
      <c r="CP1088" s="119"/>
      <c r="CV1088" s="99"/>
      <c r="CW1088" s="119"/>
      <c r="DC1088" s="99"/>
      <c r="DD1088" s="119"/>
      <c r="DJ1088" s="99"/>
      <c r="DK1088" s="119"/>
      <c r="DQ1088" s="99"/>
      <c r="DR1088" s="119"/>
      <c r="DX1088" s="99"/>
      <c r="DY1088" s="119"/>
      <c r="EE1088" s="99"/>
      <c r="EF1088" s="119"/>
      <c r="EL1088" s="99"/>
      <c r="EM1088" s="119"/>
      <c r="ES1088" s="99"/>
      <c r="ET1088" s="119"/>
      <c r="EZ1088" s="99"/>
      <c r="FA1088" s="119"/>
      <c r="FG1088" s="99"/>
      <c r="FH1088" s="119"/>
      <c r="FN1088" s="99"/>
      <c r="FO1088" s="119"/>
      <c r="FU1088" s="99"/>
      <c r="FV1088" s="119"/>
      <c r="GB1088" s="99"/>
      <c r="GC1088" s="119"/>
      <c r="GI1088" s="99"/>
      <c r="GJ1088" s="119"/>
      <c r="GP1088" s="99"/>
      <c r="GQ1088" s="119"/>
      <c r="GW1088" s="99"/>
      <c r="GX1088" s="119"/>
      <c r="HD1088" s="99"/>
      <c r="HE1088" s="119"/>
      <c r="HK1088" s="99"/>
      <c r="HL1088" s="119"/>
      <c r="HR1088" s="99"/>
      <c r="HS1088" s="119"/>
      <c r="HY1088" s="99"/>
      <c r="HZ1088" s="119"/>
      <c r="IF1088" s="99"/>
      <c r="IG1088" s="119"/>
      <c r="IM1088" s="99"/>
      <c r="IN1088" s="119"/>
      <c r="IT1088" s="99"/>
      <c r="IU1088" s="119"/>
    </row>
    <row r="1089" spans="1:256">
      <c r="A1089" s="126" t="s">
        <v>28</v>
      </c>
      <c r="B1089" s="126" t="s">
        <v>1364</v>
      </c>
      <c r="C1089" s="127">
        <v>362167060601</v>
      </c>
      <c r="D1089" s="126" t="s">
        <v>555</v>
      </c>
      <c r="E1089" s="126" t="s">
        <v>1023</v>
      </c>
      <c r="F1089" s="126" t="str">
        <f t="shared" si="54"/>
        <v>362167060601Acute</v>
      </c>
      <c r="G1089" s="126" t="s">
        <v>549</v>
      </c>
      <c r="H1089" s="126" t="s">
        <v>1018</v>
      </c>
      <c r="I1089" s="126" t="s">
        <v>920</v>
      </c>
      <c r="J1089" s="108">
        <v>363.8</v>
      </c>
      <c r="K1089" s="129">
        <v>1.0324</v>
      </c>
      <c r="L1089" s="126" t="s">
        <v>1247</v>
      </c>
      <c r="M1089" s="126" t="s">
        <v>1245</v>
      </c>
      <c r="N1089" s="130">
        <f t="shared" si="53"/>
        <v>370.87</v>
      </c>
      <c r="O1089" s="130">
        <f t="shared" si="55"/>
        <v>366.83</v>
      </c>
      <c r="P1089" s="126"/>
      <c r="Q1089" s="126"/>
      <c r="R1089" s="119"/>
      <c r="S1089" s="119"/>
      <c r="T1089" s="119"/>
      <c r="U1089" s="119"/>
      <c r="V1089" s="119"/>
      <c r="W1089" s="119"/>
      <c r="X1089" s="119"/>
      <c r="Y1089" s="119"/>
      <c r="Z1089" s="119"/>
      <c r="AA1089" s="119"/>
      <c r="AB1089" s="119"/>
      <c r="AC1089" s="119"/>
      <c r="AD1089" s="119"/>
      <c r="AE1089" s="119"/>
      <c r="AF1089" s="119"/>
      <c r="AG1089" s="119"/>
      <c r="AH1089" s="119"/>
      <c r="AI1089" s="119"/>
      <c r="AJ1089" s="119"/>
      <c r="AK1089" s="119"/>
      <c r="AL1089" s="119"/>
      <c r="AM1089" s="119"/>
      <c r="AN1089" s="119"/>
      <c r="AO1089" s="119"/>
      <c r="AP1089" s="119"/>
      <c r="AQ1089" s="119"/>
      <c r="AR1089" s="119"/>
      <c r="AS1089" s="119"/>
      <c r="AT1089" s="119"/>
      <c r="AU1089" s="119"/>
      <c r="AV1089" s="119"/>
      <c r="AW1089" s="119"/>
      <c r="AX1089" s="119"/>
      <c r="AY1089" s="119"/>
      <c r="AZ1089" s="119"/>
      <c r="BA1089" s="119"/>
      <c r="BB1089" s="119"/>
      <c r="BC1089" s="119"/>
      <c r="BD1089" s="119"/>
      <c r="BE1089" s="119"/>
      <c r="BF1089" s="119"/>
      <c r="BG1089" s="119"/>
      <c r="BH1089" s="119"/>
      <c r="BI1089" s="119"/>
      <c r="BJ1089" s="119"/>
      <c r="BK1089" s="119"/>
      <c r="BL1089" s="119"/>
      <c r="BM1089" s="119"/>
      <c r="BN1089" s="119"/>
      <c r="BO1089" s="119"/>
      <c r="BP1089" s="119"/>
      <c r="BQ1089" s="119"/>
      <c r="BR1089" s="119"/>
      <c r="BS1089" s="119"/>
      <c r="BT1089" s="119"/>
      <c r="BU1089" s="119"/>
      <c r="BV1089" s="119"/>
      <c r="BW1089" s="119"/>
      <c r="BX1089" s="119"/>
      <c r="BY1089" s="119"/>
      <c r="BZ1089" s="119"/>
      <c r="CA1089" s="119"/>
      <c r="CB1089" s="119"/>
      <c r="CC1089" s="119"/>
      <c r="CD1089" s="119"/>
      <c r="CE1089" s="119"/>
      <c r="CF1089" s="119"/>
      <c r="CG1089" s="119"/>
      <c r="CH1089" s="119"/>
      <c r="CI1089" s="119"/>
      <c r="CJ1089" s="119"/>
      <c r="CK1089" s="119"/>
      <c r="CL1089" s="119"/>
      <c r="CM1089" s="119"/>
      <c r="CN1089" s="119"/>
      <c r="CO1089" s="119"/>
      <c r="CP1089" s="119"/>
      <c r="CQ1089" s="119"/>
      <c r="CR1089" s="119"/>
      <c r="CS1089" s="119"/>
      <c r="CT1089" s="119"/>
      <c r="CU1089" s="119"/>
      <c r="CV1089" s="119"/>
      <c r="CW1089" s="119"/>
      <c r="CX1089" s="119"/>
      <c r="CY1089" s="119"/>
      <c r="CZ1089" s="119"/>
      <c r="DA1089" s="119"/>
      <c r="DB1089" s="119"/>
      <c r="DC1089" s="119"/>
      <c r="DD1089" s="119"/>
      <c r="DE1089" s="119"/>
      <c r="DF1089" s="119"/>
      <c r="DG1089" s="119"/>
      <c r="DH1089" s="119"/>
      <c r="DI1089" s="119"/>
      <c r="DJ1089" s="119"/>
      <c r="DK1089" s="119"/>
      <c r="DL1089" s="119"/>
      <c r="DM1089" s="119"/>
      <c r="DN1089" s="119"/>
      <c r="DO1089" s="119"/>
      <c r="DP1089" s="119"/>
      <c r="DQ1089" s="119"/>
      <c r="DR1089" s="119"/>
      <c r="DS1089" s="119"/>
      <c r="DT1089" s="119"/>
      <c r="DU1089" s="119"/>
      <c r="DV1089" s="119"/>
      <c r="DW1089" s="119"/>
      <c r="DX1089" s="119"/>
      <c r="DY1089" s="119"/>
      <c r="DZ1089" s="119"/>
      <c r="EA1089" s="119"/>
      <c r="EB1089" s="119"/>
      <c r="EC1089" s="119"/>
      <c r="ED1089" s="119"/>
      <c r="EE1089" s="119"/>
      <c r="EF1089" s="119"/>
      <c r="EG1089" s="119"/>
      <c r="EH1089" s="119"/>
      <c r="EI1089" s="119"/>
      <c r="EJ1089" s="119"/>
      <c r="EK1089" s="119"/>
      <c r="EL1089" s="119"/>
      <c r="EM1089" s="119"/>
      <c r="EN1089" s="119"/>
      <c r="EO1089" s="119"/>
      <c r="EP1089" s="119"/>
      <c r="EQ1089" s="119"/>
      <c r="ER1089" s="119"/>
      <c r="ES1089" s="119"/>
      <c r="ET1089" s="119"/>
      <c r="EU1089" s="119"/>
      <c r="EV1089" s="119"/>
      <c r="EW1089" s="119"/>
      <c r="EX1089" s="119"/>
      <c r="EY1089" s="119"/>
      <c r="EZ1089" s="119"/>
      <c r="FA1089" s="119"/>
      <c r="FB1089" s="119"/>
      <c r="FC1089" s="119"/>
      <c r="FD1089" s="119"/>
      <c r="FE1089" s="119"/>
      <c r="FF1089" s="119"/>
      <c r="FG1089" s="119"/>
      <c r="FH1089" s="119"/>
      <c r="FI1089" s="119"/>
      <c r="FJ1089" s="119"/>
      <c r="FK1089" s="119"/>
      <c r="FL1089" s="119"/>
      <c r="FM1089" s="119"/>
      <c r="FN1089" s="119"/>
      <c r="FO1089" s="119"/>
      <c r="FP1089" s="119"/>
      <c r="FQ1089" s="119"/>
      <c r="FR1089" s="119"/>
      <c r="FS1089" s="119"/>
      <c r="FT1089" s="119"/>
      <c r="FU1089" s="119"/>
      <c r="FV1089" s="119"/>
      <c r="FW1089" s="119"/>
      <c r="FX1089" s="119"/>
      <c r="FY1089" s="119"/>
      <c r="FZ1089" s="119"/>
      <c r="GA1089" s="119"/>
      <c r="GB1089" s="119"/>
      <c r="GC1089" s="119"/>
      <c r="GD1089" s="119"/>
      <c r="GE1089" s="119"/>
      <c r="GF1089" s="119"/>
      <c r="GG1089" s="119"/>
      <c r="GH1089" s="119"/>
      <c r="GI1089" s="119"/>
      <c r="GJ1089" s="119"/>
      <c r="GK1089" s="119"/>
      <c r="GL1089" s="119"/>
      <c r="GM1089" s="119"/>
      <c r="GN1089" s="119"/>
      <c r="GO1089" s="119"/>
      <c r="GP1089" s="119"/>
      <c r="GQ1089" s="119"/>
      <c r="GR1089" s="119"/>
      <c r="GS1089" s="119"/>
      <c r="GT1089" s="119"/>
      <c r="GU1089" s="119"/>
      <c r="GV1089" s="119"/>
      <c r="GW1089" s="119"/>
      <c r="GX1089" s="119"/>
      <c r="GY1089" s="119"/>
      <c r="GZ1089" s="119"/>
      <c r="HA1089" s="119"/>
      <c r="HB1089" s="119"/>
      <c r="HC1089" s="119"/>
      <c r="HD1089" s="119"/>
      <c r="HE1089" s="119"/>
      <c r="HF1089" s="119"/>
      <c r="HG1089" s="119"/>
      <c r="HH1089" s="119"/>
      <c r="HI1089" s="119"/>
      <c r="HJ1089" s="119"/>
      <c r="HK1089" s="119"/>
      <c r="HL1089" s="119"/>
      <c r="HM1089" s="119"/>
      <c r="HN1089" s="119"/>
      <c r="HO1089" s="119"/>
      <c r="HP1089" s="119"/>
      <c r="HQ1089" s="119"/>
      <c r="HR1089" s="119"/>
      <c r="HS1089" s="119"/>
      <c r="HT1089" s="119"/>
      <c r="HU1089" s="119"/>
      <c r="HV1089" s="119"/>
      <c r="HW1089" s="119"/>
      <c r="HX1089" s="119"/>
      <c r="HY1089" s="119"/>
      <c r="HZ1089" s="119"/>
      <c r="IA1089" s="119"/>
      <c r="IB1089" s="119"/>
      <c r="IC1089" s="119"/>
      <c r="ID1089" s="119"/>
      <c r="IE1089" s="119"/>
      <c r="IF1089" s="119"/>
      <c r="IG1089" s="119"/>
      <c r="IH1089" s="119"/>
      <c r="II1089" s="119"/>
      <c r="IJ1089" s="119"/>
      <c r="IK1089" s="119"/>
      <c r="IL1089" s="119"/>
      <c r="IM1089" s="119"/>
      <c r="IN1089" s="119"/>
      <c r="IO1089" s="119"/>
      <c r="IP1089" s="119"/>
      <c r="IQ1089" s="119"/>
      <c r="IR1089" s="119"/>
      <c r="IS1089" s="119"/>
      <c r="IT1089" s="119"/>
      <c r="IU1089" s="119"/>
      <c r="IV1089" s="119"/>
    </row>
    <row r="1090" spans="1:256">
      <c r="A1090" s="126" t="s">
        <v>28</v>
      </c>
      <c r="B1090" s="126" t="s">
        <v>1364</v>
      </c>
      <c r="C1090" s="127">
        <v>362167733001</v>
      </c>
      <c r="D1090" s="126" t="s">
        <v>555</v>
      </c>
      <c r="E1090" s="126" t="s">
        <v>1023</v>
      </c>
      <c r="F1090" s="126" t="str">
        <f t="shared" si="54"/>
        <v>362167733001Acute</v>
      </c>
      <c r="G1090" s="126" t="s">
        <v>549</v>
      </c>
      <c r="H1090" s="126" t="s">
        <v>1018</v>
      </c>
      <c r="I1090" s="126" t="s">
        <v>920</v>
      </c>
      <c r="J1090" s="108">
        <v>363.8</v>
      </c>
      <c r="K1090" s="129">
        <v>1.0324</v>
      </c>
      <c r="L1090" s="126" t="s">
        <v>1247</v>
      </c>
      <c r="M1090" s="126" t="s">
        <v>1245</v>
      </c>
      <c r="N1090" s="130">
        <f t="shared" ref="N1090:N1153" si="56">ROUND(IF(L1090="YES",(((J1090*60%*K1090)+(J1090*40%))+(((J1090*60%*K1090)+(J1090*40%))*0.3218)),((J1090*60%*K1090)+(J1090*40%))),2)</f>
        <v>370.87</v>
      </c>
      <c r="O1090" s="130">
        <f t="shared" si="55"/>
        <v>366.83</v>
      </c>
      <c r="P1090" s="126"/>
      <c r="Q1090" s="126"/>
      <c r="R1090" s="119"/>
      <c r="S1090" s="119"/>
      <c r="T1090" s="119"/>
      <c r="U1090" s="119"/>
      <c r="V1090" s="119"/>
      <c r="W1090" s="119"/>
      <c r="X1090" s="119"/>
      <c r="Y1090" s="119"/>
      <c r="Z1090" s="119"/>
      <c r="AA1090" s="119"/>
      <c r="AB1090" s="119"/>
      <c r="AC1090" s="119"/>
      <c r="AD1090" s="119"/>
      <c r="AE1090" s="119"/>
      <c r="AF1090" s="119"/>
      <c r="AG1090" s="119"/>
      <c r="AH1090" s="119"/>
      <c r="AI1090" s="119"/>
      <c r="AJ1090" s="119"/>
      <c r="AK1090" s="119"/>
      <c r="AL1090" s="119"/>
      <c r="AM1090" s="119"/>
      <c r="AN1090" s="119"/>
      <c r="AO1090" s="119"/>
      <c r="AP1090" s="119"/>
      <c r="AQ1090" s="119"/>
      <c r="AR1090" s="119"/>
      <c r="AS1090" s="119"/>
      <c r="AT1090" s="119"/>
      <c r="AU1090" s="119"/>
      <c r="AV1090" s="119"/>
      <c r="AW1090" s="119"/>
      <c r="AX1090" s="119"/>
      <c r="AY1090" s="119"/>
      <c r="AZ1090" s="119"/>
      <c r="BA1090" s="119"/>
      <c r="BB1090" s="119"/>
      <c r="BC1090" s="119"/>
      <c r="BD1090" s="119"/>
      <c r="BE1090" s="119"/>
      <c r="BF1090" s="119"/>
      <c r="BG1090" s="119"/>
      <c r="BH1090" s="119"/>
      <c r="BI1090" s="119"/>
      <c r="BJ1090" s="119"/>
      <c r="BK1090" s="119"/>
      <c r="BL1090" s="119"/>
      <c r="BM1090" s="119"/>
      <c r="BN1090" s="119"/>
      <c r="BO1090" s="119"/>
      <c r="BP1090" s="119"/>
      <c r="BQ1090" s="119"/>
      <c r="BR1090" s="119"/>
      <c r="BS1090" s="119"/>
      <c r="BT1090" s="119"/>
      <c r="BU1090" s="119"/>
      <c r="BV1090" s="119"/>
      <c r="BW1090" s="119"/>
      <c r="BX1090" s="119"/>
      <c r="BY1090" s="119"/>
      <c r="BZ1090" s="119"/>
      <c r="CA1090" s="119"/>
      <c r="CB1090" s="119"/>
      <c r="CC1090" s="119"/>
      <c r="CD1090" s="119"/>
      <c r="CE1090" s="119"/>
      <c r="CF1090" s="119"/>
      <c r="CG1090" s="119"/>
      <c r="CH1090" s="119"/>
      <c r="CI1090" s="119"/>
      <c r="CJ1090" s="119"/>
      <c r="CK1090" s="119"/>
      <c r="CL1090" s="119"/>
      <c r="CM1090" s="119"/>
      <c r="CN1090" s="119"/>
      <c r="CO1090" s="119"/>
      <c r="CP1090" s="119"/>
      <c r="CQ1090" s="119"/>
      <c r="CR1090" s="119"/>
      <c r="CS1090" s="119"/>
      <c r="CT1090" s="119"/>
      <c r="CU1090" s="119"/>
      <c r="CV1090" s="119"/>
      <c r="CW1090" s="119"/>
      <c r="CX1090" s="119"/>
      <c r="CY1090" s="119"/>
      <c r="CZ1090" s="119"/>
      <c r="DA1090" s="119"/>
      <c r="DB1090" s="119"/>
      <c r="DC1090" s="119"/>
      <c r="DD1090" s="119"/>
      <c r="DE1090" s="119"/>
      <c r="DF1090" s="119"/>
      <c r="DG1090" s="119"/>
      <c r="DH1090" s="119"/>
      <c r="DI1090" s="119"/>
      <c r="DJ1090" s="119"/>
      <c r="DK1090" s="119"/>
      <c r="DL1090" s="119"/>
      <c r="DM1090" s="119"/>
      <c r="DN1090" s="119"/>
      <c r="DO1090" s="119"/>
      <c r="DP1090" s="119"/>
      <c r="DQ1090" s="119"/>
      <c r="DR1090" s="119"/>
      <c r="DS1090" s="119"/>
      <c r="DT1090" s="119"/>
      <c r="DU1090" s="119"/>
      <c r="DV1090" s="119"/>
      <c r="DW1090" s="119"/>
      <c r="DX1090" s="119"/>
      <c r="DY1090" s="119"/>
      <c r="DZ1090" s="119"/>
      <c r="EA1090" s="119"/>
      <c r="EB1090" s="119"/>
      <c r="EC1090" s="119"/>
      <c r="ED1090" s="119"/>
      <c r="EE1090" s="119"/>
      <c r="EF1090" s="119"/>
      <c r="EG1090" s="119"/>
      <c r="EH1090" s="119"/>
      <c r="EI1090" s="119"/>
      <c r="EJ1090" s="119"/>
      <c r="EK1090" s="119"/>
      <c r="EL1090" s="119"/>
      <c r="EM1090" s="119"/>
      <c r="EN1090" s="119"/>
      <c r="EO1090" s="119"/>
      <c r="EP1090" s="119"/>
      <c r="EQ1090" s="119"/>
      <c r="ER1090" s="119"/>
      <c r="ES1090" s="119"/>
      <c r="ET1090" s="119"/>
      <c r="EU1090" s="119"/>
      <c r="EV1090" s="119"/>
      <c r="EW1090" s="119"/>
      <c r="EX1090" s="119"/>
      <c r="EY1090" s="119"/>
      <c r="EZ1090" s="119"/>
      <c r="FA1090" s="119"/>
      <c r="FB1090" s="119"/>
      <c r="FC1090" s="119"/>
      <c r="FD1090" s="119"/>
      <c r="FE1090" s="119"/>
      <c r="FF1090" s="119"/>
      <c r="FG1090" s="119"/>
      <c r="FH1090" s="119"/>
      <c r="FI1090" s="119"/>
      <c r="FJ1090" s="119"/>
      <c r="FK1090" s="119"/>
      <c r="FL1090" s="119"/>
      <c r="FM1090" s="119"/>
      <c r="FN1090" s="119"/>
      <c r="FO1090" s="119"/>
      <c r="FP1090" s="119"/>
      <c r="FQ1090" s="119"/>
      <c r="FR1090" s="119"/>
      <c r="FS1090" s="119"/>
      <c r="FT1090" s="119"/>
      <c r="FU1090" s="119"/>
      <c r="FV1090" s="119"/>
      <c r="FW1090" s="119"/>
      <c r="FX1090" s="119"/>
      <c r="FY1090" s="119"/>
      <c r="FZ1090" s="119"/>
      <c r="GA1090" s="119"/>
      <c r="GB1090" s="119"/>
      <c r="GC1090" s="119"/>
      <c r="GD1090" s="119"/>
      <c r="GE1090" s="119"/>
      <c r="GF1090" s="119"/>
      <c r="GG1090" s="119"/>
      <c r="GH1090" s="119"/>
      <c r="GI1090" s="119"/>
      <c r="GJ1090" s="119"/>
      <c r="GK1090" s="119"/>
      <c r="GL1090" s="119"/>
      <c r="GM1090" s="119"/>
      <c r="GN1090" s="119"/>
      <c r="GO1090" s="119"/>
      <c r="GP1090" s="119"/>
      <c r="GQ1090" s="119"/>
      <c r="GR1090" s="119"/>
      <c r="GS1090" s="119"/>
      <c r="GT1090" s="119"/>
      <c r="GU1090" s="119"/>
      <c r="GV1090" s="119"/>
      <c r="GW1090" s="119"/>
      <c r="GX1090" s="119"/>
      <c r="GY1090" s="119"/>
      <c r="GZ1090" s="119"/>
      <c r="HA1090" s="119"/>
      <c r="HB1090" s="119"/>
      <c r="HC1090" s="119"/>
      <c r="HD1090" s="119"/>
      <c r="HE1090" s="119"/>
      <c r="HF1090" s="119"/>
      <c r="HG1090" s="119"/>
      <c r="HH1090" s="119"/>
      <c r="HI1090" s="119"/>
      <c r="HJ1090" s="119"/>
      <c r="HK1090" s="119"/>
      <c r="HL1090" s="119"/>
      <c r="HM1090" s="119"/>
      <c r="HN1090" s="119"/>
      <c r="HO1090" s="119"/>
      <c r="HP1090" s="119"/>
      <c r="HQ1090" s="119"/>
      <c r="HR1090" s="119"/>
      <c r="HS1090" s="119"/>
      <c r="HT1090" s="119"/>
      <c r="HU1090" s="119"/>
      <c r="HV1090" s="119"/>
      <c r="HW1090" s="119"/>
      <c r="HX1090" s="119"/>
      <c r="HY1090" s="119"/>
      <c r="HZ1090" s="119"/>
      <c r="IA1090" s="119"/>
      <c r="IB1090" s="119"/>
      <c r="IC1090" s="119"/>
      <c r="ID1090" s="119"/>
      <c r="IE1090" s="119"/>
      <c r="IF1090" s="119"/>
      <c r="IG1090" s="119"/>
      <c r="IH1090" s="119"/>
      <c r="II1090" s="119"/>
      <c r="IJ1090" s="119"/>
      <c r="IK1090" s="119"/>
      <c r="IL1090" s="119"/>
      <c r="IM1090" s="119"/>
      <c r="IN1090" s="119"/>
      <c r="IO1090" s="119"/>
      <c r="IP1090" s="119"/>
      <c r="IQ1090" s="119"/>
      <c r="IR1090" s="119"/>
      <c r="IS1090" s="119"/>
      <c r="IT1090" s="119"/>
      <c r="IU1090" s="119"/>
      <c r="IV1090" s="119"/>
    </row>
    <row r="1091" spans="1:256">
      <c r="A1091" s="126" t="s">
        <v>28</v>
      </c>
      <c r="B1091" s="126" t="s">
        <v>1364</v>
      </c>
      <c r="C1091" s="127">
        <v>362167733401</v>
      </c>
      <c r="D1091" s="126" t="s">
        <v>555</v>
      </c>
      <c r="E1091" s="126" t="s">
        <v>1023</v>
      </c>
      <c r="F1091" s="126" t="str">
        <f t="shared" si="54"/>
        <v>362167733401Acute</v>
      </c>
      <c r="G1091" s="126" t="s">
        <v>549</v>
      </c>
      <c r="H1091" s="126" t="s">
        <v>1018</v>
      </c>
      <c r="I1091" s="126" t="s">
        <v>920</v>
      </c>
      <c r="J1091" s="108">
        <v>363.8</v>
      </c>
      <c r="K1091" s="129">
        <v>1.0324</v>
      </c>
      <c r="L1091" s="126" t="s">
        <v>1247</v>
      </c>
      <c r="M1091" s="126" t="s">
        <v>1245</v>
      </c>
      <c r="N1091" s="130">
        <f t="shared" si="56"/>
        <v>370.87</v>
      </c>
      <c r="O1091" s="130">
        <f t="shared" si="55"/>
        <v>366.83</v>
      </c>
      <c r="P1091" s="126"/>
      <c r="Q1091" s="126"/>
      <c r="R1091" s="119"/>
      <c r="S1091" s="119"/>
      <c r="T1091" s="119"/>
      <c r="U1091" s="119"/>
      <c r="V1091" s="119"/>
      <c r="W1091" s="119"/>
      <c r="X1091" s="119"/>
      <c r="Y1091" s="119"/>
      <c r="Z1091" s="119"/>
      <c r="AA1091" s="119"/>
      <c r="AB1091" s="119"/>
      <c r="AC1091" s="119"/>
      <c r="AD1091" s="119"/>
      <c r="AE1091" s="119"/>
      <c r="AF1091" s="119"/>
      <c r="AG1091" s="119"/>
      <c r="AH1091" s="119"/>
      <c r="AI1091" s="119"/>
      <c r="AJ1091" s="119"/>
      <c r="AK1091" s="119"/>
      <c r="AL1091" s="119"/>
      <c r="AM1091" s="119"/>
      <c r="AN1091" s="119"/>
      <c r="AO1091" s="119"/>
      <c r="AP1091" s="119"/>
      <c r="AQ1091" s="119"/>
      <c r="AR1091" s="119"/>
      <c r="AS1091" s="119"/>
      <c r="AT1091" s="119"/>
      <c r="AU1091" s="119"/>
      <c r="AV1091" s="119"/>
      <c r="AW1091" s="119"/>
      <c r="AX1091" s="119"/>
      <c r="AY1091" s="119"/>
      <c r="AZ1091" s="119"/>
      <c r="BA1091" s="119"/>
      <c r="BB1091" s="119"/>
      <c r="BC1091" s="119"/>
      <c r="BD1091" s="119"/>
      <c r="BE1091" s="119"/>
      <c r="BF1091" s="119"/>
      <c r="BG1091" s="119"/>
      <c r="BH1091" s="119"/>
      <c r="BI1091" s="119"/>
      <c r="BJ1091" s="119"/>
      <c r="BK1091" s="119"/>
      <c r="BL1091" s="119"/>
      <c r="BM1091" s="119"/>
      <c r="BN1091" s="119"/>
      <c r="BO1091" s="119"/>
      <c r="BP1091" s="119"/>
      <c r="BQ1091" s="119"/>
      <c r="BR1091" s="119"/>
      <c r="BS1091" s="119"/>
      <c r="BT1091" s="119"/>
      <c r="BU1091" s="119"/>
      <c r="BV1091" s="119"/>
      <c r="BW1091" s="119"/>
      <c r="BX1091" s="119"/>
      <c r="BY1091" s="119"/>
      <c r="BZ1091" s="119"/>
      <c r="CA1091" s="119"/>
      <c r="CB1091" s="119"/>
      <c r="CC1091" s="119"/>
      <c r="CD1091" s="119"/>
      <c r="CE1091" s="119"/>
      <c r="CF1091" s="119"/>
      <c r="CG1091" s="119"/>
      <c r="CH1091" s="119"/>
      <c r="CI1091" s="119"/>
      <c r="CJ1091" s="119"/>
      <c r="CK1091" s="119"/>
      <c r="CL1091" s="119"/>
      <c r="CM1091" s="119"/>
      <c r="CN1091" s="119"/>
      <c r="CO1091" s="119"/>
      <c r="CP1091" s="119"/>
      <c r="CQ1091" s="119"/>
      <c r="CR1091" s="119"/>
      <c r="CS1091" s="119"/>
      <c r="CT1091" s="119"/>
      <c r="CU1091" s="119"/>
      <c r="CV1091" s="119"/>
      <c r="CW1091" s="119"/>
      <c r="CX1091" s="119"/>
      <c r="CY1091" s="119"/>
      <c r="CZ1091" s="119"/>
      <c r="DA1091" s="119"/>
      <c r="DB1091" s="119"/>
      <c r="DC1091" s="119"/>
      <c r="DD1091" s="119"/>
      <c r="DE1091" s="119"/>
      <c r="DF1091" s="119"/>
      <c r="DG1091" s="119"/>
      <c r="DH1091" s="119"/>
      <c r="DI1091" s="119"/>
      <c r="DJ1091" s="119"/>
      <c r="DK1091" s="119"/>
      <c r="DL1091" s="119"/>
      <c r="DM1091" s="119"/>
      <c r="DN1091" s="119"/>
      <c r="DO1091" s="119"/>
      <c r="DP1091" s="119"/>
      <c r="DQ1091" s="119"/>
      <c r="DR1091" s="119"/>
      <c r="DS1091" s="119"/>
      <c r="DT1091" s="119"/>
      <c r="DU1091" s="119"/>
      <c r="DV1091" s="119"/>
      <c r="DW1091" s="119"/>
      <c r="DX1091" s="119"/>
      <c r="DY1091" s="119"/>
      <c r="DZ1091" s="119"/>
      <c r="EA1091" s="119"/>
      <c r="EB1091" s="119"/>
      <c r="EC1091" s="119"/>
      <c r="ED1091" s="119"/>
      <c r="EE1091" s="119"/>
      <c r="EF1091" s="119"/>
      <c r="EG1091" s="119"/>
      <c r="EH1091" s="119"/>
      <c r="EI1091" s="119"/>
      <c r="EJ1091" s="119"/>
      <c r="EK1091" s="119"/>
      <c r="EL1091" s="119"/>
      <c r="EM1091" s="119"/>
      <c r="EN1091" s="119"/>
      <c r="EO1091" s="119"/>
      <c r="EP1091" s="119"/>
      <c r="EQ1091" s="119"/>
      <c r="ER1091" s="119"/>
      <c r="ES1091" s="119"/>
      <c r="ET1091" s="119"/>
      <c r="EU1091" s="119"/>
      <c r="EV1091" s="119"/>
      <c r="EW1091" s="119"/>
      <c r="EX1091" s="119"/>
      <c r="EY1091" s="119"/>
      <c r="EZ1091" s="119"/>
      <c r="FA1091" s="119"/>
      <c r="FB1091" s="119"/>
      <c r="FC1091" s="119"/>
      <c r="FD1091" s="119"/>
      <c r="FE1091" s="119"/>
      <c r="FF1091" s="119"/>
      <c r="FG1091" s="119"/>
      <c r="FH1091" s="119"/>
      <c r="FI1091" s="119"/>
      <c r="FJ1091" s="119"/>
      <c r="FK1091" s="119"/>
      <c r="FL1091" s="119"/>
      <c r="FM1091" s="119"/>
      <c r="FN1091" s="119"/>
      <c r="FO1091" s="119"/>
      <c r="FP1091" s="119"/>
      <c r="FQ1091" s="119"/>
      <c r="FR1091" s="119"/>
      <c r="FS1091" s="119"/>
      <c r="FT1091" s="119"/>
      <c r="FU1091" s="119"/>
      <c r="FV1091" s="119"/>
      <c r="FW1091" s="119"/>
      <c r="FX1091" s="119"/>
      <c r="FY1091" s="119"/>
      <c r="FZ1091" s="119"/>
      <c r="GA1091" s="119"/>
      <c r="GB1091" s="119"/>
      <c r="GC1091" s="119"/>
      <c r="GD1091" s="119"/>
      <c r="GE1091" s="119"/>
      <c r="GF1091" s="119"/>
      <c r="GG1091" s="119"/>
      <c r="GH1091" s="119"/>
      <c r="GI1091" s="119"/>
      <c r="GJ1091" s="119"/>
      <c r="GK1091" s="119"/>
      <c r="GL1091" s="119"/>
      <c r="GM1091" s="119"/>
      <c r="GN1091" s="119"/>
      <c r="GO1091" s="119"/>
      <c r="GP1091" s="119"/>
      <c r="GQ1091" s="119"/>
      <c r="GR1091" s="119"/>
      <c r="GS1091" s="119"/>
      <c r="GT1091" s="119"/>
      <c r="GU1091" s="119"/>
      <c r="GV1091" s="119"/>
      <c r="GW1091" s="119"/>
      <c r="GX1091" s="119"/>
      <c r="GY1091" s="119"/>
      <c r="GZ1091" s="119"/>
      <c r="HA1091" s="119"/>
      <c r="HB1091" s="119"/>
      <c r="HC1091" s="119"/>
      <c r="HD1091" s="119"/>
      <c r="HE1091" s="119"/>
      <c r="HF1091" s="119"/>
      <c r="HG1091" s="119"/>
      <c r="HH1091" s="119"/>
      <c r="HI1091" s="119"/>
      <c r="HJ1091" s="119"/>
      <c r="HK1091" s="119"/>
      <c r="HL1091" s="119"/>
      <c r="HM1091" s="119"/>
      <c r="HN1091" s="119"/>
      <c r="HO1091" s="119"/>
      <c r="HP1091" s="119"/>
      <c r="HQ1091" s="119"/>
      <c r="HR1091" s="119"/>
      <c r="HS1091" s="119"/>
      <c r="HT1091" s="119"/>
      <c r="HU1091" s="119"/>
      <c r="HV1091" s="119"/>
      <c r="HW1091" s="119"/>
      <c r="HX1091" s="119"/>
      <c r="HY1091" s="119"/>
      <c r="HZ1091" s="119"/>
      <c r="IA1091" s="119"/>
      <c r="IB1091" s="119"/>
      <c r="IC1091" s="119"/>
      <c r="ID1091" s="119"/>
      <c r="IE1091" s="119"/>
      <c r="IF1091" s="119"/>
      <c r="IG1091" s="119"/>
      <c r="IH1091" s="119"/>
      <c r="II1091" s="119"/>
      <c r="IJ1091" s="119"/>
      <c r="IK1091" s="119"/>
      <c r="IL1091" s="119"/>
      <c r="IM1091" s="119"/>
      <c r="IN1091" s="119"/>
      <c r="IO1091" s="119"/>
      <c r="IP1091" s="119"/>
      <c r="IQ1091" s="119"/>
      <c r="IR1091" s="119"/>
      <c r="IS1091" s="119"/>
      <c r="IT1091" s="119"/>
      <c r="IU1091" s="119"/>
      <c r="IV1091" s="119"/>
    </row>
    <row r="1092" spans="1:256">
      <c r="A1092" s="126" t="s">
        <v>29</v>
      </c>
      <c r="B1092" s="126" t="s">
        <v>1365</v>
      </c>
      <c r="C1092" s="127">
        <v>362167800001</v>
      </c>
      <c r="D1092" s="126" t="s">
        <v>586</v>
      </c>
      <c r="E1092" s="126" t="s">
        <v>1059</v>
      </c>
      <c r="F1092" s="126" t="str">
        <f t="shared" si="54"/>
        <v>362167800001Acute</v>
      </c>
      <c r="G1092" s="126" t="s">
        <v>549</v>
      </c>
      <c r="H1092" s="126" t="s">
        <v>1018</v>
      </c>
      <c r="I1092" s="126" t="s">
        <v>936</v>
      </c>
      <c r="J1092" s="108">
        <v>363.8</v>
      </c>
      <c r="K1092" s="129">
        <v>1.0324</v>
      </c>
      <c r="L1092" s="126" t="s">
        <v>1247</v>
      </c>
      <c r="M1092" s="126" t="s">
        <v>1245</v>
      </c>
      <c r="N1092" s="130">
        <f t="shared" si="56"/>
        <v>370.87</v>
      </c>
      <c r="O1092" s="130">
        <f t="shared" si="55"/>
        <v>366.83</v>
      </c>
      <c r="P1092" s="126"/>
      <c r="Q1092" s="126"/>
      <c r="T1092" s="119"/>
      <c r="U1092" s="119"/>
      <c r="V1092" s="119"/>
      <c r="W1092" s="119"/>
      <c r="X1092" s="119"/>
      <c r="Y1092" s="119"/>
      <c r="Z1092" s="119"/>
      <c r="AA1092" s="119"/>
      <c r="AB1092" s="119"/>
      <c r="AC1092" s="119"/>
      <c r="AD1092" s="119"/>
      <c r="AE1092" s="119"/>
      <c r="AF1092" s="119"/>
      <c r="AG1092" s="119"/>
      <c r="AH1092" s="119"/>
      <c r="AI1092" s="119"/>
      <c r="AJ1092" s="119"/>
      <c r="AK1092" s="119"/>
      <c r="AL1092" s="119"/>
      <c r="AM1092" s="119"/>
      <c r="AN1092" s="119"/>
      <c r="AO1092" s="119"/>
      <c r="AP1092" s="119"/>
      <c r="AQ1092" s="119"/>
      <c r="AR1092" s="119"/>
      <c r="AS1092" s="119"/>
      <c r="AT1092" s="119"/>
      <c r="AU1092" s="119"/>
      <c r="AV1092" s="119"/>
      <c r="AW1092" s="119"/>
      <c r="AX1092" s="119"/>
      <c r="AY1092" s="119"/>
      <c r="AZ1092" s="119"/>
      <c r="BA1092" s="119"/>
      <c r="BB1092" s="119"/>
      <c r="BC1092" s="119"/>
      <c r="BD1092" s="119"/>
      <c r="BE1092" s="119"/>
      <c r="BF1092" s="119"/>
      <c r="BG1092" s="119"/>
      <c r="BH1092" s="119"/>
      <c r="BI1092" s="119"/>
      <c r="BJ1092" s="119"/>
      <c r="BK1092" s="119"/>
      <c r="BL1092" s="119"/>
      <c r="BM1092" s="119"/>
      <c r="BN1092" s="119"/>
      <c r="BO1092" s="119"/>
      <c r="BP1092" s="119"/>
      <c r="BQ1092" s="119"/>
      <c r="BR1092" s="119"/>
      <c r="BS1092" s="119"/>
      <c r="BT1092" s="119"/>
      <c r="BU1092" s="119"/>
      <c r="BV1092" s="119"/>
      <c r="BW1092" s="119"/>
      <c r="BX1092" s="119"/>
      <c r="BY1092" s="119"/>
      <c r="BZ1092" s="119"/>
      <c r="CA1092" s="119"/>
      <c r="CB1092" s="119"/>
      <c r="CC1092" s="119"/>
      <c r="CD1092" s="119"/>
      <c r="CE1092" s="119"/>
      <c r="CF1092" s="119"/>
      <c r="CG1092" s="119"/>
      <c r="CH1092" s="119"/>
      <c r="CI1092" s="119"/>
      <c r="CJ1092" s="119"/>
      <c r="CK1092" s="119"/>
      <c r="CL1092" s="119"/>
      <c r="CM1092" s="119"/>
      <c r="CN1092" s="119"/>
      <c r="CO1092" s="119"/>
      <c r="CP1092" s="119"/>
      <c r="CQ1092" s="119"/>
      <c r="CR1092" s="119"/>
      <c r="CS1092" s="119"/>
      <c r="CT1092" s="119"/>
      <c r="CU1092" s="119"/>
      <c r="CV1092" s="119"/>
      <c r="CW1092" s="119"/>
      <c r="CX1092" s="119"/>
      <c r="CY1092" s="119"/>
      <c r="CZ1092" s="119"/>
      <c r="DA1092" s="119"/>
      <c r="DB1092" s="119"/>
      <c r="DC1092" s="119"/>
      <c r="DD1092" s="119"/>
      <c r="DE1092" s="119"/>
      <c r="DF1092" s="119"/>
      <c r="DG1092" s="119"/>
      <c r="DH1092" s="119"/>
      <c r="DI1092" s="119"/>
      <c r="DJ1092" s="119"/>
      <c r="DK1092" s="119"/>
      <c r="DL1092" s="119"/>
      <c r="DM1092" s="119"/>
      <c r="DN1092" s="119"/>
      <c r="DO1092" s="119"/>
      <c r="DP1092" s="119"/>
      <c r="DQ1092" s="119"/>
      <c r="DR1092" s="119"/>
      <c r="DS1092" s="119"/>
      <c r="DT1092" s="119"/>
      <c r="DU1092" s="119"/>
      <c r="DV1092" s="119"/>
      <c r="DW1092" s="119"/>
      <c r="DX1092" s="119"/>
      <c r="DY1092" s="119"/>
      <c r="DZ1092" s="119"/>
      <c r="EA1092" s="119"/>
      <c r="EB1092" s="119"/>
      <c r="EC1092" s="119"/>
      <c r="ED1092" s="119"/>
      <c r="EE1092" s="119"/>
      <c r="EF1092" s="119"/>
      <c r="EG1092" s="119"/>
      <c r="EH1092" s="119"/>
      <c r="EI1092" s="119"/>
      <c r="EJ1092" s="119"/>
      <c r="EK1092" s="119"/>
      <c r="EL1092" s="119"/>
      <c r="EM1092" s="119"/>
      <c r="EN1092" s="119"/>
      <c r="EO1092" s="119"/>
      <c r="EP1092" s="119"/>
      <c r="EQ1092" s="119"/>
      <c r="ER1092" s="119"/>
      <c r="ES1092" s="119"/>
      <c r="ET1092" s="119"/>
      <c r="EU1092" s="119"/>
      <c r="EV1092" s="119"/>
      <c r="EW1092" s="119"/>
      <c r="EX1092" s="119"/>
      <c r="EY1092" s="119"/>
      <c r="EZ1092" s="119"/>
      <c r="FA1092" s="119"/>
      <c r="FB1092" s="119"/>
      <c r="FC1092" s="119"/>
      <c r="FD1092" s="119"/>
      <c r="FE1092" s="119"/>
      <c r="FF1092" s="119"/>
      <c r="FG1092" s="119"/>
      <c r="FH1092" s="119"/>
      <c r="FI1092" s="119"/>
      <c r="FJ1092" s="119"/>
      <c r="FK1092" s="119"/>
      <c r="FL1092" s="119"/>
      <c r="FM1092" s="119"/>
      <c r="FN1092" s="119"/>
      <c r="FO1092" s="119"/>
      <c r="FP1092" s="119"/>
      <c r="FQ1092" s="119"/>
      <c r="FR1092" s="119"/>
      <c r="FS1092" s="119"/>
      <c r="FT1092" s="119"/>
      <c r="FU1092" s="119"/>
      <c r="FV1092" s="119"/>
      <c r="FW1092" s="119"/>
      <c r="FX1092" s="119"/>
      <c r="FY1092" s="119"/>
      <c r="FZ1092" s="119"/>
      <c r="GA1092" s="119"/>
      <c r="GB1092" s="119"/>
      <c r="GC1092" s="119"/>
      <c r="GD1092" s="119"/>
      <c r="GE1092" s="119"/>
      <c r="GF1092" s="119"/>
      <c r="GG1092" s="119"/>
      <c r="GH1092" s="119"/>
      <c r="GI1092" s="119"/>
      <c r="GJ1092" s="119"/>
      <c r="GK1092" s="119"/>
      <c r="GL1092" s="119"/>
      <c r="GM1092" s="119"/>
      <c r="GN1092" s="119"/>
      <c r="GO1092" s="119"/>
      <c r="GP1092" s="119"/>
      <c r="GQ1092" s="119"/>
      <c r="GR1092" s="119"/>
      <c r="GS1092" s="119"/>
      <c r="GT1092" s="119"/>
      <c r="GU1092" s="119"/>
      <c r="GV1092" s="119"/>
      <c r="GW1092" s="119"/>
      <c r="GX1092" s="119"/>
      <c r="GY1092" s="119"/>
      <c r="GZ1092" s="119"/>
      <c r="HA1092" s="119"/>
      <c r="HB1092" s="119"/>
      <c r="HC1092" s="119"/>
      <c r="HD1092" s="119"/>
      <c r="HE1092" s="119"/>
      <c r="HF1092" s="119"/>
      <c r="HG1092" s="119"/>
      <c r="HH1092" s="119"/>
      <c r="HI1092" s="119"/>
      <c r="HJ1092" s="119"/>
      <c r="HK1092" s="119"/>
      <c r="HL1092" s="119"/>
      <c r="HM1092" s="119"/>
      <c r="HN1092" s="119"/>
      <c r="HO1092" s="119"/>
      <c r="HP1092" s="119"/>
      <c r="HQ1092" s="119"/>
      <c r="HR1092" s="119"/>
      <c r="HS1092" s="119"/>
      <c r="HT1092" s="119"/>
      <c r="HU1092" s="119"/>
      <c r="HV1092" s="119"/>
      <c r="HW1092" s="119"/>
      <c r="HX1092" s="119"/>
      <c r="HY1092" s="119"/>
      <c r="HZ1092" s="119"/>
      <c r="IA1092" s="119"/>
      <c r="IB1092" s="119"/>
      <c r="IC1092" s="119"/>
      <c r="ID1092" s="119"/>
      <c r="IE1092" s="119"/>
      <c r="IF1092" s="119"/>
      <c r="IG1092" s="119"/>
      <c r="IH1092" s="119"/>
      <c r="II1092" s="119"/>
      <c r="IJ1092" s="119"/>
      <c r="IK1092" s="119"/>
      <c r="IL1092" s="119"/>
      <c r="IM1092" s="119"/>
      <c r="IN1092" s="119"/>
      <c r="IO1092" s="119"/>
      <c r="IP1092" s="119"/>
      <c r="IQ1092" s="119"/>
      <c r="IR1092" s="119"/>
      <c r="IS1092" s="119"/>
      <c r="IT1092" s="119"/>
      <c r="IU1092" s="119"/>
      <c r="IV1092" s="119"/>
    </row>
    <row r="1093" spans="1:256">
      <c r="A1093" s="126" t="s">
        <v>29</v>
      </c>
      <c r="B1093" s="126" t="s">
        <v>1365</v>
      </c>
      <c r="C1093" s="127">
        <v>362167800001</v>
      </c>
      <c r="D1093" s="126" t="s">
        <v>586</v>
      </c>
      <c r="E1093" s="126" t="s">
        <v>1059</v>
      </c>
      <c r="F1093" s="126" t="str">
        <f t="shared" si="54"/>
        <v>362167800001Psych</v>
      </c>
      <c r="G1093" s="126" t="s">
        <v>809</v>
      </c>
      <c r="H1093" s="126" t="s">
        <v>1021</v>
      </c>
      <c r="I1093" s="126" t="s">
        <v>936</v>
      </c>
      <c r="J1093" s="108">
        <v>140.66999999999999</v>
      </c>
      <c r="K1093" s="129">
        <v>1.0324</v>
      </c>
      <c r="L1093" s="126" t="s">
        <v>1247</v>
      </c>
      <c r="M1093" s="126" t="s">
        <v>1245</v>
      </c>
      <c r="N1093" s="130">
        <f t="shared" si="56"/>
        <v>143.4</v>
      </c>
      <c r="O1093" s="130">
        <f t="shared" si="55"/>
        <v>143.4</v>
      </c>
      <c r="P1093" s="126"/>
      <c r="Q1093" s="126"/>
      <c r="T1093" s="119"/>
      <c r="U1093" s="119"/>
      <c r="V1093" s="119"/>
      <c r="W1093" s="119"/>
      <c r="X1093" s="119"/>
      <c r="Y1093" s="119"/>
      <c r="Z1093" s="119"/>
      <c r="AA1093" s="119"/>
      <c r="AB1093" s="119"/>
      <c r="AC1093" s="119"/>
      <c r="AD1093" s="119"/>
      <c r="AE1093" s="119"/>
      <c r="AF1093" s="119"/>
      <c r="AG1093" s="119"/>
      <c r="AH1093" s="119"/>
      <c r="AI1093" s="119"/>
      <c r="AJ1093" s="119"/>
      <c r="AK1093" s="119"/>
      <c r="AL1093" s="119"/>
      <c r="AM1093" s="119"/>
      <c r="AN1093" s="119"/>
      <c r="AO1093" s="119"/>
      <c r="AP1093" s="119"/>
      <c r="AQ1093" s="119"/>
      <c r="AR1093" s="119"/>
      <c r="AS1093" s="119"/>
      <c r="AT1093" s="119"/>
      <c r="AU1093" s="119"/>
      <c r="AV1093" s="119"/>
      <c r="AW1093" s="119"/>
      <c r="AX1093" s="119"/>
      <c r="AY1093" s="119"/>
      <c r="AZ1093" s="119"/>
      <c r="BA1093" s="119"/>
      <c r="BB1093" s="119"/>
      <c r="BC1093" s="119"/>
      <c r="BD1093" s="119"/>
      <c r="BE1093" s="119"/>
      <c r="BF1093" s="119"/>
      <c r="BG1093" s="119"/>
      <c r="BH1093" s="119"/>
      <c r="BI1093" s="119"/>
      <c r="BJ1093" s="119"/>
      <c r="BK1093" s="119"/>
      <c r="BL1093" s="119"/>
      <c r="BM1093" s="119"/>
      <c r="BN1093" s="119"/>
      <c r="BO1093" s="119"/>
      <c r="BP1093" s="119"/>
      <c r="BQ1093" s="119"/>
      <c r="BR1093" s="119"/>
      <c r="BS1093" s="119"/>
      <c r="BT1093" s="119"/>
      <c r="BU1093" s="119"/>
      <c r="BV1093" s="119"/>
      <c r="BW1093" s="119"/>
      <c r="BX1093" s="119"/>
      <c r="BY1093" s="119"/>
      <c r="BZ1093" s="119"/>
      <c r="CA1093" s="119"/>
      <c r="CB1093" s="119"/>
      <c r="CC1093" s="119"/>
      <c r="CD1093" s="119"/>
      <c r="CE1093" s="119"/>
      <c r="CF1093" s="119"/>
      <c r="CG1093" s="119"/>
      <c r="CH1093" s="119"/>
      <c r="CI1093" s="119"/>
      <c r="CJ1093" s="119"/>
      <c r="CK1093" s="119"/>
      <c r="CL1093" s="119"/>
      <c r="CM1093" s="119"/>
      <c r="CN1093" s="119"/>
      <c r="CO1093" s="119"/>
      <c r="CP1093" s="119"/>
      <c r="CQ1093" s="119"/>
      <c r="CR1093" s="119"/>
      <c r="CS1093" s="119"/>
      <c r="CT1093" s="119"/>
      <c r="CU1093" s="119"/>
      <c r="CV1093" s="119"/>
      <c r="CW1093" s="119"/>
      <c r="CX1093" s="119"/>
      <c r="CY1093" s="119"/>
      <c r="CZ1093" s="119"/>
      <c r="DA1093" s="119"/>
      <c r="DB1093" s="119"/>
      <c r="DC1093" s="119"/>
      <c r="DD1093" s="119"/>
      <c r="DE1093" s="119"/>
      <c r="DF1093" s="119"/>
      <c r="DG1093" s="119"/>
      <c r="DH1093" s="119"/>
      <c r="DI1093" s="119"/>
      <c r="DJ1093" s="119"/>
      <c r="DK1093" s="119"/>
      <c r="DL1093" s="119"/>
      <c r="DM1093" s="119"/>
      <c r="DN1093" s="119"/>
      <c r="DO1093" s="119"/>
      <c r="DP1093" s="119"/>
      <c r="DQ1093" s="119"/>
      <c r="DR1093" s="119"/>
      <c r="DS1093" s="119"/>
      <c r="DT1093" s="119"/>
      <c r="DU1093" s="119"/>
      <c r="DV1093" s="119"/>
      <c r="DW1093" s="119"/>
      <c r="DX1093" s="119"/>
      <c r="DY1093" s="119"/>
      <c r="DZ1093" s="119"/>
      <c r="EA1093" s="119"/>
      <c r="EB1093" s="119"/>
      <c r="EC1093" s="119"/>
      <c r="ED1093" s="119"/>
      <c r="EE1093" s="119"/>
      <c r="EF1093" s="119"/>
      <c r="EG1093" s="119"/>
      <c r="EH1093" s="119"/>
      <c r="EI1093" s="119"/>
      <c r="EJ1093" s="119"/>
      <c r="EK1093" s="119"/>
      <c r="EL1093" s="119"/>
      <c r="EM1093" s="119"/>
      <c r="EN1093" s="119"/>
      <c r="EO1093" s="119"/>
      <c r="EP1093" s="119"/>
      <c r="EQ1093" s="119"/>
      <c r="ER1093" s="119"/>
      <c r="ES1093" s="119"/>
      <c r="ET1093" s="119"/>
      <c r="EU1093" s="119"/>
      <c r="EV1093" s="119"/>
      <c r="EW1093" s="119"/>
      <c r="EX1093" s="119"/>
      <c r="EY1093" s="119"/>
      <c r="EZ1093" s="119"/>
      <c r="FA1093" s="119"/>
      <c r="FB1093" s="119"/>
      <c r="FC1093" s="119"/>
      <c r="FD1093" s="119"/>
      <c r="FE1093" s="119"/>
      <c r="FF1093" s="119"/>
      <c r="FG1093" s="119"/>
      <c r="FH1093" s="119"/>
      <c r="FI1093" s="119"/>
      <c r="FJ1093" s="119"/>
      <c r="FK1093" s="119"/>
      <c r="FL1093" s="119"/>
      <c r="FM1093" s="119"/>
      <c r="FN1093" s="119"/>
      <c r="FO1093" s="119"/>
      <c r="FP1093" s="119"/>
      <c r="FQ1093" s="119"/>
      <c r="FR1093" s="119"/>
      <c r="FS1093" s="119"/>
      <c r="FT1093" s="119"/>
      <c r="FU1093" s="119"/>
      <c r="FV1093" s="119"/>
      <c r="FW1093" s="119"/>
      <c r="FX1093" s="119"/>
      <c r="FY1093" s="119"/>
      <c r="FZ1093" s="119"/>
      <c r="GA1093" s="119"/>
      <c r="GB1093" s="119"/>
      <c r="GC1093" s="119"/>
      <c r="GD1093" s="119"/>
      <c r="GE1093" s="119"/>
      <c r="GF1093" s="119"/>
      <c r="GG1093" s="119"/>
      <c r="GH1093" s="119"/>
      <c r="GI1093" s="119"/>
      <c r="GJ1093" s="119"/>
      <c r="GK1093" s="119"/>
      <c r="GL1093" s="119"/>
      <c r="GM1093" s="119"/>
      <c r="GN1093" s="119"/>
      <c r="GO1093" s="119"/>
      <c r="GP1093" s="119"/>
      <c r="GQ1093" s="119"/>
      <c r="GR1093" s="119"/>
      <c r="GS1093" s="119"/>
      <c r="GT1093" s="119"/>
      <c r="GU1093" s="119"/>
      <c r="GV1093" s="119"/>
      <c r="GW1093" s="119"/>
      <c r="GX1093" s="119"/>
      <c r="GY1093" s="119"/>
      <c r="GZ1093" s="119"/>
      <c r="HA1093" s="119"/>
      <c r="HB1093" s="119"/>
      <c r="HC1093" s="119"/>
      <c r="HD1093" s="119"/>
      <c r="HE1093" s="119"/>
      <c r="HF1093" s="119"/>
      <c r="HG1093" s="119"/>
      <c r="HH1093" s="119"/>
      <c r="HI1093" s="119"/>
      <c r="HJ1093" s="119"/>
      <c r="HK1093" s="119"/>
      <c r="HL1093" s="119"/>
      <c r="HM1093" s="119"/>
      <c r="HN1093" s="119"/>
      <c r="HO1093" s="119"/>
      <c r="HP1093" s="119"/>
      <c r="HQ1093" s="119"/>
      <c r="HR1093" s="119"/>
      <c r="HS1093" s="119"/>
      <c r="HT1093" s="119"/>
      <c r="HU1093" s="119"/>
      <c r="HV1093" s="119"/>
      <c r="HW1093" s="119"/>
      <c r="HX1093" s="119"/>
      <c r="HY1093" s="119"/>
      <c r="HZ1093" s="119"/>
      <c r="IA1093" s="119"/>
      <c r="IB1093" s="119"/>
      <c r="IC1093" s="119"/>
      <c r="ID1093" s="119"/>
      <c r="IE1093" s="119"/>
      <c r="IF1093" s="119"/>
      <c r="IG1093" s="119"/>
      <c r="IH1093" s="119"/>
      <c r="II1093" s="119"/>
      <c r="IJ1093" s="119"/>
      <c r="IK1093" s="119"/>
      <c r="IL1093" s="119"/>
      <c r="IM1093" s="119"/>
      <c r="IN1093" s="119"/>
      <c r="IO1093" s="119"/>
      <c r="IP1093" s="119"/>
      <c r="IQ1093" s="119"/>
      <c r="IR1093" s="119"/>
      <c r="IS1093" s="119"/>
      <c r="IT1093" s="119"/>
      <c r="IU1093" s="119"/>
      <c r="IV1093" s="119"/>
    </row>
    <row r="1094" spans="1:256">
      <c r="A1094" s="126" t="s">
        <v>29</v>
      </c>
      <c r="B1094" s="126" t="s">
        <v>1365</v>
      </c>
      <c r="C1094" s="127">
        <v>362167800001</v>
      </c>
      <c r="D1094" s="126" t="s">
        <v>586</v>
      </c>
      <c r="E1094" s="126" t="s">
        <v>1059</v>
      </c>
      <c r="F1094" s="126" t="str">
        <f t="shared" si="54"/>
        <v>362167800001Psych</v>
      </c>
      <c r="G1094" s="126" t="s">
        <v>809</v>
      </c>
      <c r="H1094" s="126" t="s">
        <v>1024</v>
      </c>
      <c r="I1094" s="126" t="s">
        <v>936</v>
      </c>
      <c r="J1094" s="108">
        <v>140.66999999999999</v>
      </c>
      <c r="K1094" s="129">
        <v>1.0324</v>
      </c>
      <c r="L1094" s="126" t="s">
        <v>1247</v>
      </c>
      <c r="M1094" s="126" t="s">
        <v>1245</v>
      </c>
      <c r="N1094" s="130">
        <f t="shared" si="56"/>
        <v>143.4</v>
      </c>
      <c r="O1094" s="130">
        <f t="shared" si="55"/>
        <v>143.4</v>
      </c>
      <c r="P1094" s="126"/>
      <c r="Q1094" s="126"/>
      <c r="T1094" s="119"/>
      <c r="U1094" s="119"/>
      <c r="V1094" s="119"/>
      <c r="W1094" s="119"/>
      <c r="X1094" s="119"/>
      <c r="Y1094" s="119"/>
      <c r="Z1094" s="119"/>
      <c r="AA1094" s="119"/>
      <c r="AB1094" s="119"/>
      <c r="AC1094" s="119"/>
      <c r="AD1094" s="119"/>
      <c r="AE1094" s="119"/>
      <c r="AF1094" s="119"/>
      <c r="AG1094" s="119"/>
      <c r="AH1094" s="119"/>
      <c r="AI1094" s="119"/>
      <c r="AJ1094" s="119"/>
      <c r="AK1094" s="119"/>
      <c r="AL1094" s="119"/>
      <c r="AM1094" s="119"/>
      <c r="AN1094" s="119"/>
      <c r="AO1094" s="119"/>
      <c r="AP1094" s="119"/>
      <c r="AQ1094" s="119"/>
      <c r="AR1094" s="119"/>
      <c r="AS1094" s="119"/>
      <c r="AT1094" s="119"/>
      <c r="AU1094" s="119"/>
      <c r="AV1094" s="119"/>
      <c r="AW1094" s="119"/>
      <c r="AX1094" s="119"/>
      <c r="AY1094" s="119"/>
      <c r="AZ1094" s="119"/>
      <c r="BA1094" s="119"/>
      <c r="BB1094" s="119"/>
      <c r="BC1094" s="119"/>
      <c r="BD1094" s="119"/>
      <c r="BE1094" s="119"/>
      <c r="BF1094" s="119"/>
      <c r="BG1094" s="119"/>
      <c r="BH1094" s="119"/>
      <c r="BI1094" s="119"/>
      <c r="BJ1094" s="119"/>
      <c r="BK1094" s="119"/>
      <c r="BL1094" s="119"/>
      <c r="BM1094" s="119"/>
      <c r="BN1094" s="119"/>
      <c r="BO1094" s="119"/>
      <c r="BP1094" s="119"/>
      <c r="BQ1094" s="119"/>
      <c r="BR1094" s="119"/>
      <c r="BS1094" s="119"/>
      <c r="BT1094" s="119"/>
      <c r="BU1094" s="119"/>
      <c r="BV1094" s="119"/>
      <c r="BW1094" s="119"/>
      <c r="BX1094" s="119"/>
      <c r="BY1094" s="119"/>
      <c r="BZ1094" s="119"/>
      <c r="CA1094" s="119"/>
      <c r="CB1094" s="119"/>
      <c r="CC1094" s="119"/>
      <c r="CD1094" s="119"/>
      <c r="CE1094" s="119"/>
      <c r="CF1094" s="119"/>
      <c r="CG1094" s="119"/>
      <c r="CH1094" s="119"/>
      <c r="CI1094" s="119"/>
      <c r="CJ1094" s="119"/>
      <c r="CK1094" s="119"/>
      <c r="CL1094" s="119"/>
      <c r="CM1094" s="119"/>
      <c r="CN1094" s="119"/>
      <c r="CO1094" s="119"/>
      <c r="CP1094" s="119"/>
      <c r="CQ1094" s="119"/>
      <c r="CR1094" s="119"/>
      <c r="CS1094" s="119"/>
      <c r="CT1094" s="119"/>
      <c r="CU1094" s="119"/>
      <c r="CV1094" s="119"/>
      <c r="CW1094" s="119"/>
      <c r="CX1094" s="119"/>
      <c r="CY1094" s="119"/>
      <c r="CZ1094" s="119"/>
      <c r="DA1094" s="119"/>
      <c r="DB1094" s="119"/>
      <c r="DC1094" s="119"/>
      <c r="DD1094" s="119"/>
      <c r="DE1094" s="119"/>
      <c r="DF1094" s="119"/>
      <c r="DG1094" s="119"/>
      <c r="DH1094" s="119"/>
      <c r="DI1094" s="119"/>
      <c r="DJ1094" s="119"/>
      <c r="DK1094" s="119"/>
      <c r="DL1094" s="119"/>
      <c r="DM1094" s="119"/>
      <c r="DN1094" s="119"/>
      <c r="DO1094" s="119"/>
      <c r="DP1094" s="119"/>
      <c r="DQ1094" s="119"/>
      <c r="DR1094" s="119"/>
      <c r="DS1094" s="119"/>
      <c r="DT1094" s="119"/>
      <c r="DU1094" s="119"/>
      <c r="DV1094" s="119"/>
      <c r="DW1094" s="119"/>
      <c r="DX1094" s="119"/>
      <c r="DY1094" s="119"/>
      <c r="DZ1094" s="119"/>
      <c r="EA1094" s="119"/>
      <c r="EB1094" s="119"/>
      <c r="EC1094" s="119"/>
      <c r="ED1094" s="119"/>
      <c r="EE1094" s="119"/>
      <c r="EF1094" s="119"/>
      <c r="EG1094" s="119"/>
      <c r="EH1094" s="119"/>
      <c r="EI1094" s="119"/>
      <c r="EJ1094" s="119"/>
      <c r="EK1094" s="119"/>
      <c r="EL1094" s="119"/>
      <c r="EM1094" s="119"/>
      <c r="EN1094" s="119"/>
      <c r="EO1094" s="119"/>
      <c r="EP1094" s="119"/>
      <c r="EQ1094" s="119"/>
      <c r="ER1094" s="119"/>
      <c r="ES1094" s="119"/>
      <c r="ET1094" s="119"/>
      <c r="EU1094" s="119"/>
      <c r="EV1094" s="119"/>
      <c r="EW1094" s="119"/>
      <c r="EX1094" s="119"/>
      <c r="EY1094" s="119"/>
      <c r="EZ1094" s="119"/>
      <c r="FA1094" s="119"/>
      <c r="FB1094" s="119"/>
      <c r="FC1094" s="119"/>
      <c r="FD1094" s="119"/>
      <c r="FE1094" s="119"/>
      <c r="FF1094" s="119"/>
      <c r="FG1094" s="119"/>
      <c r="FH1094" s="119"/>
      <c r="FI1094" s="119"/>
      <c r="FJ1094" s="119"/>
      <c r="FK1094" s="119"/>
      <c r="FL1094" s="119"/>
      <c r="FM1094" s="119"/>
      <c r="FN1094" s="119"/>
      <c r="FO1094" s="119"/>
      <c r="FP1094" s="119"/>
      <c r="FQ1094" s="119"/>
      <c r="FR1094" s="119"/>
      <c r="FS1094" s="119"/>
      <c r="FT1094" s="119"/>
      <c r="FU1094" s="119"/>
      <c r="FV1094" s="119"/>
      <c r="FW1094" s="119"/>
      <c r="FX1094" s="119"/>
      <c r="FY1094" s="119"/>
      <c r="FZ1094" s="119"/>
      <c r="GA1094" s="119"/>
      <c r="GB1094" s="119"/>
      <c r="GC1094" s="119"/>
      <c r="GD1094" s="119"/>
      <c r="GE1094" s="119"/>
      <c r="GF1094" s="119"/>
      <c r="GG1094" s="119"/>
      <c r="GH1094" s="119"/>
      <c r="GI1094" s="119"/>
      <c r="GJ1094" s="119"/>
      <c r="GK1094" s="119"/>
      <c r="GL1094" s="119"/>
      <c r="GM1094" s="119"/>
      <c r="GN1094" s="119"/>
      <c r="GO1094" s="119"/>
      <c r="GP1094" s="119"/>
      <c r="GQ1094" s="119"/>
      <c r="GR1094" s="119"/>
      <c r="GS1094" s="119"/>
      <c r="GT1094" s="119"/>
      <c r="GU1094" s="119"/>
      <c r="GV1094" s="119"/>
      <c r="GW1094" s="119"/>
      <c r="GX1094" s="119"/>
      <c r="GY1094" s="119"/>
      <c r="GZ1094" s="119"/>
      <c r="HA1094" s="119"/>
      <c r="HB1094" s="119"/>
      <c r="HC1094" s="119"/>
      <c r="HD1094" s="119"/>
      <c r="HE1094" s="119"/>
      <c r="HF1094" s="119"/>
      <c r="HG1094" s="119"/>
      <c r="HH1094" s="119"/>
      <c r="HI1094" s="119"/>
      <c r="HJ1094" s="119"/>
      <c r="HK1094" s="119"/>
      <c r="HL1094" s="119"/>
      <c r="HM1094" s="119"/>
      <c r="HN1094" s="119"/>
      <c r="HO1094" s="119"/>
      <c r="HP1094" s="119"/>
      <c r="HQ1094" s="119"/>
      <c r="HR1094" s="119"/>
      <c r="HS1094" s="119"/>
      <c r="HT1094" s="119"/>
      <c r="HU1094" s="119"/>
      <c r="HV1094" s="119"/>
      <c r="HW1094" s="119"/>
      <c r="HX1094" s="119"/>
      <c r="HY1094" s="119"/>
      <c r="HZ1094" s="119"/>
      <c r="IA1094" s="119"/>
      <c r="IB1094" s="119"/>
      <c r="IC1094" s="119"/>
      <c r="ID1094" s="119"/>
      <c r="IE1094" s="119"/>
      <c r="IF1094" s="119"/>
      <c r="IG1094" s="119"/>
      <c r="IH1094" s="119"/>
      <c r="II1094" s="119"/>
      <c r="IJ1094" s="119"/>
      <c r="IK1094" s="119"/>
      <c r="IL1094" s="119"/>
      <c r="IM1094" s="119"/>
      <c r="IN1094" s="119"/>
      <c r="IO1094" s="119"/>
      <c r="IP1094" s="119"/>
      <c r="IQ1094" s="119"/>
      <c r="IR1094" s="119"/>
      <c r="IS1094" s="119"/>
      <c r="IT1094" s="119"/>
      <c r="IU1094" s="119"/>
      <c r="IV1094" s="119"/>
    </row>
    <row r="1095" spans="1:256">
      <c r="A1095" s="126" t="s">
        <v>29</v>
      </c>
      <c r="B1095" s="126" t="s">
        <v>1365</v>
      </c>
      <c r="C1095" s="127">
        <v>362167800011</v>
      </c>
      <c r="D1095" s="126" t="s">
        <v>586</v>
      </c>
      <c r="E1095" s="126" t="s">
        <v>1059</v>
      </c>
      <c r="F1095" s="126" t="str">
        <f t="shared" si="54"/>
        <v>362167800011Acute</v>
      </c>
      <c r="G1095" s="126" t="s">
        <v>549</v>
      </c>
      <c r="H1095" s="126" t="s">
        <v>1018</v>
      </c>
      <c r="I1095" s="126" t="s">
        <v>936</v>
      </c>
      <c r="J1095" s="108">
        <v>363.8</v>
      </c>
      <c r="K1095" s="129">
        <v>1.0324</v>
      </c>
      <c r="L1095" s="126" t="s">
        <v>1247</v>
      </c>
      <c r="M1095" s="126" t="s">
        <v>1245</v>
      </c>
      <c r="N1095" s="130">
        <f t="shared" si="56"/>
        <v>370.87</v>
      </c>
      <c r="O1095" s="130">
        <f t="shared" si="55"/>
        <v>366.83</v>
      </c>
      <c r="P1095" s="126"/>
      <c r="Q1095" s="126"/>
      <c r="T1095" s="119"/>
      <c r="U1095" s="119"/>
      <c r="V1095" s="119"/>
      <c r="W1095" s="119"/>
      <c r="X1095" s="119"/>
      <c r="Y1095" s="119"/>
      <c r="Z1095" s="119"/>
      <c r="AA1095" s="119"/>
      <c r="AB1095" s="119"/>
      <c r="AC1095" s="119"/>
      <c r="AD1095" s="119"/>
      <c r="AE1095" s="119"/>
      <c r="AF1095" s="119"/>
      <c r="AG1095" s="119"/>
      <c r="AH1095" s="119"/>
      <c r="AI1095" s="119"/>
      <c r="AJ1095" s="119"/>
      <c r="AK1095" s="119"/>
      <c r="AL1095" s="119"/>
      <c r="AM1095" s="119"/>
      <c r="AN1095" s="119"/>
      <c r="AO1095" s="119"/>
      <c r="AP1095" s="119"/>
      <c r="AQ1095" s="119"/>
      <c r="AR1095" s="119"/>
      <c r="AS1095" s="119"/>
      <c r="AT1095" s="119"/>
      <c r="AU1095" s="119"/>
      <c r="AV1095" s="119"/>
      <c r="AW1095" s="119"/>
      <c r="AX1095" s="119"/>
      <c r="AY1095" s="119"/>
      <c r="AZ1095" s="119"/>
      <c r="BA1095" s="119"/>
      <c r="BB1095" s="119"/>
      <c r="BC1095" s="119"/>
      <c r="BD1095" s="119"/>
      <c r="BE1095" s="119"/>
      <c r="BF1095" s="119"/>
      <c r="BG1095" s="119"/>
      <c r="BH1095" s="119"/>
      <c r="BI1095" s="119"/>
      <c r="BJ1095" s="119"/>
      <c r="BK1095" s="119"/>
      <c r="BL1095" s="119"/>
      <c r="BM1095" s="119"/>
      <c r="BN1095" s="119"/>
      <c r="BO1095" s="119"/>
      <c r="BP1095" s="119"/>
      <c r="BQ1095" s="119"/>
      <c r="BR1095" s="119"/>
      <c r="BS1095" s="119"/>
      <c r="BT1095" s="119"/>
      <c r="BU1095" s="119"/>
      <c r="BV1095" s="119"/>
      <c r="BW1095" s="119"/>
      <c r="BX1095" s="119"/>
      <c r="BY1095" s="119"/>
      <c r="BZ1095" s="119"/>
      <c r="CA1095" s="119"/>
      <c r="CB1095" s="119"/>
      <c r="CC1095" s="119"/>
      <c r="CD1095" s="119"/>
      <c r="CE1095" s="119"/>
      <c r="CF1095" s="119"/>
      <c r="CG1095" s="119"/>
      <c r="CH1095" s="119"/>
      <c r="CI1095" s="119"/>
      <c r="CJ1095" s="119"/>
      <c r="CK1095" s="119"/>
      <c r="CL1095" s="119"/>
      <c r="CM1095" s="119"/>
      <c r="CN1095" s="119"/>
      <c r="CO1095" s="119"/>
      <c r="CP1095" s="119"/>
      <c r="CQ1095" s="119"/>
      <c r="CR1095" s="119"/>
      <c r="CS1095" s="119"/>
      <c r="CT1095" s="119"/>
      <c r="CU1095" s="119"/>
      <c r="CV1095" s="119"/>
      <c r="CW1095" s="119"/>
      <c r="CX1095" s="119"/>
      <c r="CY1095" s="119"/>
      <c r="CZ1095" s="119"/>
      <c r="DA1095" s="119"/>
      <c r="DB1095" s="119"/>
      <c r="DC1095" s="119"/>
      <c r="DD1095" s="119"/>
      <c r="DE1095" s="119"/>
      <c r="DF1095" s="119"/>
      <c r="DG1095" s="119"/>
      <c r="DH1095" s="119"/>
      <c r="DI1095" s="119"/>
      <c r="DJ1095" s="119"/>
      <c r="DK1095" s="119"/>
      <c r="DL1095" s="119"/>
      <c r="DM1095" s="119"/>
      <c r="DN1095" s="119"/>
      <c r="DO1095" s="119"/>
      <c r="DP1095" s="119"/>
      <c r="DQ1095" s="119"/>
      <c r="DR1095" s="119"/>
      <c r="DS1095" s="119"/>
      <c r="DT1095" s="119"/>
      <c r="DU1095" s="119"/>
      <c r="DV1095" s="119"/>
      <c r="DW1095" s="119"/>
      <c r="DX1095" s="119"/>
      <c r="DY1095" s="119"/>
      <c r="DZ1095" s="119"/>
      <c r="EA1095" s="119"/>
      <c r="EB1095" s="119"/>
      <c r="EC1095" s="119"/>
      <c r="ED1095" s="119"/>
      <c r="EE1095" s="119"/>
      <c r="EF1095" s="119"/>
      <c r="EG1095" s="119"/>
      <c r="EH1095" s="119"/>
      <c r="EI1095" s="119"/>
      <c r="EJ1095" s="119"/>
      <c r="EK1095" s="119"/>
      <c r="EL1095" s="119"/>
      <c r="EM1095" s="119"/>
      <c r="EN1095" s="119"/>
      <c r="EO1095" s="119"/>
      <c r="EP1095" s="119"/>
      <c r="EQ1095" s="119"/>
      <c r="ER1095" s="119"/>
      <c r="ES1095" s="119"/>
      <c r="ET1095" s="119"/>
      <c r="EU1095" s="119"/>
      <c r="EV1095" s="119"/>
      <c r="EW1095" s="119"/>
      <c r="EX1095" s="119"/>
      <c r="EY1095" s="119"/>
      <c r="EZ1095" s="119"/>
      <c r="FA1095" s="119"/>
      <c r="FB1095" s="119"/>
      <c r="FC1095" s="119"/>
      <c r="FD1095" s="119"/>
      <c r="FE1095" s="119"/>
      <c r="FF1095" s="119"/>
      <c r="FG1095" s="119"/>
      <c r="FH1095" s="119"/>
      <c r="FI1095" s="119"/>
      <c r="FJ1095" s="119"/>
      <c r="FK1095" s="119"/>
      <c r="FL1095" s="119"/>
      <c r="FM1095" s="119"/>
      <c r="FN1095" s="119"/>
      <c r="FO1095" s="119"/>
      <c r="FP1095" s="119"/>
      <c r="FQ1095" s="119"/>
      <c r="FR1095" s="119"/>
      <c r="FS1095" s="119"/>
      <c r="FT1095" s="119"/>
      <c r="FU1095" s="119"/>
      <c r="FV1095" s="119"/>
      <c r="FW1095" s="119"/>
      <c r="FX1095" s="119"/>
      <c r="FY1095" s="119"/>
      <c r="FZ1095" s="119"/>
      <c r="GA1095" s="119"/>
      <c r="GB1095" s="119"/>
      <c r="GC1095" s="119"/>
      <c r="GD1095" s="119"/>
      <c r="GE1095" s="119"/>
      <c r="GF1095" s="119"/>
      <c r="GG1095" s="119"/>
      <c r="GH1095" s="119"/>
      <c r="GI1095" s="119"/>
      <c r="GJ1095" s="119"/>
      <c r="GK1095" s="119"/>
      <c r="GL1095" s="119"/>
      <c r="GM1095" s="119"/>
      <c r="GN1095" s="119"/>
      <c r="GO1095" s="119"/>
      <c r="GP1095" s="119"/>
      <c r="GQ1095" s="119"/>
      <c r="GR1095" s="119"/>
      <c r="GS1095" s="119"/>
      <c r="GT1095" s="119"/>
      <c r="GU1095" s="119"/>
      <c r="GV1095" s="119"/>
      <c r="GW1095" s="119"/>
      <c r="GX1095" s="119"/>
      <c r="GY1095" s="119"/>
      <c r="GZ1095" s="119"/>
      <c r="HA1095" s="119"/>
      <c r="HB1095" s="119"/>
      <c r="HC1095" s="119"/>
      <c r="HD1095" s="119"/>
      <c r="HE1095" s="119"/>
      <c r="HF1095" s="119"/>
      <c r="HG1095" s="119"/>
      <c r="HH1095" s="119"/>
      <c r="HI1095" s="119"/>
      <c r="HJ1095" s="119"/>
      <c r="HK1095" s="119"/>
      <c r="HL1095" s="119"/>
      <c r="HM1095" s="119"/>
      <c r="HN1095" s="119"/>
      <c r="HO1095" s="119"/>
      <c r="HP1095" s="119"/>
      <c r="HQ1095" s="119"/>
      <c r="HR1095" s="119"/>
      <c r="HS1095" s="119"/>
      <c r="HT1095" s="119"/>
      <c r="HU1095" s="119"/>
      <c r="HV1095" s="119"/>
      <c r="HW1095" s="119"/>
      <c r="HX1095" s="119"/>
      <c r="HY1095" s="119"/>
      <c r="HZ1095" s="119"/>
      <c r="IA1095" s="119"/>
      <c r="IB1095" s="119"/>
      <c r="IC1095" s="119"/>
      <c r="ID1095" s="119"/>
      <c r="IE1095" s="119"/>
      <c r="IF1095" s="119"/>
      <c r="IG1095" s="119"/>
      <c r="IH1095" s="119"/>
      <c r="II1095" s="119"/>
      <c r="IJ1095" s="119"/>
      <c r="IK1095" s="119"/>
      <c r="IL1095" s="119"/>
      <c r="IM1095" s="119"/>
      <c r="IN1095" s="119"/>
      <c r="IO1095" s="119"/>
      <c r="IP1095" s="119"/>
      <c r="IQ1095" s="119"/>
      <c r="IR1095" s="119"/>
      <c r="IS1095" s="119"/>
      <c r="IT1095" s="119"/>
      <c r="IU1095" s="119"/>
      <c r="IV1095" s="119"/>
    </row>
    <row r="1096" spans="1:256">
      <c r="A1096" s="126" t="s">
        <v>29</v>
      </c>
      <c r="B1096" s="126" t="s">
        <v>1365</v>
      </c>
      <c r="C1096" s="127">
        <v>362167800401</v>
      </c>
      <c r="D1096" s="126" t="s">
        <v>586</v>
      </c>
      <c r="E1096" s="126" t="s">
        <v>1059</v>
      </c>
      <c r="F1096" s="126" t="str">
        <f t="shared" si="54"/>
        <v>362167800401Acute</v>
      </c>
      <c r="G1096" s="126" t="s">
        <v>549</v>
      </c>
      <c r="H1096" s="126" t="s">
        <v>1018</v>
      </c>
      <c r="I1096" s="126" t="s">
        <v>936</v>
      </c>
      <c r="J1096" s="108">
        <v>363.8</v>
      </c>
      <c r="K1096" s="129">
        <v>1.0324</v>
      </c>
      <c r="L1096" s="126" t="s">
        <v>1247</v>
      </c>
      <c r="M1096" s="126" t="s">
        <v>1245</v>
      </c>
      <c r="N1096" s="130">
        <f t="shared" si="56"/>
        <v>370.87</v>
      </c>
      <c r="O1096" s="130">
        <f t="shared" si="55"/>
        <v>366.83</v>
      </c>
      <c r="P1096" s="126"/>
      <c r="Q1096" s="126"/>
      <c r="T1096" s="119"/>
      <c r="U1096" s="119"/>
      <c r="V1096" s="119"/>
      <c r="W1096" s="119"/>
      <c r="X1096" s="119"/>
      <c r="Y1096" s="119"/>
      <c r="Z1096" s="119"/>
      <c r="AA1096" s="119"/>
      <c r="AB1096" s="119"/>
      <c r="AC1096" s="119"/>
      <c r="AD1096" s="119"/>
      <c r="AE1096" s="119"/>
      <c r="AF1096" s="119"/>
      <c r="AG1096" s="119"/>
      <c r="AH1096" s="119"/>
      <c r="AI1096" s="119"/>
      <c r="AJ1096" s="119"/>
      <c r="AK1096" s="119"/>
      <c r="AL1096" s="119"/>
      <c r="AM1096" s="119"/>
      <c r="AN1096" s="119"/>
      <c r="AO1096" s="119"/>
      <c r="AP1096" s="119"/>
      <c r="AQ1096" s="119"/>
      <c r="AR1096" s="119"/>
      <c r="AS1096" s="119"/>
      <c r="AT1096" s="119"/>
      <c r="AU1096" s="119"/>
      <c r="AV1096" s="119"/>
      <c r="AW1096" s="119"/>
      <c r="AX1096" s="119"/>
      <c r="AY1096" s="119"/>
      <c r="AZ1096" s="119"/>
      <c r="BA1096" s="119"/>
      <c r="BB1096" s="119"/>
      <c r="BC1096" s="119"/>
      <c r="BD1096" s="119"/>
      <c r="BE1096" s="119"/>
      <c r="BF1096" s="119"/>
      <c r="BG1096" s="119"/>
      <c r="BH1096" s="119"/>
      <c r="BI1096" s="119"/>
      <c r="BJ1096" s="119"/>
      <c r="BK1096" s="119"/>
      <c r="BL1096" s="119"/>
      <c r="BM1096" s="119"/>
      <c r="BN1096" s="119"/>
      <c r="BO1096" s="119"/>
      <c r="BP1096" s="119"/>
      <c r="BQ1096" s="119"/>
      <c r="BR1096" s="119"/>
      <c r="BS1096" s="119"/>
      <c r="BT1096" s="119"/>
      <c r="BU1096" s="119"/>
      <c r="BV1096" s="119"/>
      <c r="BW1096" s="119"/>
      <c r="BX1096" s="119"/>
      <c r="BY1096" s="119"/>
      <c r="BZ1096" s="119"/>
      <c r="CA1096" s="119"/>
      <c r="CB1096" s="119"/>
      <c r="CC1096" s="119"/>
      <c r="CD1096" s="119"/>
      <c r="CE1096" s="119"/>
      <c r="CF1096" s="119"/>
      <c r="CG1096" s="119"/>
      <c r="CH1096" s="119"/>
      <c r="CI1096" s="119"/>
      <c r="CJ1096" s="119"/>
      <c r="CK1096" s="119"/>
      <c r="CL1096" s="119"/>
      <c r="CM1096" s="119"/>
      <c r="CN1096" s="119"/>
      <c r="CO1096" s="119"/>
      <c r="CP1096" s="119"/>
      <c r="CQ1096" s="119"/>
      <c r="CR1096" s="119"/>
      <c r="CS1096" s="119"/>
      <c r="CT1096" s="119"/>
      <c r="CU1096" s="119"/>
      <c r="CV1096" s="119"/>
      <c r="CW1096" s="119"/>
      <c r="CX1096" s="119"/>
      <c r="CY1096" s="119"/>
      <c r="CZ1096" s="119"/>
      <c r="DA1096" s="119"/>
      <c r="DB1096" s="119"/>
      <c r="DC1096" s="119"/>
      <c r="DD1096" s="119"/>
      <c r="DE1096" s="119"/>
      <c r="DF1096" s="119"/>
      <c r="DG1096" s="119"/>
      <c r="DH1096" s="119"/>
      <c r="DI1096" s="119"/>
      <c r="DJ1096" s="119"/>
      <c r="DK1096" s="119"/>
      <c r="DL1096" s="119"/>
      <c r="DM1096" s="119"/>
      <c r="DN1096" s="119"/>
      <c r="DO1096" s="119"/>
      <c r="DP1096" s="119"/>
      <c r="DQ1096" s="119"/>
      <c r="DR1096" s="119"/>
      <c r="DS1096" s="119"/>
      <c r="DT1096" s="119"/>
      <c r="DU1096" s="119"/>
      <c r="DV1096" s="119"/>
      <c r="DW1096" s="119"/>
      <c r="DX1096" s="119"/>
      <c r="DY1096" s="119"/>
      <c r="DZ1096" s="119"/>
      <c r="EA1096" s="119"/>
      <c r="EB1096" s="119"/>
      <c r="EC1096" s="119"/>
      <c r="ED1096" s="119"/>
      <c r="EE1096" s="119"/>
      <c r="EF1096" s="119"/>
      <c r="EG1096" s="119"/>
      <c r="EH1096" s="119"/>
      <c r="EI1096" s="119"/>
      <c r="EJ1096" s="119"/>
      <c r="EK1096" s="119"/>
      <c r="EL1096" s="119"/>
      <c r="EM1096" s="119"/>
      <c r="EN1096" s="119"/>
      <c r="EO1096" s="119"/>
      <c r="EP1096" s="119"/>
      <c r="EQ1096" s="119"/>
      <c r="ER1096" s="119"/>
      <c r="ES1096" s="119"/>
      <c r="ET1096" s="119"/>
      <c r="EU1096" s="119"/>
      <c r="EV1096" s="119"/>
      <c r="EW1096" s="119"/>
      <c r="EX1096" s="119"/>
      <c r="EY1096" s="119"/>
      <c r="EZ1096" s="119"/>
      <c r="FA1096" s="119"/>
      <c r="FB1096" s="119"/>
      <c r="FC1096" s="119"/>
      <c r="FD1096" s="119"/>
      <c r="FE1096" s="119"/>
      <c r="FF1096" s="119"/>
      <c r="FG1096" s="119"/>
      <c r="FH1096" s="119"/>
      <c r="FI1096" s="119"/>
      <c r="FJ1096" s="119"/>
      <c r="FK1096" s="119"/>
      <c r="FL1096" s="119"/>
      <c r="FM1096" s="119"/>
      <c r="FN1096" s="119"/>
      <c r="FO1096" s="119"/>
      <c r="FP1096" s="119"/>
      <c r="FQ1096" s="119"/>
      <c r="FR1096" s="119"/>
      <c r="FS1096" s="119"/>
      <c r="FT1096" s="119"/>
      <c r="FU1096" s="119"/>
      <c r="FV1096" s="119"/>
      <c r="FW1096" s="119"/>
      <c r="FX1096" s="119"/>
      <c r="FY1096" s="119"/>
      <c r="FZ1096" s="119"/>
      <c r="GA1096" s="119"/>
      <c r="GB1096" s="119"/>
      <c r="GC1096" s="119"/>
      <c r="GD1096" s="119"/>
      <c r="GE1096" s="119"/>
      <c r="GF1096" s="119"/>
      <c r="GG1096" s="119"/>
      <c r="GH1096" s="119"/>
      <c r="GI1096" s="119"/>
      <c r="GJ1096" s="119"/>
      <c r="GK1096" s="119"/>
      <c r="GL1096" s="119"/>
      <c r="GM1096" s="119"/>
      <c r="GN1096" s="119"/>
      <c r="GO1096" s="119"/>
      <c r="GP1096" s="119"/>
      <c r="GQ1096" s="119"/>
      <c r="GR1096" s="119"/>
      <c r="GS1096" s="119"/>
      <c r="GT1096" s="119"/>
      <c r="GU1096" s="119"/>
      <c r="GV1096" s="119"/>
      <c r="GW1096" s="119"/>
      <c r="GX1096" s="119"/>
      <c r="GY1096" s="119"/>
      <c r="GZ1096" s="119"/>
      <c r="HA1096" s="119"/>
      <c r="HB1096" s="119"/>
      <c r="HC1096" s="119"/>
      <c r="HD1096" s="119"/>
      <c r="HE1096" s="119"/>
      <c r="HF1096" s="119"/>
      <c r="HG1096" s="119"/>
      <c r="HH1096" s="119"/>
      <c r="HI1096" s="119"/>
      <c r="HJ1096" s="119"/>
      <c r="HK1096" s="119"/>
      <c r="HL1096" s="119"/>
      <c r="HM1096" s="119"/>
      <c r="HN1096" s="119"/>
      <c r="HO1096" s="119"/>
      <c r="HP1096" s="119"/>
      <c r="HQ1096" s="119"/>
      <c r="HR1096" s="119"/>
      <c r="HS1096" s="119"/>
      <c r="HT1096" s="119"/>
      <c r="HU1096" s="119"/>
      <c r="HV1096" s="119"/>
      <c r="HW1096" s="119"/>
      <c r="HX1096" s="119"/>
      <c r="HY1096" s="119"/>
      <c r="HZ1096" s="119"/>
      <c r="IA1096" s="119"/>
      <c r="IB1096" s="119"/>
      <c r="IC1096" s="119"/>
      <c r="ID1096" s="119"/>
      <c r="IE1096" s="119"/>
      <c r="IF1096" s="119"/>
      <c r="IG1096" s="119"/>
      <c r="IH1096" s="119"/>
      <c r="II1096" s="119"/>
      <c r="IJ1096" s="119"/>
      <c r="IK1096" s="119"/>
      <c r="IL1096" s="119"/>
      <c r="IM1096" s="119"/>
      <c r="IN1096" s="119"/>
      <c r="IO1096" s="119"/>
      <c r="IP1096" s="119"/>
      <c r="IQ1096" s="119"/>
      <c r="IR1096" s="119"/>
      <c r="IS1096" s="119"/>
      <c r="IT1096" s="119"/>
      <c r="IU1096" s="119"/>
      <c r="IV1096" s="119"/>
    </row>
    <row r="1097" spans="1:256">
      <c r="A1097" s="126" t="s">
        <v>29</v>
      </c>
      <c r="B1097" s="126" t="s">
        <v>1365</v>
      </c>
      <c r="C1097" s="127">
        <v>362167800411</v>
      </c>
      <c r="D1097" s="126" t="s">
        <v>586</v>
      </c>
      <c r="E1097" s="126" t="s">
        <v>1059</v>
      </c>
      <c r="F1097" s="126" t="str">
        <f t="shared" si="54"/>
        <v>362167800411Acute</v>
      </c>
      <c r="G1097" s="126" t="s">
        <v>549</v>
      </c>
      <c r="H1097" s="126" t="s">
        <v>1018</v>
      </c>
      <c r="I1097" s="126" t="s">
        <v>936</v>
      </c>
      <c r="J1097" s="108">
        <v>363.8</v>
      </c>
      <c r="K1097" s="129">
        <v>1.0324</v>
      </c>
      <c r="L1097" s="126" t="s">
        <v>1247</v>
      </c>
      <c r="M1097" s="126" t="s">
        <v>1245</v>
      </c>
      <c r="N1097" s="130">
        <f t="shared" si="56"/>
        <v>370.87</v>
      </c>
      <c r="O1097" s="130">
        <f t="shared" si="55"/>
        <v>366.83</v>
      </c>
      <c r="P1097" s="126"/>
      <c r="Q1097" s="126"/>
      <c r="T1097" s="119"/>
      <c r="U1097" s="119"/>
      <c r="V1097" s="119"/>
      <c r="W1097" s="119"/>
      <c r="X1097" s="119"/>
      <c r="Y1097" s="119"/>
      <c r="Z1097" s="119"/>
      <c r="AA1097" s="119"/>
      <c r="AB1097" s="119"/>
      <c r="AC1097" s="119"/>
      <c r="AD1097" s="119"/>
      <c r="AE1097" s="119"/>
      <c r="AF1097" s="119"/>
      <c r="AG1097" s="119"/>
      <c r="AH1097" s="119"/>
      <c r="AI1097" s="119"/>
      <c r="AJ1097" s="119"/>
      <c r="AK1097" s="119"/>
      <c r="AL1097" s="119"/>
      <c r="AM1097" s="119"/>
      <c r="AN1097" s="119"/>
      <c r="AO1097" s="119"/>
      <c r="AP1097" s="119"/>
      <c r="AQ1097" s="119"/>
      <c r="AR1097" s="119"/>
      <c r="AS1097" s="119"/>
      <c r="AT1097" s="119"/>
      <c r="AU1097" s="119"/>
      <c r="AV1097" s="119"/>
      <c r="AW1097" s="119"/>
      <c r="AX1097" s="119"/>
      <c r="AY1097" s="119"/>
      <c r="AZ1097" s="119"/>
      <c r="BA1097" s="119"/>
      <c r="BB1097" s="119"/>
      <c r="BC1097" s="119"/>
      <c r="BD1097" s="119"/>
      <c r="BE1097" s="119"/>
      <c r="BF1097" s="119"/>
      <c r="BG1097" s="119"/>
      <c r="BH1097" s="119"/>
      <c r="BI1097" s="119"/>
      <c r="BJ1097" s="119"/>
      <c r="BK1097" s="119"/>
      <c r="BL1097" s="119"/>
      <c r="BM1097" s="119"/>
      <c r="BN1097" s="119"/>
      <c r="BO1097" s="119"/>
      <c r="BP1097" s="119"/>
      <c r="BQ1097" s="119"/>
      <c r="BR1097" s="119"/>
      <c r="BS1097" s="119"/>
      <c r="BT1097" s="119"/>
      <c r="BU1097" s="119"/>
      <c r="BV1097" s="119"/>
      <c r="BW1097" s="119"/>
      <c r="BX1097" s="119"/>
      <c r="BY1097" s="119"/>
      <c r="BZ1097" s="119"/>
      <c r="CA1097" s="119"/>
      <c r="CB1097" s="119"/>
      <c r="CC1097" s="119"/>
      <c r="CD1097" s="119"/>
      <c r="CE1097" s="119"/>
      <c r="CF1097" s="119"/>
      <c r="CG1097" s="119"/>
      <c r="CH1097" s="119"/>
      <c r="CI1097" s="119"/>
      <c r="CJ1097" s="119"/>
      <c r="CK1097" s="119"/>
      <c r="CL1097" s="119"/>
      <c r="CM1097" s="119"/>
      <c r="CN1097" s="119"/>
      <c r="CO1097" s="119"/>
      <c r="CP1097" s="119"/>
      <c r="CQ1097" s="119"/>
      <c r="CR1097" s="119"/>
      <c r="CS1097" s="119"/>
      <c r="CT1097" s="119"/>
      <c r="CU1097" s="119"/>
      <c r="CV1097" s="119"/>
      <c r="CW1097" s="119"/>
      <c r="CX1097" s="119"/>
      <c r="CY1097" s="119"/>
      <c r="CZ1097" s="119"/>
      <c r="DA1097" s="119"/>
      <c r="DB1097" s="119"/>
      <c r="DC1097" s="119"/>
      <c r="DD1097" s="119"/>
      <c r="DE1097" s="119"/>
      <c r="DF1097" s="119"/>
      <c r="DG1097" s="119"/>
      <c r="DH1097" s="119"/>
      <c r="DI1097" s="119"/>
      <c r="DJ1097" s="119"/>
      <c r="DK1097" s="119"/>
      <c r="DL1097" s="119"/>
      <c r="DM1097" s="119"/>
      <c r="DN1097" s="119"/>
      <c r="DO1097" s="119"/>
      <c r="DP1097" s="119"/>
      <c r="DQ1097" s="119"/>
      <c r="DR1097" s="119"/>
      <c r="DS1097" s="119"/>
      <c r="DT1097" s="119"/>
      <c r="DU1097" s="119"/>
      <c r="DV1097" s="119"/>
      <c r="DW1097" s="119"/>
      <c r="DX1097" s="119"/>
      <c r="DY1097" s="119"/>
      <c r="DZ1097" s="119"/>
      <c r="EA1097" s="119"/>
      <c r="EB1097" s="119"/>
      <c r="EC1097" s="119"/>
      <c r="ED1097" s="119"/>
      <c r="EE1097" s="119"/>
      <c r="EF1097" s="119"/>
      <c r="EG1097" s="119"/>
      <c r="EH1097" s="119"/>
      <c r="EI1097" s="119"/>
      <c r="EJ1097" s="119"/>
      <c r="EK1097" s="119"/>
      <c r="EL1097" s="119"/>
      <c r="EM1097" s="119"/>
      <c r="EN1097" s="119"/>
      <c r="EO1097" s="119"/>
      <c r="EP1097" s="119"/>
      <c r="EQ1097" s="119"/>
      <c r="ER1097" s="119"/>
      <c r="ES1097" s="119"/>
      <c r="ET1097" s="119"/>
      <c r="EU1097" s="119"/>
      <c r="EV1097" s="119"/>
      <c r="EW1097" s="119"/>
      <c r="EX1097" s="119"/>
      <c r="EY1097" s="119"/>
      <c r="EZ1097" s="119"/>
      <c r="FA1097" s="119"/>
      <c r="FB1097" s="119"/>
      <c r="FC1097" s="119"/>
      <c r="FD1097" s="119"/>
      <c r="FE1097" s="119"/>
      <c r="FF1097" s="119"/>
      <c r="FG1097" s="119"/>
      <c r="FH1097" s="119"/>
      <c r="FI1097" s="119"/>
      <c r="FJ1097" s="119"/>
      <c r="FK1097" s="119"/>
      <c r="FL1097" s="119"/>
      <c r="FM1097" s="119"/>
      <c r="FN1097" s="119"/>
      <c r="FO1097" s="119"/>
      <c r="FP1097" s="119"/>
      <c r="FQ1097" s="119"/>
      <c r="FR1097" s="119"/>
      <c r="FS1097" s="119"/>
      <c r="FT1097" s="119"/>
      <c r="FU1097" s="119"/>
      <c r="FV1097" s="119"/>
      <c r="FW1097" s="119"/>
      <c r="FX1097" s="119"/>
      <c r="FY1097" s="119"/>
      <c r="FZ1097" s="119"/>
      <c r="GA1097" s="119"/>
      <c r="GB1097" s="119"/>
      <c r="GC1097" s="119"/>
      <c r="GD1097" s="119"/>
      <c r="GE1097" s="119"/>
      <c r="GF1097" s="119"/>
      <c r="GG1097" s="119"/>
      <c r="GH1097" s="119"/>
      <c r="GI1097" s="119"/>
      <c r="GJ1097" s="119"/>
      <c r="GK1097" s="119"/>
      <c r="GL1097" s="119"/>
      <c r="GM1097" s="119"/>
      <c r="GN1097" s="119"/>
      <c r="GO1097" s="119"/>
      <c r="GP1097" s="119"/>
      <c r="GQ1097" s="119"/>
      <c r="GR1097" s="119"/>
      <c r="GS1097" s="119"/>
      <c r="GT1097" s="119"/>
      <c r="GU1097" s="119"/>
      <c r="GV1097" s="119"/>
      <c r="GW1097" s="119"/>
      <c r="GX1097" s="119"/>
      <c r="GY1097" s="119"/>
      <c r="GZ1097" s="119"/>
      <c r="HA1097" s="119"/>
      <c r="HB1097" s="119"/>
      <c r="HC1097" s="119"/>
      <c r="HD1097" s="119"/>
      <c r="HE1097" s="119"/>
      <c r="HF1097" s="119"/>
      <c r="HG1097" s="119"/>
      <c r="HH1097" s="119"/>
      <c r="HI1097" s="119"/>
      <c r="HJ1097" s="119"/>
      <c r="HK1097" s="119"/>
      <c r="HL1097" s="119"/>
      <c r="HM1097" s="119"/>
      <c r="HN1097" s="119"/>
      <c r="HO1097" s="119"/>
      <c r="HP1097" s="119"/>
      <c r="HQ1097" s="119"/>
      <c r="HR1097" s="119"/>
      <c r="HS1097" s="119"/>
      <c r="HT1097" s="119"/>
      <c r="HU1097" s="119"/>
      <c r="HV1097" s="119"/>
      <c r="HW1097" s="119"/>
      <c r="HX1097" s="119"/>
      <c r="HY1097" s="119"/>
      <c r="HZ1097" s="119"/>
      <c r="IA1097" s="119"/>
      <c r="IB1097" s="119"/>
      <c r="IC1097" s="119"/>
      <c r="ID1097" s="119"/>
      <c r="IE1097" s="119"/>
      <c r="IF1097" s="119"/>
      <c r="IG1097" s="119"/>
      <c r="IH1097" s="119"/>
      <c r="II1097" s="119"/>
      <c r="IJ1097" s="119"/>
      <c r="IK1097" s="119"/>
      <c r="IL1097" s="119"/>
      <c r="IM1097" s="119"/>
      <c r="IN1097" s="119"/>
      <c r="IO1097" s="119"/>
      <c r="IP1097" s="119"/>
      <c r="IQ1097" s="119"/>
      <c r="IR1097" s="119"/>
      <c r="IS1097" s="119"/>
      <c r="IT1097" s="119"/>
      <c r="IU1097" s="119"/>
      <c r="IV1097" s="119"/>
    </row>
    <row r="1098" spans="1:256">
      <c r="A1098" s="126" t="s">
        <v>29</v>
      </c>
      <c r="B1098" s="126" t="s">
        <v>1365</v>
      </c>
      <c r="C1098" s="127">
        <v>362167800551</v>
      </c>
      <c r="D1098" s="126" t="s">
        <v>586</v>
      </c>
      <c r="E1098" s="126" t="s">
        <v>1059</v>
      </c>
      <c r="F1098" s="126" t="str">
        <f t="shared" si="54"/>
        <v>362167800551Acute</v>
      </c>
      <c r="G1098" s="126" t="s">
        <v>549</v>
      </c>
      <c r="H1098" s="126" t="s">
        <v>1018</v>
      </c>
      <c r="I1098" s="126" t="s">
        <v>936</v>
      </c>
      <c r="J1098" s="108">
        <v>363.8</v>
      </c>
      <c r="K1098" s="129">
        <v>1.0324</v>
      </c>
      <c r="L1098" s="126" t="s">
        <v>1247</v>
      </c>
      <c r="M1098" s="126" t="s">
        <v>1245</v>
      </c>
      <c r="N1098" s="130">
        <f t="shared" si="56"/>
        <v>370.87</v>
      </c>
      <c r="O1098" s="130">
        <f t="shared" si="55"/>
        <v>366.83</v>
      </c>
      <c r="P1098" s="126"/>
      <c r="Q1098" s="126"/>
      <c r="W1098" s="99"/>
      <c r="X1098" s="119"/>
      <c r="AD1098" s="99"/>
      <c r="AE1098" s="119"/>
      <c r="AK1098" s="99"/>
      <c r="AL1098" s="119"/>
      <c r="AR1098" s="99"/>
      <c r="AS1098" s="119"/>
      <c r="AY1098" s="99"/>
      <c r="AZ1098" s="119"/>
      <c r="BF1098" s="99"/>
      <c r="BG1098" s="119"/>
      <c r="BM1098" s="99"/>
      <c r="BN1098" s="119"/>
      <c r="BT1098" s="99"/>
      <c r="BU1098" s="119"/>
      <c r="CA1098" s="99"/>
      <c r="CB1098" s="119"/>
      <c r="CH1098" s="99"/>
      <c r="CI1098" s="119"/>
      <c r="CO1098" s="99"/>
      <c r="CP1098" s="119"/>
      <c r="CV1098" s="99"/>
      <c r="CW1098" s="119"/>
      <c r="DC1098" s="99"/>
      <c r="DD1098" s="119"/>
      <c r="DJ1098" s="99"/>
      <c r="DK1098" s="119"/>
      <c r="DQ1098" s="99"/>
      <c r="DR1098" s="119"/>
      <c r="DX1098" s="99"/>
      <c r="DY1098" s="119"/>
      <c r="EE1098" s="99"/>
      <c r="EF1098" s="119"/>
      <c r="EL1098" s="99"/>
      <c r="EM1098" s="119"/>
      <c r="ES1098" s="99"/>
      <c r="ET1098" s="119"/>
      <c r="EZ1098" s="99"/>
      <c r="FA1098" s="119"/>
      <c r="FG1098" s="99"/>
      <c r="FH1098" s="119"/>
      <c r="FN1098" s="99"/>
      <c r="FO1098" s="119"/>
      <c r="FU1098" s="99"/>
      <c r="FV1098" s="119"/>
      <c r="GB1098" s="99"/>
      <c r="GC1098" s="119"/>
      <c r="GI1098" s="99"/>
      <c r="GJ1098" s="119"/>
      <c r="GP1098" s="99"/>
      <c r="GQ1098" s="119"/>
      <c r="GW1098" s="99"/>
      <c r="GX1098" s="119"/>
      <c r="HD1098" s="99"/>
      <c r="HE1098" s="119"/>
      <c r="HK1098" s="99"/>
      <c r="HL1098" s="119"/>
      <c r="HR1098" s="99"/>
      <c r="HS1098" s="119"/>
      <c r="HY1098" s="99"/>
      <c r="HZ1098" s="119"/>
      <c r="IF1098" s="99"/>
      <c r="IG1098" s="119"/>
      <c r="IM1098" s="99"/>
      <c r="IN1098" s="119"/>
      <c r="IT1098" s="99"/>
      <c r="IU1098" s="119"/>
    </row>
    <row r="1099" spans="1:256">
      <c r="A1099" s="126" t="s">
        <v>30</v>
      </c>
      <c r="B1099" s="126" t="s">
        <v>1366</v>
      </c>
      <c r="C1099" s="127">
        <v>371305510001</v>
      </c>
      <c r="D1099" s="126" t="s">
        <v>585</v>
      </c>
      <c r="E1099" s="126" t="s">
        <v>1058</v>
      </c>
      <c r="F1099" s="126" t="str">
        <f t="shared" si="54"/>
        <v>371305510001Acute</v>
      </c>
      <c r="G1099" s="126" t="s">
        <v>549</v>
      </c>
      <c r="H1099" s="126" t="s">
        <v>1018</v>
      </c>
      <c r="I1099" s="126" t="s">
        <v>998</v>
      </c>
      <c r="J1099" s="108">
        <v>363.8</v>
      </c>
      <c r="K1099" s="129">
        <v>0.9010999999999999</v>
      </c>
      <c r="L1099" s="126" t="s">
        <v>1245</v>
      </c>
      <c r="M1099" s="126" t="s">
        <v>1247</v>
      </c>
      <c r="N1099" s="130">
        <f t="shared" si="56"/>
        <v>452.34</v>
      </c>
      <c r="O1099" s="130">
        <f t="shared" si="55"/>
        <v>447.42</v>
      </c>
      <c r="P1099" s="126"/>
      <c r="Q1099" s="126"/>
      <c r="W1099" s="99"/>
      <c r="X1099" s="119"/>
      <c r="AD1099" s="99"/>
      <c r="AE1099" s="119"/>
      <c r="AK1099" s="99"/>
      <c r="AL1099" s="119"/>
      <c r="AR1099" s="99"/>
      <c r="AS1099" s="119"/>
      <c r="AY1099" s="99"/>
      <c r="AZ1099" s="119"/>
      <c r="BF1099" s="99"/>
      <c r="BG1099" s="119"/>
      <c r="BM1099" s="99"/>
      <c r="BN1099" s="119"/>
      <c r="BT1099" s="99"/>
      <c r="BU1099" s="119"/>
      <c r="CA1099" s="99"/>
      <c r="CB1099" s="119"/>
      <c r="CH1099" s="99"/>
      <c r="CI1099" s="119"/>
      <c r="CO1099" s="99"/>
      <c r="CP1099" s="119"/>
      <c r="CV1099" s="99"/>
      <c r="CW1099" s="119"/>
      <c r="DC1099" s="99"/>
      <c r="DD1099" s="119"/>
      <c r="DJ1099" s="99"/>
      <c r="DK1099" s="119"/>
      <c r="DQ1099" s="99"/>
      <c r="DR1099" s="119"/>
      <c r="DX1099" s="99"/>
      <c r="DY1099" s="119"/>
      <c r="EE1099" s="99"/>
      <c r="EF1099" s="119"/>
      <c r="EL1099" s="99"/>
      <c r="EM1099" s="119"/>
      <c r="ES1099" s="99"/>
      <c r="ET1099" s="119"/>
      <c r="EZ1099" s="99"/>
      <c r="FA1099" s="119"/>
      <c r="FG1099" s="99"/>
      <c r="FH1099" s="119"/>
      <c r="FN1099" s="99"/>
      <c r="FO1099" s="119"/>
      <c r="FU1099" s="99"/>
      <c r="FV1099" s="119"/>
      <c r="GB1099" s="99"/>
      <c r="GC1099" s="119"/>
      <c r="GI1099" s="99"/>
      <c r="GJ1099" s="119"/>
      <c r="GP1099" s="99"/>
      <c r="GQ1099" s="119"/>
      <c r="GW1099" s="99"/>
      <c r="GX1099" s="119"/>
      <c r="HD1099" s="99"/>
      <c r="HE1099" s="119"/>
      <c r="HK1099" s="99"/>
      <c r="HL1099" s="119"/>
      <c r="HR1099" s="99"/>
      <c r="HS1099" s="119"/>
      <c r="HY1099" s="99"/>
      <c r="HZ1099" s="119"/>
      <c r="IF1099" s="99"/>
      <c r="IG1099" s="119"/>
      <c r="IM1099" s="99"/>
      <c r="IN1099" s="119"/>
      <c r="IT1099" s="99"/>
      <c r="IU1099" s="119"/>
    </row>
    <row r="1100" spans="1:256">
      <c r="A1100" s="126" t="s">
        <v>30</v>
      </c>
      <c r="B1100" s="126" t="s">
        <v>1366</v>
      </c>
      <c r="C1100" s="127">
        <v>371305510001</v>
      </c>
      <c r="D1100" s="126" t="s">
        <v>585</v>
      </c>
      <c r="E1100" s="126" t="s">
        <v>1058</v>
      </c>
      <c r="F1100" s="126" t="str">
        <f t="shared" si="54"/>
        <v>371305510001Psych</v>
      </c>
      <c r="G1100" s="126" t="s">
        <v>809</v>
      </c>
      <c r="H1100" s="126" t="s">
        <v>1021</v>
      </c>
      <c r="I1100" s="126" t="s">
        <v>998</v>
      </c>
      <c r="J1100" s="108">
        <v>140.66999999999999</v>
      </c>
      <c r="K1100" s="129">
        <v>0.9010999999999999</v>
      </c>
      <c r="L1100" s="126" t="s">
        <v>1245</v>
      </c>
      <c r="M1100" s="126" t="s">
        <v>1247</v>
      </c>
      <c r="N1100" s="130">
        <f t="shared" si="56"/>
        <v>174.9</v>
      </c>
      <c r="O1100" s="130">
        <f t="shared" si="55"/>
        <v>174.9</v>
      </c>
      <c r="P1100" s="126"/>
      <c r="Q1100" s="126"/>
      <c r="W1100" s="99"/>
      <c r="X1100" s="119"/>
      <c r="AD1100" s="99"/>
      <c r="AE1100" s="119"/>
      <c r="AK1100" s="99"/>
      <c r="AL1100" s="119"/>
      <c r="AR1100" s="99"/>
      <c r="AS1100" s="119"/>
      <c r="AY1100" s="99"/>
      <c r="AZ1100" s="119"/>
      <c r="BF1100" s="99"/>
      <c r="BG1100" s="119"/>
      <c r="BM1100" s="99"/>
      <c r="BN1100" s="119"/>
      <c r="BT1100" s="99"/>
      <c r="BU1100" s="119"/>
      <c r="CA1100" s="99"/>
      <c r="CB1100" s="119"/>
      <c r="CH1100" s="99"/>
      <c r="CI1100" s="119"/>
      <c r="CO1100" s="99"/>
      <c r="CP1100" s="119"/>
      <c r="CV1100" s="99"/>
      <c r="CW1100" s="119"/>
      <c r="DC1100" s="99"/>
      <c r="DD1100" s="119"/>
      <c r="DJ1100" s="99"/>
      <c r="DK1100" s="119"/>
      <c r="DQ1100" s="99"/>
      <c r="DR1100" s="119"/>
      <c r="DX1100" s="99"/>
      <c r="DY1100" s="119"/>
      <c r="EE1100" s="99"/>
      <c r="EF1100" s="119"/>
      <c r="EL1100" s="99"/>
      <c r="EM1100" s="119"/>
      <c r="ES1100" s="99"/>
      <c r="ET1100" s="119"/>
      <c r="EZ1100" s="99"/>
      <c r="FA1100" s="119"/>
      <c r="FG1100" s="99"/>
      <c r="FH1100" s="119"/>
      <c r="FN1100" s="99"/>
      <c r="FO1100" s="119"/>
      <c r="FU1100" s="99"/>
      <c r="FV1100" s="119"/>
      <c r="GB1100" s="99"/>
      <c r="GC1100" s="119"/>
      <c r="GI1100" s="99"/>
      <c r="GJ1100" s="119"/>
      <c r="GP1100" s="99"/>
      <c r="GQ1100" s="119"/>
      <c r="GW1100" s="99"/>
      <c r="GX1100" s="119"/>
      <c r="HD1100" s="99"/>
      <c r="HE1100" s="119"/>
      <c r="HK1100" s="99"/>
      <c r="HL1100" s="119"/>
      <c r="HR1100" s="99"/>
      <c r="HS1100" s="119"/>
      <c r="HY1100" s="99"/>
      <c r="HZ1100" s="119"/>
      <c r="IF1100" s="99"/>
      <c r="IG1100" s="119"/>
      <c r="IM1100" s="99"/>
      <c r="IN1100" s="119"/>
      <c r="IT1100" s="99"/>
      <c r="IU1100" s="119"/>
    </row>
    <row r="1101" spans="1:256">
      <c r="A1101" s="126" t="s">
        <v>30</v>
      </c>
      <c r="B1101" s="126" t="s">
        <v>1366</v>
      </c>
      <c r="C1101" s="127">
        <v>371305510001</v>
      </c>
      <c r="D1101" s="126" t="s">
        <v>585</v>
      </c>
      <c r="E1101" s="126" t="s">
        <v>1058</v>
      </c>
      <c r="F1101" s="126" t="str">
        <f t="shared" si="54"/>
        <v>371305510001Psych</v>
      </c>
      <c r="G1101" s="126" t="s">
        <v>809</v>
      </c>
      <c r="H1101" s="126" t="s">
        <v>1024</v>
      </c>
      <c r="I1101" s="126" t="s">
        <v>998</v>
      </c>
      <c r="J1101" s="108">
        <v>140.66999999999999</v>
      </c>
      <c r="K1101" s="129">
        <v>0.9010999999999999</v>
      </c>
      <c r="L1101" s="126" t="s">
        <v>1245</v>
      </c>
      <c r="M1101" s="126" t="s">
        <v>1247</v>
      </c>
      <c r="N1101" s="130">
        <f t="shared" si="56"/>
        <v>174.9</v>
      </c>
      <c r="O1101" s="130">
        <f t="shared" si="55"/>
        <v>174.9</v>
      </c>
      <c r="P1101" s="126"/>
      <c r="Q1101" s="126"/>
      <c r="W1101" s="99"/>
      <c r="X1101" s="119"/>
      <c r="AD1101" s="99"/>
      <c r="AE1101" s="119"/>
      <c r="AK1101" s="99"/>
      <c r="AL1101" s="119"/>
      <c r="AR1101" s="99"/>
      <c r="AS1101" s="119"/>
      <c r="AY1101" s="99"/>
      <c r="AZ1101" s="119"/>
      <c r="BF1101" s="99"/>
      <c r="BG1101" s="119"/>
      <c r="BM1101" s="99"/>
      <c r="BN1101" s="119"/>
      <c r="BT1101" s="99"/>
      <c r="BU1101" s="119"/>
      <c r="CA1101" s="99"/>
      <c r="CB1101" s="119"/>
      <c r="CH1101" s="99"/>
      <c r="CI1101" s="119"/>
      <c r="CO1101" s="99"/>
      <c r="CP1101" s="119"/>
      <c r="CV1101" s="99"/>
      <c r="CW1101" s="119"/>
      <c r="DC1101" s="99"/>
      <c r="DD1101" s="119"/>
      <c r="DJ1101" s="99"/>
      <c r="DK1101" s="119"/>
      <c r="DQ1101" s="99"/>
      <c r="DR1101" s="119"/>
      <c r="DX1101" s="99"/>
      <c r="DY1101" s="119"/>
      <c r="EE1101" s="99"/>
      <c r="EF1101" s="119"/>
      <c r="EL1101" s="99"/>
      <c r="EM1101" s="119"/>
      <c r="ES1101" s="99"/>
      <c r="ET1101" s="119"/>
      <c r="EZ1101" s="99"/>
      <c r="FA1101" s="119"/>
      <c r="FG1101" s="99"/>
      <c r="FH1101" s="119"/>
      <c r="FN1101" s="99"/>
      <c r="FO1101" s="119"/>
      <c r="FU1101" s="99"/>
      <c r="FV1101" s="119"/>
      <c r="GB1101" s="99"/>
      <c r="GC1101" s="119"/>
      <c r="GI1101" s="99"/>
      <c r="GJ1101" s="119"/>
      <c r="GP1101" s="99"/>
      <c r="GQ1101" s="119"/>
      <c r="GW1101" s="99"/>
      <c r="GX1101" s="119"/>
      <c r="HD1101" s="99"/>
      <c r="HE1101" s="119"/>
      <c r="HK1101" s="99"/>
      <c r="HL1101" s="119"/>
      <c r="HR1101" s="99"/>
      <c r="HS1101" s="119"/>
      <c r="HY1101" s="99"/>
      <c r="HZ1101" s="119"/>
      <c r="IF1101" s="99"/>
      <c r="IG1101" s="119"/>
      <c r="IM1101" s="99"/>
      <c r="IN1101" s="119"/>
      <c r="IT1101" s="99"/>
      <c r="IU1101" s="119"/>
    </row>
    <row r="1102" spans="1:256">
      <c r="A1102" s="126" t="s">
        <v>30</v>
      </c>
      <c r="B1102" s="126" t="s">
        <v>1366</v>
      </c>
      <c r="C1102" s="127">
        <v>371305510401</v>
      </c>
      <c r="D1102" s="126" t="s">
        <v>585</v>
      </c>
      <c r="E1102" s="126" t="s">
        <v>1058</v>
      </c>
      <c r="F1102" s="126" t="str">
        <f t="shared" si="54"/>
        <v>371305510401Acute</v>
      </c>
      <c r="G1102" s="126" t="s">
        <v>549</v>
      </c>
      <c r="H1102" s="126" t="s">
        <v>1018</v>
      </c>
      <c r="I1102" s="126" t="s">
        <v>998</v>
      </c>
      <c r="J1102" s="108">
        <v>363.8</v>
      </c>
      <c r="K1102" s="129">
        <v>0.9010999999999999</v>
      </c>
      <c r="L1102" s="126" t="s">
        <v>1245</v>
      </c>
      <c r="M1102" s="126" t="s">
        <v>1247</v>
      </c>
      <c r="N1102" s="130">
        <f t="shared" si="56"/>
        <v>452.34</v>
      </c>
      <c r="O1102" s="130">
        <f t="shared" si="55"/>
        <v>447.42</v>
      </c>
      <c r="P1102" s="126"/>
      <c r="Q1102" s="126"/>
      <c r="W1102" s="99"/>
      <c r="X1102" s="119"/>
      <c r="AD1102" s="99"/>
      <c r="AE1102" s="119"/>
      <c r="AK1102" s="99"/>
      <c r="AL1102" s="119"/>
      <c r="AR1102" s="99"/>
      <c r="AS1102" s="119"/>
      <c r="AY1102" s="99"/>
      <c r="AZ1102" s="119"/>
      <c r="BF1102" s="99"/>
      <c r="BG1102" s="119"/>
      <c r="BM1102" s="99"/>
      <c r="BN1102" s="119"/>
      <c r="BT1102" s="99"/>
      <c r="BU1102" s="119"/>
      <c r="CA1102" s="99"/>
      <c r="CB1102" s="119"/>
      <c r="CH1102" s="99"/>
      <c r="CI1102" s="119"/>
      <c r="CO1102" s="99"/>
      <c r="CP1102" s="119"/>
      <c r="CV1102" s="99"/>
      <c r="CW1102" s="119"/>
      <c r="DC1102" s="99"/>
      <c r="DD1102" s="119"/>
      <c r="DJ1102" s="99"/>
      <c r="DK1102" s="119"/>
      <c r="DQ1102" s="99"/>
      <c r="DR1102" s="119"/>
      <c r="DX1102" s="99"/>
      <c r="DY1102" s="119"/>
      <c r="EE1102" s="99"/>
      <c r="EF1102" s="119"/>
      <c r="EL1102" s="99"/>
      <c r="EM1102" s="119"/>
      <c r="ES1102" s="99"/>
      <c r="ET1102" s="119"/>
      <c r="EZ1102" s="99"/>
      <c r="FA1102" s="119"/>
      <c r="FG1102" s="99"/>
      <c r="FH1102" s="119"/>
      <c r="FN1102" s="99"/>
      <c r="FO1102" s="119"/>
      <c r="FU1102" s="99"/>
      <c r="FV1102" s="119"/>
      <c r="GB1102" s="99"/>
      <c r="GC1102" s="119"/>
      <c r="GI1102" s="99"/>
      <c r="GJ1102" s="119"/>
      <c r="GP1102" s="99"/>
      <c r="GQ1102" s="119"/>
      <c r="GW1102" s="99"/>
      <c r="GX1102" s="119"/>
      <c r="HD1102" s="99"/>
      <c r="HE1102" s="119"/>
      <c r="HK1102" s="99"/>
      <c r="HL1102" s="119"/>
      <c r="HR1102" s="99"/>
      <c r="HS1102" s="119"/>
      <c r="HY1102" s="99"/>
      <c r="HZ1102" s="119"/>
      <c r="IF1102" s="99"/>
      <c r="IG1102" s="119"/>
      <c r="IM1102" s="99"/>
      <c r="IN1102" s="119"/>
      <c r="IT1102" s="99"/>
      <c r="IU1102" s="119"/>
    </row>
    <row r="1103" spans="1:256">
      <c r="A1103" s="126" t="s">
        <v>30</v>
      </c>
      <c r="B1103" s="126" t="s">
        <v>1366</v>
      </c>
      <c r="C1103" s="127">
        <v>376018898001</v>
      </c>
      <c r="D1103" s="126" t="s">
        <v>585</v>
      </c>
      <c r="E1103" s="126" t="s">
        <v>1058</v>
      </c>
      <c r="F1103" s="126" t="str">
        <f t="shared" si="54"/>
        <v>376018898001Acute</v>
      </c>
      <c r="G1103" s="126" t="s">
        <v>549</v>
      </c>
      <c r="H1103" s="126" t="s">
        <v>1018</v>
      </c>
      <c r="I1103" s="126" t="s">
        <v>998</v>
      </c>
      <c r="J1103" s="108">
        <v>363.8</v>
      </c>
      <c r="K1103" s="129">
        <v>0.9010999999999999</v>
      </c>
      <c r="L1103" s="126" t="s">
        <v>1245</v>
      </c>
      <c r="M1103" s="126" t="s">
        <v>1247</v>
      </c>
      <c r="N1103" s="130">
        <f t="shared" si="56"/>
        <v>452.34</v>
      </c>
      <c r="O1103" s="130">
        <f t="shared" si="55"/>
        <v>447.42</v>
      </c>
      <c r="P1103" s="126"/>
      <c r="Q1103" s="126"/>
      <c r="W1103" s="99"/>
      <c r="X1103" s="119"/>
      <c r="AD1103" s="99"/>
      <c r="AE1103" s="119"/>
      <c r="AK1103" s="99"/>
      <c r="AL1103" s="119"/>
      <c r="AR1103" s="99"/>
      <c r="AS1103" s="119"/>
      <c r="AY1103" s="99"/>
      <c r="AZ1103" s="119"/>
      <c r="BF1103" s="99"/>
      <c r="BG1103" s="119"/>
      <c r="BM1103" s="99"/>
      <c r="BN1103" s="119"/>
      <c r="BT1103" s="99"/>
      <c r="BU1103" s="119"/>
      <c r="CA1103" s="99"/>
      <c r="CB1103" s="119"/>
      <c r="CH1103" s="99"/>
      <c r="CI1103" s="119"/>
      <c r="CO1103" s="99"/>
      <c r="CP1103" s="119"/>
      <c r="CV1103" s="99"/>
      <c r="CW1103" s="119"/>
      <c r="DC1103" s="99"/>
      <c r="DD1103" s="119"/>
      <c r="DJ1103" s="99"/>
      <c r="DK1103" s="119"/>
      <c r="DQ1103" s="99"/>
      <c r="DR1103" s="119"/>
      <c r="DX1103" s="99"/>
      <c r="DY1103" s="119"/>
      <c r="EE1103" s="99"/>
      <c r="EF1103" s="119"/>
      <c r="EL1103" s="99"/>
      <c r="EM1103" s="119"/>
      <c r="ES1103" s="99"/>
      <c r="ET1103" s="119"/>
      <c r="EZ1103" s="99"/>
      <c r="FA1103" s="119"/>
      <c r="FG1103" s="99"/>
      <c r="FH1103" s="119"/>
      <c r="FN1103" s="99"/>
      <c r="FO1103" s="119"/>
      <c r="FU1103" s="99"/>
      <c r="FV1103" s="119"/>
      <c r="GB1103" s="99"/>
      <c r="GC1103" s="119"/>
      <c r="GI1103" s="99"/>
      <c r="GJ1103" s="119"/>
      <c r="GP1103" s="99"/>
      <c r="GQ1103" s="119"/>
      <c r="GW1103" s="99"/>
      <c r="GX1103" s="119"/>
      <c r="HD1103" s="99"/>
      <c r="HE1103" s="119"/>
      <c r="HK1103" s="99"/>
      <c r="HL1103" s="119"/>
      <c r="HR1103" s="99"/>
      <c r="HS1103" s="119"/>
      <c r="HY1103" s="99"/>
      <c r="HZ1103" s="119"/>
      <c r="IF1103" s="99"/>
      <c r="IG1103" s="119"/>
      <c r="IM1103" s="99"/>
      <c r="IN1103" s="119"/>
      <c r="IT1103" s="99"/>
      <c r="IU1103" s="119"/>
    </row>
    <row r="1104" spans="1:256">
      <c r="A1104" s="126" t="s">
        <v>30</v>
      </c>
      <c r="B1104" s="126" t="s">
        <v>1366</v>
      </c>
      <c r="C1104" s="127">
        <v>376018898401</v>
      </c>
      <c r="D1104" s="126" t="s">
        <v>585</v>
      </c>
      <c r="E1104" s="126" t="s">
        <v>1058</v>
      </c>
      <c r="F1104" s="126" t="str">
        <f t="shared" si="54"/>
        <v>376018898401Acute</v>
      </c>
      <c r="G1104" s="126" t="s">
        <v>549</v>
      </c>
      <c r="H1104" s="126" t="s">
        <v>1018</v>
      </c>
      <c r="I1104" s="126" t="s">
        <v>998</v>
      </c>
      <c r="J1104" s="108">
        <v>363.8</v>
      </c>
      <c r="K1104" s="129">
        <v>0.9010999999999999</v>
      </c>
      <c r="L1104" s="126" t="s">
        <v>1245</v>
      </c>
      <c r="M1104" s="126" t="s">
        <v>1247</v>
      </c>
      <c r="N1104" s="130">
        <f t="shared" si="56"/>
        <v>452.34</v>
      </c>
      <c r="O1104" s="130">
        <f t="shared" si="55"/>
        <v>447.42</v>
      </c>
      <c r="P1104" s="126"/>
      <c r="Q1104" s="126"/>
      <c r="T1104" s="119"/>
      <c r="U1104" s="119"/>
      <c r="V1104" s="119"/>
      <c r="W1104" s="119"/>
      <c r="X1104" s="119"/>
      <c r="Y1104" s="119"/>
      <c r="Z1104" s="119"/>
      <c r="AA1104" s="119"/>
      <c r="AB1104" s="119"/>
      <c r="AC1104" s="119"/>
      <c r="AD1104" s="119"/>
      <c r="AE1104" s="119"/>
      <c r="AF1104" s="119"/>
      <c r="AG1104" s="119"/>
      <c r="AH1104" s="119"/>
      <c r="AI1104" s="119"/>
      <c r="AJ1104" s="119"/>
      <c r="AK1104" s="119"/>
      <c r="AL1104" s="119"/>
      <c r="AM1104" s="119"/>
      <c r="AN1104" s="119"/>
      <c r="AO1104" s="119"/>
      <c r="AP1104" s="119"/>
      <c r="AQ1104" s="119"/>
      <c r="AR1104" s="119"/>
      <c r="AS1104" s="119"/>
      <c r="AT1104" s="119"/>
      <c r="AU1104" s="119"/>
      <c r="AV1104" s="119"/>
      <c r="AW1104" s="119"/>
      <c r="AX1104" s="119"/>
      <c r="AY1104" s="119"/>
      <c r="AZ1104" s="119"/>
      <c r="BA1104" s="119"/>
      <c r="BB1104" s="119"/>
      <c r="BC1104" s="119"/>
      <c r="BD1104" s="119"/>
      <c r="BE1104" s="119"/>
      <c r="BF1104" s="119"/>
      <c r="BG1104" s="119"/>
      <c r="BH1104" s="119"/>
      <c r="BI1104" s="119"/>
      <c r="BJ1104" s="119"/>
      <c r="BK1104" s="119"/>
      <c r="BL1104" s="119"/>
      <c r="BM1104" s="119"/>
      <c r="BN1104" s="119"/>
      <c r="BO1104" s="119"/>
      <c r="BP1104" s="119"/>
      <c r="BQ1104" s="119"/>
      <c r="BR1104" s="119"/>
      <c r="BS1104" s="119"/>
      <c r="BT1104" s="119"/>
      <c r="BU1104" s="119"/>
      <c r="BV1104" s="119"/>
      <c r="BW1104" s="119"/>
      <c r="BX1104" s="119"/>
      <c r="BY1104" s="119"/>
      <c r="BZ1104" s="119"/>
      <c r="CA1104" s="119"/>
      <c r="CB1104" s="119"/>
      <c r="CC1104" s="119"/>
      <c r="CD1104" s="119"/>
      <c r="CE1104" s="119"/>
      <c r="CF1104" s="119"/>
      <c r="CG1104" s="119"/>
      <c r="CH1104" s="119"/>
      <c r="CI1104" s="119"/>
      <c r="CJ1104" s="119"/>
      <c r="CK1104" s="119"/>
      <c r="CL1104" s="119"/>
      <c r="CM1104" s="119"/>
      <c r="CN1104" s="119"/>
      <c r="CO1104" s="119"/>
      <c r="CP1104" s="119"/>
      <c r="CQ1104" s="119"/>
      <c r="CR1104" s="119"/>
      <c r="CS1104" s="119"/>
      <c r="CT1104" s="119"/>
      <c r="CU1104" s="119"/>
      <c r="CV1104" s="119"/>
      <c r="CW1104" s="119"/>
      <c r="CX1104" s="119"/>
      <c r="CY1104" s="119"/>
      <c r="CZ1104" s="119"/>
      <c r="DA1104" s="119"/>
      <c r="DB1104" s="119"/>
      <c r="DC1104" s="119"/>
      <c r="DD1104" s="119"/>
      <c r="DE1104" s="119"/>
      <c r="DF1104" s="119"/>
      <c r="DG1104" s="119"/>
      <c r="DH1104" s="119"/>
      <c r="DI1104" s="119"/>
      <c r="DJ1104" s="119"/>
      <c r="DK1104" s="119"/>
      <c r="DL1104" s="119"/>
      <c r="DM1104" s="119"/>
      <c r="DN1104" s="119"/>
      <c r="DO1104" s="119"/>
      <c r="DP1104" s="119"/>
      <c r="DQ1104" s="119"/>
      <c r="DR1104" s="119"/>
      <c r="DS1104" s="119"/>
      <c r="DT1104" s="119"/>
      <c r="DU1104" s="119"/>
      <c r="DV1104" s="119"/>
      <c r="DW1104" s="119"/>
      <c r="DX1104" s="119"/>
      <c r="DY1104" s="119"/>
      <c r="DZ1104" s="119"/>
      <c r="EA1104" s="119"/>
      <c r="EB1104" s="119"/>
      <c r="EC1104" s="119"/>
      <c r="ED1104" s="119"/>
      <c r="EE1104" s="119"/>
      <c r="EF1104" s="119"/>
      <c r="EG1104" s="119"/>
      <c r="EH1104" s="119"/>
      <c r="EI1104" s="119"/>
      <c r="EJ1104" s="119"/>
      <c r="EK1104" s="119"/>
      <c r="EL1104" s="119"/>
      <c r="EM1104" s="119"/>
      <c r="EN1104" s="119"/>
      <c r="EO1104" s="119"/>
      <c r="EP1104" s="119"/>
      <c r="EQ1104" s="119"/>
      <c r="ER1104" s="119"/>
      <c r="ES1104" s="119"/>
      <c r="ET1104" s="119"/>
      <c r="EU1104" s="119"/>
      <c r="EV1104" s="119"/>
      <c r="EW1104" s="119"/>
      <c r="EX1104" s="119"/>
      <c r="EY1104" s="119"/>
      <c r="EZ1104" s="119"/>
      <c r="FA1104" s="119"/>
      <c r="FB1104" s="119"/>
      <c r="FC1104" s="119"/>
      <c r="FD1104" s="119"/>
      <c r="FE1104" s="119"/>
      <c r="FF1104" s="119"/>
      <c r="FG1104" s="119"/>
      <c r="FH1104" s="119"/>
      <c r="FI1104" s="119"/>
      <c r="FJ1104" s="119"/>
      <c r="FK1104" s="119"/>
      <c r="FL1104" s="119"/>
      <c r="FM1104" s="119"/>
      <c r="FN1104" s="119"/>
      <c r="FO1104" s="119"/>
      <c r="FP1104" s="119"/>
      <c r="FQ1104" s="119"/>
      <c r="FR1104" s="119"/>
      <c r="FS1104" s="119"/>
      <c r="FT1104" s="119"/>
      <c r="FU1104" s="119"/>
      <c r="FV1104" s="119"/>
      <c r="FW1104" s="119"/>
      <c r="FX1104" s="119"/>
      <c r="FY1104" s="119"/>
      <c r="FZ1104" s="119"/>
      <c r="GA1104" s="119"/>
      <c r="GB1104" s="119"/>
      <c r="GC1104" s="119"/>
      <c r="GD1104" s="119"/>
      <c r="GE1104" s="119"/>
      <c r="GF1104" s="119"/>
      <c r="GG1104" s="119"/>
      <c r="GH1104" s="119"/>
      <c r="GI1104" s="119"/>
      <c r="GJ1104" s="119"/>
      <c r="GK1104" s="119"/>
      <c r="GL1104" s="119"/>
      <c r="GM1104" s="119"/>
      <c r="GN1104" s="119"/>
      <c r="GO1104" s="119"/>
      <c r="GP1104" s="119"/>
      <c r="GQ1104" s="119"/>
      <c r="GR1104" s="119"/>
      <c r="GS1104" s="119"/>
      <c r="GT1104" s="119"/>
      <c r="GU1104" s="119"/>
      <c r="GV1104" s="119"/>
      <c r="GW1104" s="119"/>
      <c r="GX1104" s="119"/>
      <c r="GY1104" s="119"/>
      <c r="GZ1104" s="119"/>
      <c r="HA1104" s="119"/>
      <c r="HB1104" s="119"/>
      <c r="HC1104" s="119"/>
      <c r="HD1104" s="119"/>
      <c r="HE1104" s="119"/>
      <c r="HF1104" s="119"/>
      <c r="HG1104" s="119"/>
      <c r="HH1104" s="119"/>
      <c r="HI1104" s="119"/>
      <c r="HJ1104" s="119"/>
      <c r="HK1104" s="119"/>
      <c r="HL1104" s="119"/>
      <c r="HM1104" s="119"/>
      <c r="HN1104" s="119"/>
      <c r="HO1104" s="119"/>
      <c r="HP1104" s="119"/>
      <c r="HQ1104" s="119"/>
      <c r="HR1104" s="119"/>
      <c r="HS1104" s="119"/>
      <c r="HT1104" s="119"/>
      <c r="HU1104" s="119"/>
      <c r="HV1104" s="119"/>
      <c r="HW1104" s="119"/>
      <c r="HX1104" s="119"/>
      <c r="HY1104" s="119"/>
      <c r="HZ1104" s="119"/>
      <c r="IA1104" s="119"/>
      <c r="IB1104" s="119"/>
      <c r="IC1104" s="119"/>
      <c r="ID1104" s="119"/>
      <c r="IE1104" s="119"/>
      <c r="IF1104" s="119"/>
      <c r="IG1104" s="119"/>
      <c r="IH1104" s="119"/>
      <c r="II1104" s="119"/>
      <c r="IJ1104" s="119"/>
      <c r="IK1104" s="119"/>
      <c r="IL1104" s="119"/>
      <c r="IM1104" s="119"/>
      <c r="IN1104" s="119"/>
      <c r="IO1104" s="119"/>
      <c r="IP1104" s="119"/>
      <c r="IQ1104" s="119"/>
      <c r="IR1104" s="119"/>
      <c r="IS1104" s="119"/>
      <c r="IT1104" s="119"/>
      <c r="IU1104" s="119"/>
      <c r="IV1104" s="119"/>
    </row>
    <row r="1105" spans="1:256">
      <c r="A1105" s="126" t="s">
        <v>31</v>
      </c>
      <c r="B1105" s="126" t="s">
        <v>1367</v>
      </c>
      <c r="C1105" s="127">
        <v>362596381001</v>
      </c>
      <c r="D1105" s="126" t="s">
        <v>663</v>
      </c>
      <c r="E1105" s="126" t="s">
        <v>1140</v>
      </c>
      <c r="F1105" s="126" t="str">
        <f t="shared" si="54"/>
        <v>362596381001Acute</v>
      </c>
      <c r="G1105" s="126" t="s">
        <v>549</v>
      </c>
      <c r="H1105" s="126" t="s">
        <v>1018</v>
      </c>
      <c r="I1105" s="126" t="s">
        <v>829</v>
      </c>
      <c r="J1105" s="108">
        <v>363.8</v>
      </c>
      <c r="K1105" s="129">
        <v>1.0324</v>
      </c>
      <c r="L1105" s="126" t="s">
        <v>1247</v>
      </c>
      <c r="M1105" s="126" t="s">
        <v>1245</v>
      </c>
      <c r="N1105" s="130">
        <f t="shared" si="56"/>
        <v>370.87</v>
      </c>
      <c r="O1105" s="130">
        <f t="shared" si="55"/>
        <v>366.83</v>
      </c>
      <c r="P1105" s="126"/>
      <c r="Q1105" s="126"/>
      <c r="R1105" s="119"/>
      <c r="S1105" s="119"/>
      <c r="T1105" s="119"/>
      <c r="U1105" s="119"/>
      <c r="V1105" s="119"/>
      <c r="W1105" s="119"/>
      <c r="X1105" s="119"/>
      <c r="Y1105" s="119"/>
      <c r="Z1105" s="119"/>
      <c r="AA1105" s="119"/>
      <c r="AB1105" s="119"/>
      <c r="AC1105" s="119"/>
      <c r="AD1105" s="119"/>
      <c r="AE1105" s="119"/>
      <c r="AF1105" s="119"/>
      <c r="AG1105" s="119"/>
      <c r="AH1105" s="119"/>
      <c r="AI1105" s="119"/>
      <c r="AJ1105" s="119"/>
      <c r="AK1105" s="119"/>
      <c r="AL1105" s="119"/>
      <c r="AM1105" s="119"/>
      <c r="AN1105" s="119"/>
      <c r="AO1105" s="119"/>
      <c r="AP1105" s="119"/>
      <c r="AQ1105" s="119"/>
      <c r="AR1105" s="119"/>
      <c r="AS1105" s="119"/>
      <c r="AT1105" s="119"/>
      <c r="AU1105" s="119"/>
      <c r="AV1105" s="119"/>
      <c r="AW1105" s="119"/>
      <c r="AX1105" s="119"/>
      <c r="AY1105" s="119"/>
      <c r="AZ1105" s="119"/>
      <c r="BA1105" s="119"/>
      <c r="BB1105" s="119"/>
      <c r="BC1105" s="119"/>
      <c r="BD1105" s="119"/>
      <c r="BE1105" s="119"/>
      <c r="BF1105" s="119"/>
      <c r="BG1105" s="119"/>
      <c r="BH1105" s="119"/>
      <c r="BI1105" s="119"/>
      <c r="BJ1105" s="119"/>
      <c r="BK1105" s="119"/>
      <c r="BL1105" s="119"/>
      <c r="BM1105" s="119"/>
      <c r="BN1105" s="119"/>
      <c r="BO1105" s="119"/>
      <c r="BP1105" s="119"/>
      <c r="BQ1105" s="119"/>
      <c r="BR1105" s="119"/>
      <c r="BS1105" s="119"/>
      <c r="BT1105" s="119"/>
      <c r="BU1105" s="119"/>
      <c r="BV1105" s="119"/>
      <c r="BW1105" s="119"/>
      <c r="BX1105" s="119"/>
      <c r="BY1105" s="119"/>
      <c r="BZ1105" s="119"/>
      <c r="CA1105" s="119"/>
      <c r="CB1105" s="119"/>
      <c r="CC1105" s="119"/>
      <c r="CD1105" s="119"/>
      <c r="CE1105" s="119"/>
      <c r="CF1105" s="119"/>
      <c r="CG1105" s="119"/>
      <c r="CH1105" s="119"/>
      <c r="CI1105" s="119"/>
      <c r="CJ1105" s="119"/>
      <c r="CK1105" s="119"/>
      <c r="CL1105" s="119"/>
      <c r="CM1105" s="119"/>
      <c r="CN1105" s="119"/>
      <c r="CO1105" s="119"/>
      <c r="CP1105" s="119"/>
      <c r="CQ1105" s="119"/>
      <c r="CR1105" s="119"/>
      <c r="CS1105" s="119"/>
      <c r="CT1105" s="119"/>
      <c r="CU1105" s="119"/>
      <c r="CV1105" s="119"/>
      <c r="CW1105" s="119"/>
      <c r="CX1105" s="119"/>
      <c r="CY1105" s="119"/>
      <c r="CZ1105" s="119"/>
      <c r="DA1105" s="119"/>
      <c r="DB1105" s="119"/>
      <c r="DC1105" s="119"/>
      <c r="DD1105" s="119"/>
      <c r="DE1105" s="119"/>
      <c r="DF1105" s="119"/>
      <c r="DG1105" s="119"/>
      <c r="DH1105" s="119"/>
      <c r="DI1105" s="119"/>
      <c r="DJ1105" s="119"/>
      <c r="DK1105" s="119"/>
      <c r="DL1105" s="119"/>
      <c r="DM1105" s="119"/>
      <c r="DN1105" s="119"/>
      <c r="DO1105" s="119"/>
      <c r="DP1105" s="119"/>
      <c r="DQ1105" s="119"/>
      <c r="DR1105" s="119"/>
      <c r="DS1105" s="119"/>
      <c r="DT1105" s="119"/>
      <c r="DU1105" s="119"/>
      <c r="DV1105" s="119"/>
      <c r="DW1105" s="119"/>
      <c r="DX1105" s="119"/>
      <c r="DY1105" s="119"/>
      <c r="DZ1105" s="119"/>
      <c r="EA1105" s="119"/>
      <c r="EB1105" s="119"/>
      <c r="EC1105" s="119"/>
      <c r="ED1105" s="119"/>
      <c r="EE1105" s="119"/>
      <c r="EF1105" s="119"/>
      <c r="EG1105" s="119"/>
      <c r="EH1105" s="119"/>
      <c r="EI1105" s="119"/>
      <c r="EJ1105" s="119"/>
      <c r="EK1105" s="119"/>
      <c r="EL1105" s="119"/>
      <c r="EM1105" s="119"/>
      <c r="EN1105" s="119"/>
      <c r="EO1105" s="119"/>
      <c r="EP1105" s="119"/>
      <c r="EQ1105" s="119"/>
      <c r="ER1105" s="119"/>
      <c r="ES1105" s="119"/>
      <c r="ET1105" s="119"/>
      <c r="EU1105" s="119"/>
      <c r="EV1105" s="119"/>
      <c r="EW1105" s="119"/>
      <c r="EX1105" s="119"/>
      <c r="EY1105" s="119"/>
      <c r="EZ1105" s="119"/>
      <c r="FA1105" s="119"/>
      <c r="FB1105" s="119"/>
      <c r="FC1105" s="119"/>
      <c r="FD1105" s="119"/>
      <c r="FE1105" s="119"/>
      <c r="FF1105" s="119"/>
      <c r="FG1105" s="119"/>
      <c r="FH1105" s="119"/>
      <c r="FI1105" s="119"/>
      <c r="FJ1105" s="119"/>
      <c r="FK1105" s="119"/>
      <c r="FL1105" s="119"/>
      <c r="FM1105" s="119"/>
      <c r="FN1105" s="119"/>
      <c r="FO1105" s="119"/>
      <c r="FP1105" s="119"/>
      <c r="FQ1105" s="119"/>
      <c r="FR1105" s="119"/>
      <c r="FS1105" s="119"/>
      <c r="FT1105" s="119"/>
      <c r="FU1105" s="119"/>
      <c r="FV1105" s="119"/>
      <c r="FW1105" s="119"/>
      <c r="FX1105" s="119"/>
      <c r="FY1105" s="119"/>
      <c r="FZ1105" s="119"/>
      <c r="GA1105" s="119"/>
      <c r="GB1105" s="119"/>
      <c r="GC1105" s="119"/>
      <c r="GD1105" s="119"/>
      <c r="GE1105" s="119"/>
      <c r="GF1105" s="119"/>
      <c r="GG1105" s="119"/>
      <c r="GH1105" s="119"/>
      <c r="GI1105" s="119"/>
      <c r="GJ1105" s="119"/>
      <c r="GK1105" s="119"/>
      <c r="GL1105" s="119"/>
      <c r="GM1105" s="119"/>
      <c r="GN1105" s="119"/>
      <c r="GO1105" s="119"/>
      <c r="GP1105" s="119"/>
      <c r="GQ1105" s="119"/>
      <c r="GR1105" s="119"/>
      <c r="GS1105" s="119"/>
      <c r="GT1105" s="119"/>
      <c r="GU1105" s="119"/>
      <c r="GV1105" s="119"/>
      <c r="GW1105" s="119"/>
      <c r="GX1105" s="119"/>
      <c r="GY1105" s="119"/>
      <c r="GZ1105" s="119"/>
      <c r="HA1105" s="119"/>
      <c r="HB1105" s="119"/>
      <c r="HC1105" s="119"/>
      <c r="HD1105" s="119"/>
      <c r="HE1105" s="119"/>
      <c r="HF1105" s="119"/>
      <c r="HG1105" s="119"/>
      <c r="HH1105" s="119"/>
      <c r="HI1105" s="119"/>
      <c r="HJ1105" s="119"/>
      <c r="HK1105" s="119"/>
      <c r="HL1105" s="119"/>
      <c r="HM1105" s="119"/>
      <c r="HN1105" s="119"/>
      <c r="HO1105" s="119"/>
      <c r="HP1105" s="119"/>
      <c r="HQ1105" s="119"/>
      <c r="HR1105" s="119"/>
      <c r="HS1105" s="119"/>
      <c r="HT1105" s="119"/>
      <c r="HU1105" s="119"/>
      <c r="HV1105" s="119"/>
      <c r="HW1105" s="119"/>
      <c r="HX1105" s="119"/>
      <c r="HY1105" s="119"/>
      <c r="HZ1105" s="119"/>
      <c r="IA1105" s="119"/>
      <c r="IB1105" s="119"/>
      <c r="IC1105" s="119"/>
      <c r="ID1105" s="119"/>
      <c r="IE1105" s="119"/>
      <c r="IF1105" s="119"/>
      <c r="IG1105" s="119"/>
      <c r="IH1105" s="119"/>
      <c r="II1105" s="119"/>
      <c r="IJ1105" s="119"/>
      <c r="IK1105" s="119"/>
      <c r="IL1105" s="119"/>
      <c r="IM1105" s="119"/>
      <c r="IN1105" s="119"/>
      <c r="IO1105" s="119"/>
      <c r="IP1105" s="119"/>
      <c r="IQ1105" s="119"/>
      <c r="IR1105" s="119"/>
      <c r="IS1105" s="119"/>
      <c r="IT1105" s="119"/>
      <c r="IU1105" s="119"/>
      <c r="IV1105" s="119"/>
    </row>
    <row r="1106" spans="1:256">
      <c r="A1106" s="126" t="s">
        <v>31</v>
      </c>
      <c r="B1106" s="126" t="s">
        <v>1367</v>
      </c>
      <c r="C1106" s="127">
        <v>362596381001</v>
      </c>
      <c r="D1106" s="126" t="s">
        <v>663</v>
      </c>
      <c r="E1106" s="126" t="s">
        <v>1140</v>
      </c>
      <c r="F1106" s="126" t="str">
        <f t="shared" si="54"/>
        <v>362596381001Psych</v>
      </c>
      <c r="G1106" s="126" t="s">
        <v>809</v>
      </c>
      <c r="H1106" s="128" t="s">
        <v>1024</v>
      </c>
      <c r="I1106" s="126" t="s">
        <v>829</v>
      </c>
      <c r="J1106" s="108">
        <v>140.66999999999999</v>
      </c>
      <c r="K1106" s="129">
        <v>1.0324</v>
      </c>
      <c r="L1106" s="126" t="s">
        <v>1247</v>
      </c>
      <c r="M1106" s="126" t="s">
        <v>1245</v>
      </c>
      <c r="N1106" s="130">
        <f t="shared" si="56"/>
        <v>143.4</v>
      </c>
      <c r="O1106" s="130">
        <f t="shared" si="55"/>
        <v>143.4</v>
      </c>
      <c r="P1106" s="126"/>
      <c r="Q1106" s="126"/>
      <c r="R1106" s="119"/>
      <c r="S1106" s="119"/>
      <c r="T1106" s="119"/>
      <c r="U1106" s="119"/>
      <c r="V1106" s="119"/>
      <c r="W1106" s="119"/>
      <c r="X1106" s="119"/>
      <c r="Y1106" s="119"/>
      <c r="Z1106" s="119"/>
      <c r="AA1106" s="119"/>
      <c r="AB1106" s="119"/>
      <c r="AC1106" s="119"/>
      <c r="AD1106" s="119"/>
      <c r="AE1106" s="119"/>
      <c r="AF1106" s="119"/>
      <c r="AG1106" s="119"/>
      <c r="AH1106" s="119"/>
      <c r="AI1106" s="119"/>
      <c r="AJ1106" s="119"/>
      <c r="AK1106" s="119"/>
      <c r="AL1106" s="119"/>
      <c r="AM1106" s="119"/>
      <c r="AN1106" s="119"/>
      <c r="AO1106" s="119"/>
      <c r="AP1106" s="119"/>
      <c r="AQ1106" s="119"/>
      <c r="AR1106" s="119"/>
      <c r="AS1106" s="119"/>
      <c r="AT1106" s="119"/>
      <c r="AU1106" s="119"/>
      <c r="AV1106" s="119"/>
      <c r="AW1106" s="119"/>
      <c r="AX1106" s="119"/>
      <c r="AY1106" s="119"/>
      <c r="AZ1106" s="119"/>
      <c r="BA1106" s="119"/>
      <c r="BB1106" s="119"/>
      <c r="BC1106" s="119"/>
      <c r="BD1106" s="119"/>
      <c r="BE1106" s="119"/>
      <c r="BF1106" s="119"/>
      <c r="BG1106" s="119"/>
      <c r="BH1106" s="119"/>
      <c r="BI1106" s="119"/>
      <c r="BJ1106" s="119"/>
      <c r="BK1106" s="119"/>
      <c r="BL1106" s="119"/>
      <c r="BM1106" s="119"/>
      <c r="BN1106" s="119"/>
      <c r="BO1106" s="119"/>
      <c r="BP1106" s="119"/>
      <c r="BQ1106" s="119"/>
      <c r="BR1106" s="119"/>
      <c r="BS1106" s="119"/>
      <c r="BT1106" s="119"/>
      <c r="BU1106" s="119"/>
      <c r="BV1106" s="119"/>
      <c r="BW1106" s="119"/>
      <c r="BX1106" s="119"/>
      <c r="BY1106" s="119"/>
      <c r="BZ1106" s="119"/>
      <c r="CA1106" s="119"/>
      <c r="CB1106" s="119"/>
      <c r="CC1106" s="119"/>
      <c r="CD1106" s="119"/>
      <c r="CE1106" s="119"/>
      <c r="CF1106" s="119"/>
      <c r="CG1106" s="119"/>
      <c r="CH1106" s="119"/>
      <c r="CI1106" s="119"/>
      <c r="CJ1106" s="119"/>
      <c r="CK1106" s="119"/>
      <c r="CL1106" s="119"/>
      <c r="CM1106" s="119"/>
      <c r="CN1106" s="119"/>
      <c r="CO1106" s="119"/>
      <c r="CP1106" s="119"/>
      <c r="CQ1106" s="119"/>
      <c r="CR1106" s="119"/>
      <c r="CS1106" s="119"/>
      <c r="CT1106" s="119"/>
      <c r="CU1106" s="119"/>
      <c r="CV1106" s="119"/>
      <c r="CW1106" s="119"/>
      <c r="CX1106" s="119"/>
      <c r="CY1106" s="119"/>
      <c r="CZ1106" s="119"/>
      <c r="DA1106" s="119"/>
      <c r="DB1106" s="119"/>
      <c r="DC1106" s="119"/>
      <c r="DD1106" s="119"/>
      <c r="DE1106" s="119"/>
      <c r="DF1106" s="119"/>
      <c r="DG1106" s="119"/>
      <c r="DH1106" s="119"/>
      <c r="DI1106" s="119"/>
      <c r="DJ1106" s="119"/>
      <c r="DK1106" s="119"/>
      <c r="DL1106" s="119"/>
      <c r="DM1106" s="119"/>
      <c r="DN1106" s="119"/>
      <c r="DO1106" s="119"/>
      <c r="DP1106" s="119"/>
      <c r="DQ1106" s="119"/>
      <c r="DR1106" s="119"/>
      <c r="DS1106" s="119"/>
      <c r="DT1106" s="119"/>
      <c r="DU1106" s="119"/>
      <c r="DV1106" s="119"/>
      <c r="DW1106" s="119"/>
      <c r="DX1106" s="119"/>
      <c r="DY1106" s="119"/>
      <c r="DZ1106" s="119"/>
      <c r="EA1106" s="119"/>
      <c r="EB1106" s="119"/>
      <c r="EC1106" s="119"/>
      <c r="ED1106" s="119"/>
      <c r="EE1106" s="119"/>
      <c r="EF1106" s="119"/>
      <c r="EG1106" s="119"/>
      <c r="EH1106" s="119"/>
      <c r="EI1106" s="119"/>
      <c r="EJ1106" s="119"/>
      <c r="EK1106" s="119"/>
      <c r="EL1106" s="119"/>
      <c r="EM1106" s="119"/>
      <c r="EN1106" s="119"/>
      <c r="EO1106" s="119"/>
      <c r="EP1106" s="119"/>
      <c r="EQ1106" s="119"/>
      <c r="ER1106" s="119"/>
      <c r="ES1106" s="119"/>
      <c r="ET1106" s="119"/>
      <c r="EU1106" s="119"/>
      <c r="EV1106" s="119"/>
      <c r="EW1106" s="119"/>
      <c r="EX1106" s="119"/>
      <c r="EY1106" s="119"/>
      <c r="EZ1106" s="119"/>
      <c r="FA1106" s="119"/>
      <c r="FB1106" s="119"/>
      <c r="FC1106" s="119"/>
      <c r="FD1106" s="119"/>
      <c r="FE1106" s="119"/>
      <c r="FF1106" s="119"/>
      <c r="FG1106" s="119"/>
      <c r="FH1106" s="119"/>
      <c r="FI1106" s="119"/>
      <c r="FJ1106" s="119"/>
      <c r="FK1106" s="119"/>
      <c r="FL1106" s="119"/>
      <c r="FM1106" s="119"/>
      <c r="FN1106" s="119"/>
      <c r="FO1106" s="119"/>
      <c r="FP1106" s="119"/>
      <c r="FQ1106" s="119"/>
      <c r="FR1106" s="119"/>
      <c r="FS1106" s="119"/>
      <c r="FT1106" s="119"/>
      <c r="FU1106" s="119"/>
      <c r="FV1106" s="119"/>
      <c r="FW1106" s="119"/>
      <c r="FX1106" s="119"/>
      <c r="FY1106" s="119"/>
      <c r="FZ1106" s="119"/>
      <c r="GA1106" s="119"/>
      <c r="GB1106" s="119"/>
      <c r="GC1106" s="119"/>
      <c r="GD1106" s="119"/>
      <c r="GE1106" s="119"/>
      <c r="GF1106" s="119"/>
      <c r="GG1106" s="119"/>
      <c r="GH1106" s="119"/>
      <c r="GI1106" s="119"/>
      <c r="GJ1106" s="119"/>
      <c r="GK1106" s="119"/>
      <c r="GL1106" s="119"/>
      <c r="GM1106" s="119"/>
      <c r="GN1106" s="119"/>
      <c r="GO1106" s="119"/>
      <c r="GP1106" s="119"/>
      <c r="GQ1106" s="119"/>
      <c r="GR1106" s="119"/>
      <c r="GS1106" s="119"/>
      <c r="GT1106" s="119"/>
      <c r="GU1106" s="119"/>
      <c r="GV1106" s="119"/>
      <c r="GW1106" s="119"/>
      <c r="GX1106" s="119"/>
      <c r="GY1106" s="119"/>
      <c r="GZ1106" s="119"/>
      <c r="HA1106" s="119"/>
      <c r="HB1106" s="119"/>
      <c r="HC1106" s="119"/>
      <c r="HD1106" s="119"/>
      <c r="HE1106" s="119"/>
      <c r="HF1106" s="119"/>
      <c r="HG1106" s="119"/>
      <c r="HH1106" s="119"/>
      <c r="HI1106" s="119"/>
      <c r="HJ1106" s="119"/>
      <c r="HK1106" s="119"/>
      <c r="HL1106" s="119"/>
      <c r="HM1106" s="119"/>
      <c r="HN1106" s="119"/>
      <c r="HO1106" s="119"/>
      <c r="HP1106" s="119"/>
      <c r="HQ1106" s="119"/>
      <c r="HR1106" s="119"/>
      <c r="HS1106" s="119"/>
      <c r="HT1106" s="119"/>
      <c r="HU1106" s="119"/>
      <c r="HV1106" s="119"/>
      <c r="HW1106" s="119"/>
      <c r="HX1106" s="119"/>
      <c r="HY1106" s="119"/>
      <c r="HZ1106" s="119"/>
      <c r="IA1106" s="119"/>
      <c r="IB1106" s="119"/>
      <c r="IC1106" s="119"/>
      <c r="ID1106" s="119"/>
      <c r="IE1106" s="119"/>
      <c r="IF1106" s="119"/>
      <c r="IG1106" s="119"/>
      <c r="IH1106" s="119"/>
      <c r="II1106" s="119"/>
      <c r="IJ1106" s="119"/>
      <c r="IK1106" s="119"/>
      <c r="IL1106" s="119"/>
      <c r="IM1106" s="119"/>
      <c r="IN1106" s="119"/>
      <c r="IO1106" s="119"/>
      <c r="IP1106" s="119"/>
      <c r="IQ1106" s="119"/>
      <c r="IR1106" s="119"/>
      <c r="IS1106" s="119"/>
      <c r="IT1106" s="119"/>
      <c r="IU1106" s="119"/>
      <c r="IV1106" s="119"/>
    </row>
    <row r="1107" spans="1:256">
      <c r="A1107" s="126" t="s">
        <v>31</v>
      </c>
      <c r="B1107" s="126" t="s">
        <v>1367</v>
      </c>
      <c r="C1107" s="127">
        <v>362596381001</v>
      </c>
      <c r="D1107" s="126" t="s">
        <v>663</v>
      </c>
      <c r="E1107" s="126" t="s">
        <v>1140</v>
      </c>
      <c r="F1107" s="126" t="str">
        <f t="shared" si="54"/>
        <v>362596381001Rehab</v>
      </c>
      <c r="G1107" s="126" t="s">
        <v>9</v>
      </c>
      <c r="H1107" s="128" t="s">
        <v>1025</v>
      </c>
      <c r="I1107" s="126" t="s">
        <v>829</v>
      </c>
      <c r="J1107" s="108">
        <v>265</v>
      </c>
      <c r="K1107" s="129">
        <v>1.0324</v>
      </c>
      <c r="L1107" s="126" t="s">
        <v>1247</v>
      </c>
      <c r="M1107" s="126" t="s">
        <v>1245</v>
      </c>
      <c r="N1107" s="130">
        <f t="shared" si="56"/>
        <v>270.14999999999998</v>
      </c>
      <c r="O1107" s="130">
        <f t="shared" si="55"/>
        <v>270.14999999999998</v>
      </c>
      <c r="P1107" s="126"/>
      <c r="Q1107" s="126"/>
      <c r="R1107" s="119"/>
      <c r="S1107" s="119"/>
      <c r="T1107" s="119"/>
      <c r="U1107" s="119"/>
      <c r="V1107" s="119"/>
      <c r="W1107" s="119"/>
      <c r="X1107" s="119"/>
      <c r="Y1107" s="119"/>
      <c r="Z1107" s="119"/>
      <c r="AA1107" s="119"/>
      <c r="AB1107" s="119"/>
      <c r="AC1107" s="119"/>
      <c r="AD1107" s="119"/>
      <c r="AE1107" s="119"/>
      <c r="AF1107" s="119"/>
      <c r="AG1107" s="119"/>
      <c r="AH1107" s="119"/>
      <c r="AI1107" s="119"/>
      <c r="AJ1107" s="119"/>
      <c r="AK1107" s="119"/>
      <c r="AL1107" s="119"/>
      <c r="AM1107" s="119"/>
      <c r="AN1107" s="119"/>
      <c r="AO1107" s="119"/>
      <c r="AP1107" s="119"/>
      <c r="AQ1107" s="119"/>
      <c r="AR1107" s="119"/>
      <c r="AS1107" s="119"/>
      <c r="AT1107" s="119"/>
      <c r="AU1107" s="119"/>
      <c r="AV1107" s="119"/>
      <c r="AW1107" s="119"/>
      <c r="AX1107" s="119"/>
      <c r="AY1107" s="119"/>
      <c r="AZ1107" s="119"/>
      <c r="BA1107" s="119"/>
      <c r="BB1107" s="119"/>
      <c r="BC1107" s="119"/>
      <c r="BD1107" s="119"/>
      <c r="BE1107" s="119"/>
      <c r="BF1107" s="119"/>
      <c r="BG1107" s="119"/>
      <c r="BH1107" s="119"/>
      <c r="BI1107" s="119"/>
      <c r="BJ1107" s="119"/>
      <c r="BK1107" s="119"/>
      <c r="BL1107" s="119"/>
      <c r="BM1107" s="119"/>
      <c r="BN1107" s="119"/>
      <c r="BO1107" s="119"/>
      <c r="BP1107" s="119"/>
      <c r="BQ1107" s="119"/>
      <c r="BR1107" s="119"/>
      <c r="BS1107" s="119"/>
      <c r="BT1107" s="119"/>
      <c r="BU1107" s="119"/>
      <c r="BV1107" s="119"/>
      <c r="BW1107" s="119"/>
      <c r="BX1107" s="119"/>
      <c r="BY1107" s="119"/>
      <c r="BZ1107" s="119"/>
      <c r="CA1107" s="119"/>
      <c r="CB1107" s="119"/>
      <c r="CC1107" s="119"/>
      <c r="CD1107" s="119"/>
      <c r="CE1107" s="119"/>
      <c r="CF1107" s="119"/>
      <c r="CG1107" s="119"/>
      <c r="CH1107" s="119"/>
      <c r="CI1107" s="119"/>
      <c r="CJ1107" s="119"/>
      <c r="CK1107" s="119"/>
      <c r="CL1107" s="119"/>
      <c r="CM1107" s="119"/>
      <c r="CN1107" s="119"/>
      <c r="CO1107" s="119"/>
      <c r="CP1107" s="119"/>
      <c r="CQ1107" s="119"/>
      <c r="CR1107" s="119"/>
      <c r="CS1107" s="119"/>
      <c r="CT1107" s="119"/>
      <c r="CU1107" s="119"/>
      <c r="CV1107" s="119"/>
      <c r="CW1107" s="119"/>
      <c r="CX1107" s="119"/>
      <c r="CY1107" s="119"/>
      <c r="CZ1107" s="119"/>
      <c r="DA1107" s="119"/>
      <c r="DB1107" s="119"/>
      <c r="DC1107" s="119"/>
      <c r="DD1107" s="119"/>
      <c r="DE1107" s="119"/>
      <c r="DF1107" s="119"/>
      <c r="DG1107" s="119"/>
      <c r="DH1107" s="119"/>
      <c r="DI1107" s="119"/>
      <c r="DJ1107" s="119"/>
      <c r="DK1107" s="119"/>
      <c r="DL1107" s="119"/>
      <c r="DM1107" s="119"/>
      <c r="DN1107" s="119"/>
      <c r="DO1107" s="119"/>
      <c r="DP1107" s="119"/>
      <c r="DQ1107" s="119"/>
      <c r="DR1107" s="119"/>
      <c r="DS1107" s="119"/>
      <c r="DT1107" s="119"/>
      <c r="DU1107" s="119"/>
      <c r="DV1107" s="119"/>
      <c r="DW1107" s="119"/>
      <c r="DX1107" s="119"/>
      <c r="DY1107" s="119"/>
      <c r="DZ1107" s="119"/>
      <c r="EA1107" s="119"/>
      <c r="EB1107" s="119"/>
      <c r="EC1107" s="119"/>
      <c r="ED1107" s="119"/>
      <c r="EE1107" s="119"/>
      <c r="EF1107" s="119"/>
      <c r="EG1107" s="119"/>
      <c r="EH1107" s="119"/>
      <c r="EI1107" s="119"/>
      <c r="EJ1107" s="119"/>
      <c r="EK1107" s="119"/>
      <c r="EL1107" s="119"/>
      <c r="EM1107" s="119"/>
      <c r="EN1107" s="119"/>
      <c r="EO1107" s="119"/>
      <c r="EP1107" s="119"/>
      <c r="EQ1107" s="119"/>
      <c r="ER1107" s="119"/>
      <c r="ES1107" s="119"/>
      <c r="ET1107" s="119"/>
      <c r="EU1107" s="119"/>
      <c r="EV1107" s="119"/>
      <c r="EW1107" s="119"/>
      <c r="EX1107" s="119"/>
      <c r="EY1107" s="119"/>
      <c r="EZ1107" s="119"/>
      <c r="FA1107" s="119"/>
      <c r="FB1107" s="119"/>
      <c r="FC1107" s="119"/>
      <c r="FD1107" s="119"/>
      <c r="FE1107" s="119"/>
      <c r="FF1107" s="119"/>
      <c r="FG1107" s="119"/>
      <c r="FH1107" s="119"/>
      <c r="FI1107" s="119"/>
      <c r="FJ1107" s="119"/>
      <c r="FK1107" s="119"/>
      <c r="FL1107" s="119"/>
      <c r="FM1107" s="119"/>
      <c r="FN1107" s="119"/>
      <c r="FO1107" s="119"/>
      <c r="FP1107" s="119"/>
      <c r="FQ1107" s="119"/>
      <c r="FR1107" s="119"/>
      <c r="FS1107" s="119"/>
      <c r="FT1107" s="119"/>
      <c r="FU1107" s="119"/>
      <c r="FV1107" s="119"/>
      <c r="FW1107" s="119"/>
      <c r="FX1107" s="119"/>
      <c r="FY1107" s="119"/>
      <c r="FZ1107" s="119"/>
      <c r="GA1107" s="119"/>
      <c r="GB1107" s="119"/>
      <c r="GC1107" s="119"/>
      <c r="GD1107" s="119"/>
      <c r="GE1107" s="119"/>
      <c r="GF1107" s="119"/>
      <c r="GG1107" s="119"/>
      <c r="GH1107" s="119"/>
      <c r="GI1107" s="119"/>
      <c r="GJ1107" s="119"/>
      <c r="GK1107" s="119"/>
      <c r="GL1107" s="119"/>
      <c r="GM1107" s="119"/>
      <c r="GN1107" s="119"/>
      <c r="GO1107" s="119"/>
      <c r="GP1107" s="119"/>
      <c r="GQ1107" s="119"/>
      <c r="GR1107" s="119"/>
      <c r="GS1107" s="119"/>
      <c r="GT1107" s="119"/>
      <c r="GU1107" s="119"/>
      <c r="GV1107" s="119"/>
      <c r="GW1107" s="119"/>
      <c r="GX1107" s="119"/>
      <c r="GY1107" s="119"/>
      <c r="GZ1107" s="119"/>
      <c r="HA1107" s="119"/>
      <c r="HB1107" s="119"/>
      <c r="HC1107" s="119"/>
      <c r="HD1107" s="119"/>
      <c r="HE1107" s="119"/>
      <c r="HF1107" s="119"/>
      <c r="HG1107" s="119"/>
      <c r="HH1107" s="119"/>
      <c r="HI1107" s="119"/>
      <c r="HJ1107" s="119"/>
      <c r="HK1107" s="119"/>
      <c r="HL1107" s="119"/>
      <c r="HM1107" s="119"/>
      <c r="HN1107" s="119"/>
      <c r="HO1107" s="119"/>
      <c r="HP1107" s="119"/>
      <c r="HQ1107" s="119"/>
      <c r="HR1107" s="119"/>
      <c r="HS1107" s="119"/>
      <c r="HT1107" s="119"/>
      <c r="HU1107" s="119"/>
      <c r="HV1107" s="119"/>
      <c r="HW1107" s="119"/>
      <c r="HX1107" s="119"/>
      <c r="HY1107" s="119"/>
      <c r="HZ1107" s="119"/>
      <c r="IA1107" s="119"/>
      <c r="IB1107" s="119"/>
      <c r="IC1107" s="119"/>
      <c r="ID1107" s="119"/>
      <c r="IE1107" s="119"/>
      <c r="IF1107" s="119"/>
      <c r="IG1107" s="119"/>
      <c r="IH1107" s="119"/>
      <c r="II1107" s="119"/>
      <c r="IJ1107" s="119"/>
      <c r="IK1107" s="119"/>
      <c r="IL1107" s="119"/>
      <c r="IM1107" s="119"/>
      <c r="IN1107" s="119"/>
      <c r="IO1107" s="119"/>
      <c r="IP1107" s="119"/>
      <c r="IQ1107" s="119"/>
      <c r="IR1107" s="119"/>
      <c r="IS1107" s="119"/>
      <c r="IT1107" s="119"/>
      <c r="IU1107" s="119"/>
      <c r="IV1107" s="119"/>
    </row>
    <row r="1108" spans="1:256">
      <c r="A1108" s="126" t="s">
        <v>31</v>
      </c>
      <c r="B1108" s="126" t="s">
        <v>1367</v>
      </c>
      <c r="C1108" s="127">
        <v>362596381401</v>
      </c>
      <c r="D1108" s="126" t="s">
        <v>663</v>
      </c>
      <c r="E1108" s="126" t="s">
        <v>1140</v>
      </c>
      <c r="F1108" s="126" t="str">
        <f t="shared" si="54"/>
        <v>362596381401Acute</v>
      </c>
      <c r="G1108" s="126" t="s">
        <v>549</v>
      </c>
      <c r="H1108" s="126" t="s">
        <v>1018</v>
      </c>
      <c r="I1108" s="126" t="s">
        <v>829</v>
      </c>
      <c r="J1108" s="108">
        <v>363.8</v>
      </c>
      <c r="K1108" s="129">
        <v>1.0324</v>
      </c>
      <c r="L1108" s="126" t="s">
        <v>1247</v>
      </c>
      <c r="M1108" s="126" t="s">
        <v>1245</v>
      </c>
      <c r="N1108" s="130">
        <f t="shared" si="56"/>
        <v>370.87</v>
      </c>
      <c r="O1108" s="130">
        <f t="shared" si="55"/>
        <v>366.83</v>
      </c>
      <c r="P1108" s="126"/>
      <c r="Q1108" s="126"/>
      <c r="R1108" s="119"/>
      <c r="S1108" s="119"/>
      <c r="T1108" s="119"/>
      <c r="U1108" s="119"/>
      <c r="V1108" s="119"/>
      <c r="W1108" s="119"/>
      <c r="X1108" s="119"/>
      <c r="Y1108" s="119"/>
      <c r="Z1108" s="119"/>
      <c r="AA1108" s="119"/>
      <c r="AB1108" s="119"/>
      <c r="AC1108" s="119"/>
      <c r="AD1108" s="119"/>
      <c r="AE1108" s="119"/>
      <c r="AF1108" s="119"/>
      <c r="AG1108" s="119"/>
      <c r="AH1108" s="119"/>
      <c r="AI1108" s="119"/>
      <c r="AJ1108" s="119"/>
      <c r="AK1108" s="119"/>
      <c r="AL1108" s="119"/>
      <c r="AM1108" s="119"/>
      <c r="AN1108" s="119"/>
      <c r="AO1108" s="119"/>
      <c r="AP1108" s="119"/>
      <c r="AQ1108" s="119"/>
      <c r="AR1108" s="119"/>
      <c r="AS1108" s="119"/>
      <c r="AT1108" s="119"/>
      <c r="AU1108" s="119"/>
      <c r="AV1108" s="119"/>
      <c r="AW1108" s="119"/>
      <c r="AX1108" s="119"/>
      <c r="AY1108" s="119"/>
      <c r="AZ1108" s="119"/>
      <c r="BA1108" s="119"/>
      <c r="BB1108" s="119"/>
      <c r="BC1108" s="119"/>
      <c r="BD1108" s="119"/>
      <c r="BE1108" s="119"/>
      <c r="BF1108" s="119"/>
      <c r="BG1108" s="119"/>
      <c r="BH1108" s="119"/>
      <c r="BI1108" s="119"/>
      <c r="BJ1108" s="119"/>
      <c r="BK1108" s="119"/>
      <c r="BL1108" s="119"/>
      <c r="BM1108" s="119"/>
      <c r="BN1108" s="119"/>
      <c r="BO1108" s="119"/>
      <c r="BP1108" s="119"/>
      <c r="BQ1108" s="119"/>
      <c r="BR1108" s="119"/>
      <c r="BS1108" s="119"/>
      <c r="BT1108" s="119"/>
      <c r="BU1108" s="119"/>
      <c r="BV1108" s="119"/>
      <c r="BW1108" s="119"/>
      <c r="BX1108" s="119"/>
      <c r="BY1108" s="119"/>
      <c r="BZ1108" s="119"/>
      <c r="CA1108" s="119"/>
      <c r="CB1108" s="119"/>
      <c r="CC1108" s="119"/>
      <c r="CD1108" s="119"/>
      <c r="CE1108" s="119"/>
      <c r="CF1108" s="119"/>
      <c r="CG1108" s="119"/>
      <c r="CH1108" s="119"/>
      <c r="CI1108" s="119"/>
      <c r="CJ1108" s="119"/>
      <c r="CK1108" s="119"/>
      <c r="CL1108" s="119"/>
      <c r="CM1108" s="119"/>
      <c r="CN1108" s="119"/>
      <c r="CO1108" s="119"/>
      <c r="CP1108" s="119"/>
      <c r="CQ1108" s="119"/>
      <c r="CR1108" s="119"/>
      <c r="CS1108" s="119"/>
      <c r="CT1108" s="119"/>
      <c r="CU1108" s="119"/>
      <c r="CV1108" s="119"/>
      <c r="CW1108" s="119"/>
      <c r="CX1108" s="119"/>
      <c r="CY1108" s="119"/>
      <c r="CZ1108" s="119"/>
      <c r="DA1108" s="119"/>
      <c r="DB1108" s="119"/>
      <c r="DC1108" s="119"/>
      <c r="DD1108" s="119"/>
      <c r="DE1108" s="119"/>
      <c r="DF1108" s="119"/>
      <c r="DG1108" s="119"/>
      <c r="DH1108" s="119"/>
      <c r="DI1108" s="119"/>
      <c r="DJ1108" s="119"/>
      <c r="DK1108" s="119"/>
      <c r="DL1108" s="119"/>
      <c r="DM1108" s="119"/>
      <c r="DN1108" s="119"/>
      <c r="DO1108" s="119"/>
      <c r="DP1108" s="119"/>
      <c r="DQ1108" s="119"/>
      <c r="DR1108" s="119"/>
      <c r="DS1108" s="119"/>
      <c r="DT1108" s="119"/>
      <c r="DU1108" s="119"/>
      <c r="DV1108" s="119"/>
      <c r="DW1108" s="119"/>
      <c r="DX1108" s="119"/>
      <c r="DY1108" s="119"/>
      <c r="DZ1108" s="119"/>
      <c r="EA1108" s="119"/>
      <c r="EB1108" s="119"/>
      <c r="EC1108" s="119"/>
      <c r="ED1108" s="119"/>
      <c r="EE1108" s="119"/>
      <c r="EF1108" s="119"/>
      <c r="EG1108" s="119"/>
      <c r="EH1108" s="119"/>
      <c r="EI1108" s="119"/>
      <c r="EJ1108" s="119"/>
      <c r="EK1108" s="119"/>
      <c r="EL1108" s="119"/>
      <c r="EM1108" s="119"/>
      <c r="EN1108" s="119"/>
      <c r="EO1108" s="119"/>
      <c r="EP1108" s="119"/>
      <c r="EQ1108" s="119"/>
      <c r="ER1108" s="119"/>
      <c r="ES1108" s="119"/>
      <c r="ET1108" s="119"/>
      <c r="EU1108" s="119"/>
      <c r="EV1108" s="119"/>
      <c r="EW1108" s="119"/>
      <c r="EX1108" s="119"/>
      <c r="EY1108" s="119"/>
      <c r="EZ1108" s="119"/>
      <c r="FA1108" s="119"/>
      <c r="FB1108" s="119"/>
      <c r="FC1108" s="119"/>
      <c r="FD1108" s="119"/>
      <c r="FE1108" s="119"/>
      <c r="FF1108" s="119"/>
      <c r="FG1108" s="119"/>
      <c r="FH1108" s="119"/>
      <c r="FI1108" s="119"/>
      <c r="FJ1108" s="119"/>
      <c r="FK1108" s="119"/>
      <c r="FL1108" s="119"/>
      <c r="FM1108" s="119"/>
      <c r="FN1108" s="119"/>
      <c r="FO1108" s="119"/>
      <c r="FP1108" s="119"/>
      <c r="FQ1108" s="119"/>
      <c r="FR1108" s="119"/>
      <c r="FS1108" s="119"/>
      <c r="FT1108" s="119"/>
      <c r="FU1108" s="119"/>
      <c r="FV1108" s="119"/>
      <c r="FW1108" s="119"/>
      <c r="FX1108" s="119"/>
      <c r="FY1108" s="119"/>
      <c r="FZ1108" s="119"/>
      <c r="GA1108" s="119"/>
      <c r="GB1108" s="119"/>
      <c r="GC1108" s="119"/>
      <c r="GD1108" s="119"/>
      <c r="GE1108" s="119"/>
      <c r="GF1108" s="119"/>
      <c r="GG1108" s="119"/>
      <c r="GH1108" s="119"/>
      <c r="GI1108" s="119"/>
      <c r="GJ1108" s="119"/>
      <c r="GK1108" s="119"/>
      <c r="GL1108" s="119"/>
      <c r="GM1108" s="119"/>
      <c r="GN1108" s="119"/>
      <c r="GO1108" s="119"/>
      <c r="GP1108" s="119"/>
      <c r="GQ1108" s="119"/>
      <c r="GR1108" s="119"/>
      <c r="GS1108" s="119"/>
      <c r="GT1108" s="119"/>
      <c r="GU1108" s="119"/>
      <c r="GV1108" s="119"/>
      <c r="GW1108" s="119"/>
      <c r="GX1108" s="119"/>
      <c r="GY1108" s="119"/>
      <c r="GZ1108" s="119"/>
      <c r="HA1108" s="119"/>
      <c r="HB1108" s="119"/>
      <c r="HC1108" s="119"/>
      <c r="HD1108" s="119"/>
      <c r="HE1108" s="119"/>
      <c r="HF1108" s="119"/>
      <c r="HG1108" s="119"/>
      <c r="HH1108" s="119"/>
      <c r="HI1108" s="119"/>
      <c r="HJ1108" s="119"/>
      <c r="HK1108" s="119"/>
      <c r="HL1108" s="119"/>
      <c r="HM1108" s="119"/>
      <c r="HN1108" s="119"/>
      <c r="HO1108" s="119"/>
      <c r="HP1108" s="119"/>
      <c r="HQ1108" s="119"/>
      <c r="HR1108" s="119"/>
      <c r="HS1108" s="119"/>
      <c r="HT1108" s="119"/>
      <c r="HU1108" s="119"/>
      <c r="HV1108" s="119"/>
      <c r="HW1108" s="119"/>
      <c r="HX1108" s="119"/>
      <c r="HY1108" s="119"/>
      <c r="HZ1108" s="119"/>
      <c r="IA1108" s="119"/>
      <c r="IB1108" s="119"/>
      <c r="IC1108" s="119"/>
      <c r="ID1108" s="119"/>
      <c r="IE1108" s="119"/>
      <c r="IF1108" s="119"/>
      <c r="IG1108" s="119"/>
      <c r="IH1108" s="119"/>
      <c r="II1108" s="119"/>
      <c r="IJ1108" s="119"/>
      <c r="IK1108" s="119"/>
      <c r="IL1108" s="119"/>
      <c r="IM1108" s="119"/>
      <c r="IN1108" s="119"/>
      <c r="IO1108" s="119"/>
      <c r="IP1108" s="119"/>
      <c r="IQ1108" s="119"/>
      <c r="IR1108" s="119"/>
      <c r="IS1108" s="119"/>
      <c r="IT1108" s="119"/>
      <c r="IU1108" s="119"/>
      <c r="IV1108" s="119"/>
    </row>
    <row r="1109" spans="1:256">
      <c r="A1109" s="126" t="s">
        <v>857</v>
      </c>
      <c r="B1109" s="126" t="s">
        <v>1368</v>
      </c>
      <c r="C1109" s="127">
        <v>350593390001</v>
      </c>
      <c r="D1109" s="126" t="s">
        <v>733</v>
      </c>
      <c r="E1109" s="126" t="s">
        <v>1214</v>
      </c>
      <c r="F1109" s="126" t="str">
        <f t="shared" si="54"/>
        <v>350593390001Acute</v>
      </c>
      <c r="G1109" s="126" t="s">
        <v>549</v>
      </c>
      <c r="H1109" s="126" t="s">
        <v>1018</v>
      </c>
      <c r="I1109" s="126" t="s">
        <v>835</v>
      </c>
      <c r="J1109" s="108">
        <v>363.8</v>
      </c>
      <c r="K1109" s="129">
        <v>0.89009999999999989</v>
      </c>
      <c r="L1109" s="126" t="s">
        <v>1247</v>
      </c>
      <c r="M1109" s="126" t="s">
        <v>1245</v>
      </c>
      <c r="N1109" s="130">
        <f t="shared" si="56"/>
        <v>339.81</v>
      </c>
      <c r="O1109" s="130">
        <f t="shared" si="55"/>
        <v>336.11</v>
      </c>
      <c r="P1109" s="126"/>
      <c r="Q1109" s="126"/>
      <c r="R1109" s="119"/>
      <c r="S1109" s="119"/>
      <c r="T1109" s="119"/>
      <c r="U1109" s="119"/>
      <c r="V1109" s="119"/>
      <c r="W1109" s="119"/>
      <c r="X1109" s="119"/>
      <c r="Y1109" s="119"/>
      <c r="Z1109" s="119"/>
      <c r="AA1109" s="119"/>
      <c r="AB1109" s="119"/>
      <c r="AC1109" s="119"/>
      <c r="AD1109" s="119"/>
      <c r="AE1109" s="119"/>
      <c r="AF1109" s="119"/>
      <c r="AG1109" s="119"/>
      <c r="AH1109" s="119"/>
      <c r="AI1109" s="119"/>
      <c r="AJ1109" s="119"/>
      <c r="AK1109" s="119"/>
      <c r="AL1109" s="119"/>
      <c r="AM1109" s="119"/>
      <c r="AN1109" s="119"/>
      <c r="AO1109" s="119"/>
      <c r="AP1109" s="119"/>
      <c r="AQ1109" s="119"/>
      <c r="AR1109" s="119"/>
      <c r="AS1109" s="119"/>
      <c r="AT1109" s="119"/>
      <c r="AU1109" s="119"/>
      <c r="AV1109" s="119"/>
      <c r="AW1109" s="119"/>
      <c r="AX1109" s="119"/>
      <c r="AY1109" s="119"/>
      <c r="AZ1109" s="119"/>
      <c r="BA1109" s="119"/>
      <c r="BB1109" s="119"/>
      <c r="BC1109" s="119"/>
      <c r="BD1109" s="119"/>
      <c r="BE1109" s="119"/>
      <c r="BF1109" s="119"/>
      <c r="BG1109" s="119"/>
      <c r="BH1109" s="119"/>
      <c r="BI1109" s="119"/>
      <c r="BJ1109" s="119"/>
      <c r="BK1109" s="119"/>
      <c r="BL1109" s="119"/>
      <c r="BM1109" s="119"/>
      <c r="BN1109" s="119"/>
      <c r="BO1109" s="119"/>
      <c r="BP1109" s="119"/>
      <c r="BQ1109" s="119"/>
      <c r="BR1109" s="119"/>
      <c r="BS1109" s="119"/>
      <c r="BT1109" s="119"/>
      <c r="BU1109" s="119"/>
      <c r="BV1109" s="119"/>
      <c r="BW1109" s="119"/>
      <c r="BX1109" s="119"/>
      <c r="BY1109" s="119"/>
      <c r="BZ1109" s="119"/>
      <c r="CA1109" s="119"/>
      <c r="CB1109" s="119"/>
      <c r="CC1109" s="119"/>
      <c r="CD1109" s="119"/>
      <c r="CE1109" s="119"/>
      <c r="CF1109" s="119"/>
      <c r="CG1109" s="119"/>
      <c r="CH1109" s="119"/>
      <c r="CI1109" s="119"/>
      <c r="CJ1109" s="119"/>
      <c r="CK1109" s="119"/>
      <c r="CL1109" s="119"/>
      <c r="CM1109" s="119"/>
      <c r="CN1109" s="119"/>
      <c r="CO1109" s="119"/>
      <c r="CP1109" s="119"/>
      <c r="CQ1109" s="119"/>
      <c r="CR1109" s="119"/>
      <c r="CS1109" s="119"/>
      <c r="CT1109" s="119"/>
      <c r="CU1109" s="119"/>
      <c r="CV1109" s="119"/>
      <c r="CW1109" s="119"/>
      <c r="CX1109" s="119"/>
      <c r="CY1109" s="119"/>
      <c r="CZ1109" s="119"/>
      <c r="DA1109" s="119"/>
      <c r="DB1109" s="119"/>
      <c r="DC1109" s="119"/>
      <c r="DD1109" s="119"/>
      <c r="DE1109" s="119"/>
      <c r="DF1109" s="119"/>
      <c r="DG1109" s="119"/>
      <c r="DH1109" s="119"/>
      <c r="DI1109" s="119"/>
      <c r="DJ1109" s="119"/>
      <c r="DK1109" s="119"/>
      <c r="DL1109" s="119"/>
      <c r="DM1109" s="119"/>
      <c r="DN1109" s="119"/>
      <c r="DO1109" s="119"/>
      <c r="DP1109" s="119"/>
      <c r="DQ1109" s="119"/>
      <c r="DR1109" s="119"/>
      <c r="DS1109" s="119"/>
      <c r="DT1109" s="119"/>
      <c r="DU1109" s="119"/>
      <c r="DV1109" s="119"/>
      <c r="DW1109" s="119"/>
      <c r="DX1109" s="119"/>
      <c r="DY1109" s="119"/>
      <c r="DZ1109" s="119"/>
      <c r="EA1109" s="119"/>
      <c r="EB1109" s="119"/>
      <c r="EC1109" s="119"/>
      <c r="ED1109" s="119"/>
      <c r="EE1109" s="119"/>
      <c r="EF1109" s="119"/>
      <c r="EG1109" s="119"/>
      <c r="EH1109" s="119"/>
      <c r="EI1109" s="119"/>
      <c r="EJ1109" s="119"/>
      <c r="EK1109" s="119"/>
      <c r="EL1109" s="119"/>
      <c r="EM1109" s="119"/>
      <c r="EN1109" s="119"/>
      <c r="EO1109" s="119"/>
      <c r="EP1109" s="119"/>
      <c r="EQ1109" s="119"/>
      <c r="ER1109" s="119"/>
      <c r="ES1109" s="119"/>
      <c r="ET1109" s="119"/>
      <c r="EU1109" s="119"/>
      <c r="EV1109" s="119"/>
      <c r="EW1109" s="119"/>
      <c r="EX1109" s="119"/>
      <c r="EY1109" s="119"/>
      <c r="EZ1109" s="119"/>
      <c r="FA1109" s="119"/>
      <c r="FB1109" s="119"/>
      <c r="FC1109" s="119"/>
      <c r="FD1109" s="119"/>
      <c r="FE1109" s="119"/>
      <c r="FF1109" s="119"/>
      <c r="FG1109" s="119"/>
      <c r="FH1109" s="119"/>
      <c r="FI1109" s="119"/>
      <c r="FJ1109" s="119"/>
      <c r="FK1109" s="119"/>
      <c r="FL1109" s="119"/>
      <c r="FM1109" s="119"/>
      <c r="FN1109" s="119"/>
      <c r="FO1109" s="119"/>
      <c r="FP1109" s="119"/>
      <c r="FQ1109" s="119"/>
      <c r="FR1109" s="119"/>
      <c r="FS1109" s="119"/>
      <c r="FT1109" s="119"/>
      <c r="FU1109" s="119"/>
      <c r="FV1109" s="119"/>
      <c r="FW1109" s="119"/>
      <c r="FX1109" s="119"/>
      <c r="FY1109" s="119"/>
      <c r="FZ1109" s="119"/>
      <c r="GA1109" s="119"/>
      <c r="GB1109" s="119"/>
      <c r="GC1109" s="119"/>
      <c r="GD1109" s="119"/>
      <c r="GE1109" s="119"/>
      <c r="GF1109" s="119"/>
      <c r="GG1109" s="119"/>
      <c r="GH1109" s="119"/>
      <c r="GI1109" s="119"/>
      <c r="GJ1109" s="119"/>
      <c r="GK1109" s="119"/>
      <c r="GL1109" s="119"/>
      <c r="GM1109" s="119"/>
      <c r="GN1109" s="119"/>
      <c r="GO1109" s="119"/>
      <c r="GP1109" s="119"/>
      <c r="GQ1109" s="119"/>
      <c r="GR1109" s="119"/>
      <c r="GS1109" s="119"/>
      <c r="GT1109" s="119"/>
      <c r="GU1109" s="119"/>
      <c r="GV1109" s="119"/>
      <c r="GW1109" s="119"/>
      <c r="GX1109" s="119"/>
      <c r="GY1109" s="119"/>
      <c r="GZ1109" s="119"/>
      <c r="HA1109" s="119"/>
      <c r="HB1109" s="119"/>
      <c r="HC1109" s="119"/>
      <c r="HD1109" s="119"/>
      <c r="HE1109" s="119"/>
      <c r="HF1109" s="119"/>
      <c r="HG1109" s="119"/>
      <c r="HH1109" s="119"/>
      <c r="HI1109" s="119"/>
      <c r="HJ1109" s="119"/>
      <c r="HK1109" s="119"/>
      <c r="HL1109" s="119"/>
      <c r="HM1109" s="119"/>
      <c r="HN1109" s="119"/>
      <c r="HO1109" s="119"/>
      <c r="HP1109" s="119"/>
      <c r="HQ1109" s="119"/>
      <c r="HR1109" s="119"/>
      <c r="HS1109" s="119"/>
      <c r="HT1109" s="119"/>
      <c r="HU1109" s="119"/>
      <c r="HV1109" s="119"/>
      <c r="HW1109" s="119"/>
      <c r="HX1109" s="119"/>
      <c r="HY1109" s="119"/>
      <c r="HZ1109" s="119"/>
      <c r="IA1109" s="119"/>
      <c r="IB1109" s="119"/>
      <c r="IC1109" s="119"/>
      <c r="ID1109" s="119"/>
      <c r="IE1109" s="119"/>
      <c r="IF1109" s="119"/>
      <c r="IG1109" s="119"/>
      <c r="IH1109" s="119"/>
      <c r="II1109" s="119"/>
      <c r="IJ1109" s="119"/>
      <c r="IK1109" s="119"/>
      <c r="IL1109" s="119"/>
      <c r="IM1109" s="119"/>
      <c r="IN1109" s="119"/>
      <c r="IO1109" s="119"/>
      <c r="IP1109" s="119"/>
      <c r="IQ1109" s="119"/>
      <c r="IR1109" s="119"/>
      <c r="IS1109" s="119"/>
      <c r="IT1109" s="119"/>
      <c r="IU1109" s="119"/>
      <c r="IV1109" s="119"/>
    </row>
    <row r="1110" spans="1:256">
      <c r="A1110" s="126" t="s">
        <v>857</v>
      </c>
      <c r="B1110" s="126" t="s">
        <v>1368</v>
      </c>
      <c r="C1110" s="127">
        <v>350593390001</v>
      </c>
      <c r="D1110" s="126" t="s">
        <v>733</v>
      </c>
      <c r="E1110" s="126" t="s">
        <v>1214</v>
      </c>
      <c r="F1110" s="126" t="str">
        <f t="shared" si="54"/>
        <v>350593390001Psych</v>
      </c>
      <c r="G1110" s="126" t="s">
        <v>809</v>
      </c>
      <c r="H1110" s="128" t="s">
        <v>1024</v>
      </c>
      <c r="I1110" s="126" t="s">
        <v>835</v>
      </c>
      <c r="J1110" s="108">
        <v>140.66999999999999</v>
      </c>
      <c r="K1110" s="129">
        <v>0.89009999999999989</v>
      </c>
      <c r="L1110" s="126" t="s">
        <v>1247</v>
      </c>
      <c r="M1110" s="126" t="s">
        <v>1245</v>
      </c>
      <c r="N1110" s="130">
        <f t="shared" si="56"/>
        <v>131.38999999999999</v>
      </c>
      <c r="O1110" s="130">
        <f t="shared" si="55"/>
        <v>131.38999999999999</v>
      </c>
      <c r="P1110" s="126"/>
      <c r="Q1110" s="126"/>
      <c r="R1110" s="119"/>
      <c r="S1110" s="119"/>
      <c r="T1110" s="119"/>
      <c r="U1110" s="119"/>
      <c r="V1110" s="119"/>
      <c r="W1110" s="119"/>
      <c r="X1110" s="119"/>
      <c r="Y1110" s="119"/>
      <c r="Z1110" s="119"/>
      <c r="AA1110" s="119"/>
      <c r="AB1110" s="119"/>
      <c r="AC1110" s="119"/>
      <c r="AD1110" s="119"/>
      <c r="AE1110" s="119"/>
      <c r="AF1110" s="119"/>
      <c r="AG1110" s="119"/>
      <c r="AH1110" s="119"/>
      <c r="AI1110" s="119"/>
      <c r="AJ1110" s="119"/>
      <c r="AK1110" s="119"/>
      <c r="AL1110" s="119"/>
      <c r="AM1110" s="119"/>
      <c r="AN1110" s="119"/>
      <c r="AO1110" s="119"/>
      <c r="AP1110" s="119"/>
      <c r="AQ1110" s="119"/>
      <c r="AR1110" s="119"/>
      <c r="AS1110" s="119"/>
      <c r="AT1110" s="119"/>
      <c r="AU1110" s="119"/>
      <c r="AV1110" s="119"/>
      <c r="AW1110" s="119"/>
      <c r="AX1110" s="119"/>
      <c r="AY1110" s="119"/>
      <c r="AZ1110" s="119"/>
      <c r="BA1110" s="119"/>
      <c r="BB1110" s="119"/>
      <c r="BC1110" s="119"/>
      <c r="BD1110" s="119"/>
      <c r="BE1110" s="119"/>
      <c r="BF1110" s="119"/>
      <c r="BG1110" s="119"/>
      <c r="BH1110" s="119"/>
      <c r="BI1110" s="119"/>
      <c r="BJ1110" s="119"/>
      <c r="BK1110" s="119"/>
      <c r="BL1110" s="119"/>
      <c r="BM1110" s="119"/>
      <c r="BN1110" s="119"/>
      <c r="BO1110" s="119"/>
      <c r="BP1110" s="119"/>
      <c r="BQ1110" s="119"/>
      <c r="BR1110" s="119"/>
      <c r="BS1110" s="119"/>
      <c r="BT1110" s="119"/>
      <c r="BU1110" s="119"/>
      <c r="BV1110" s="119"/>
      <c r="BW1110" s="119"/>
      <c r="BX1110" s="119"/>
      <c r="BY1110" s="119"/>
      <c r="BZ1110" s="119"/>
      <c r="CA1110" s="119"/>
      <c r="CB1110" s="119"/>
      <c r="CC1110" s="119"/>
      <c r="CD1110" s="119"/>
      <c r="CE1110" s="119"/>
      <c r="CF1110" s="119"/>
      <c r="CG1110" s="119"/>
      <c r="CH1110" s="119"/>
      <c r="CI1110" s="119"/>
      <c r="CJ1110" s="119"/>
      <c r="CK1110" s="119"/>
      <c r="CL1110" s="119"/>
      <c r="CM1110" s="119"/>
      <c r="CN1110" s="119"/>
      <c r="CO1110" s="119"/>
      <c r="CP1110" s="119"/>
      <c r="CQ1110" s="119"/>
      <c r="CR1110" s="119"/>
      <c r="CS1110" s="119"/>
      <c r="CT1110" s="119"/>
      <c r="CU1110" s="119"/>
      <c r="CV1110" s="119"/>
      <c r="CW1110" s="119"/>
      <c r="CX1110" s="119"/>
      <c r="CY1110" s="119"/>
      <c r="CZ1110" s="119"/>
      <c r="DA1110" s="119"/>
      <c r="DB1110" s="119"/>
      <c r="DC1110" s="119"/>
      <c r="DD1110" s="119"/>
      <c r="DE1110" s="119"/>
      <c r="DF1110" s="119"/>
      <c r="DG1110" s="119"/>
      <c r="DH1110" s="119"/>
      <c r="DI1110" s="119"/>
      <c r="DJ1110" s="119"/>
      <c r="DK1110" s="119"/>
      <c r="DL1110" s="119"/>
      <c r="DM1110" s="119"/>
      <c r="DN1110" s="119"/>
      <c r="DO1110" s="119"/>
      <c r="DP1110" s="119"/>
      <c r="DQ1110" s="119"/>
      <c r="DR1110" s="119"/>
      <c r="DS1110" s="119"/>
      <c r="DT1110" s="119"/>
      <c r="DU1110" s="119"/>
      <c r="DV1110" s="119"/>
      <c r="DW1110" s="119"/>
      <c r="DX1110" s="119"/>
      <c r="DY1110" s="119"/>
      <c r="DZ1110" s="119"/>
      <c r="EA1110" s="119"/>
      <c r="EB1110" s="119"/>
      <c r="EC1110" s="119"/>
      <c r="ED1110" s="119"/>
      <c r="EE1110" s="119"/>
      <c r="EF1110" s="119"/>
      <c r="EG1110" s="119"/>
      <c r="EH1110" s="119"/>
      <c r="EI1110" s="119"/>
      <c r="EJ1110" s="119"/>
      <c r="EK1110" s="119"/>
      <c r="EL1110" s="119"/>
      <c r="EM1110" s="119"/>
      <c r="EN1110" s="119"/>
      <c r="EO1110" s="119"/>
      <c r="EP1110" s="119"/>
      <c r="EQ1110" s="119"/>
      <c r="ER1110" s="119"/>
      <c r="ES1110" s="119"/>
      <c r="ET1110" s="119"/>
      <c r="EU1110" s="119"/>
      <c r="EV1110" s="119"/>
      <c r="EW1110" s="119"/>
      <c r="EX1110" s="119"/>
      <c r="EY1110" s="119"/>
      <c r="EZ1110" s="119"/>
      <c r="FA1110" s="119"/>
      <c r="FB1110" s="119"/>
      <c r="FC1110" s="119"/>
      <c r="FD1110" s="119"/>
      <c r="FE1110" s="119"/>
      <c r="FF1110" s="119"/>
      <c r="FG1110" s="119"/>
      <c r="FH1110" s="119"/>
      <c r="FI1110" s="119"/>
      <c r="FJ1110" s="119"/>
      <c r="FK1110" s="119"/>
      <c r="FL1110" s="119"/>
      <c r="FM1110" s="119"/>
      <c r="FN1110" s="119"/>
      <c r="FO1110" s="119"/>
      <c r="FP1110" s="119"/>
      <c r="FQ1110" s="119"/>
      <c r="FR1110" s="119"/>
      <c r="FS1110" s="119"/>
      <c r="FT1110" s="119"/>
      <c r="FU1110" s="119"/>
      <c r="FV1110" s="119"/>
      <c r="FW1110" s="119"/>
      <c r="FX1110" s="119"/>
      <c r="FY1110" s="119"/>
      <c r="FZ1110" s="119"/>
      <c r="GA1110" s="119"/>
      <c r="GB1110" s="119"/>
      <c r="GC1110" s="119"/>
      <c r="GD1110" s="119"/>
      <c r="GE1110" s="119"/>
      <c r="GF1110" s="119"/>
      <c r="GG1110" s="119"/>
      <c r="GH1110" s="119"/>
      <c r="GI1110" s="119"/>
      <c r="GJ1110" s="119"/>
      <c r="GK1110" s="119"/>
      <c r="GL1110" s="119"/>
      <c r="GM1110" s="119"/>
      <c r="GN1110" s="119"/>
      <c r="GO1110" s="119"/>
      <c r="GP1110" s="119"/>
      <c r="GQ1110" s="119"/>
      <c r="GR1110" s="119"/>
      <c r="GS1110" s="119"/>
      <c r="GT1110" s="119"/>
      <c r="GU1110" s="119"/>
      <c r="GV1110" s="119"/>
      <c r="GW1110" s="119"/>
      <c r="GX1110" s="119"/>
      <c r="GY1110" s="119"/>
      <c r="GZ1110" s="119"/>
      <c r="HA1110" s="119"/>
      <c r="HB1110" s="119"/>
      <c r="HC1110" s="119"/>
      <c r="HD1110" s="119"/>
      <c r="HE1110" s="119"/>
      <c r="HF1110" s="119"/>
      <c r="HG1110" s="119"/>
      <c r="HH1110" s="119"/>
      <c r="HI1110" s="119"/>
      <c r="HJ1110" s="119"/>
      <c r="HK1110" s="119"/>
      <c r="HL1110" s="119"/>
      <c r="HM1110" s="119"/>
      <c r="HN1110" s="119"/>
      <c r="HO1110" s="119"/>
      <c r="HP1110" s="119"/>
      <c r="HQ1110" s="119"/>
      <c r="HR1110" s="119"/>
      <c r="HS1110" s="119"/>
      <c r="HT1110" s="119"/>
      <c r="HU1110" s="119"/>
      <c r="HV1110" s="119"/>
      <c r="HW1110" s="119"/>
      <c r="HX1110" s="119"/>
      <c r="HY1110" s="119"/>
      <c r="HZ1110" s="119"/>
      <c r="IA1110" s="119"/>
      <c r="IB1110" s="119"/>
      <c r="IC1110" s="119"/>
      <c r="ID1110" s="119"/>
      <c r="IE1110" s="119"/>
      <c r="IF1110" s="119"/>
      <c r="IG1110" s="119"/>
      <c r="IH1110" s="119"/>
      <c r="II1110" s="119"/>
      <c r="IJ1110" s="119"/>
      <c r="IK1110" s="119"/>
      <c r="IL1110" s="119"/>
      <c r="IM1110" s="119"/>
      <c r="IN1110" s="119"/>
      <c r="IO1110" s="119"/>
      <c r="IP1110" s="119"/>
      <c r="IQ1110" s="119"/>
      <c r="IR1110" s="119"/>
      <c r="IS1110" s="119"/>
      <c r="IT1110" s="119"/>
      <c r="IU1110" s="119"/>
      <c r="IV1110" s="119"/>
    </row>
    <row r="1111" spans="1:256">
      <c r="A1111" s="126" t="s">
        <v>857</v>
      </c>
      <c r="B1111" s="126" t="s">
        <v>1368</v>
      </c>
      <c r="C1111" s="127">
        <v>350593390001</v>
      </c>
      <c r="D1111" s="126" t="s">
        <v>733</v>
      </c>
      <c r="E1111" s="126" t="s">
        <v>1214</v>
      </c>
      <c r="F1111" s="126" t="str">
        <f t="shared" si="54"/>
        <v>350593390001Rehab</v>
      </c>
      <c r="G1111" s="126" t="s">
        <v>9</v>
      </c>
      <c r="H1111" s="128" t="s">
        <v>1025</v>
      </c>
      <c r="I1111" s="126" t="s">
        <v>835</v>
      </c>
      <c r="J1111" s="108">
        <v>265</v>
      </c>
      <c r="K1111" s="129">
        <v>0.89009999999999989</v>
      </c>
      <c r="L1111" s="126" t="s">
        <v>1247</v>
      </c>
      <c r="M1111" s="126" t="s">
        <v>1245</v>
      </c>
      <c r="N1111" s="130">
        <f t="shared" si="56"/>
        <v>247.53</v>
      </c>
      <c r="O1111" s="130">
        <f t="shared" si="55"/>
        <v>247.53</v>
      </c>
      <c r="P1111" s="126"/>
      <c r="Q1111" s="126"/>
      <c r="R1111" s="119"/>
      <c r="S1111" s="119"/>
      <c r="W1111" s="99"/>
      <c r="X1111" s="119"/>
      <c r="AD1111" s="99"/>
      <c r="AE1111" s="119"/>
      <c r="AK1111" s="99"/>
      <c r="AL1111" s="119"/>
      <c r="AR1111" s="99"/>
      <c r="AS1111" s="119"/>
      <c r="AY1111" s="99"/>
      <c r="AZ1111" s="119"/>
      <c r="BF1111" s="99"/>
      <c r="BG1111" s="119"/>
      <c r="BM1111" s="99"/>
      <c r="BN1111" s="119"/>
      <c r="BT1111" s="99"/>
      <c r="BU1111" s="119"/>
      <c r="CA1111" s="99"/>
      <c r="CB1111" s="119"/>
      <c r="CH1111" s="99"/>
      <c r="CI1111" s="119"/>
      <c r="CO1111" s="99"/>
      <c r="CP1111" s="119"/>
      <c r="CV1111" s="99"/>
      <c r="CW1111" s="119"/>
      <c r="DC1111" s="99"/>
      <c r="DD1111" s="119"/>
      <c r="DJ1111" s="99"/>
      <c r="DK1111" s="119"/>
      <c r="DQ1111" s="99"/>
      <c r="DR1111" s="119"/>
      <c r="DX1111" s="99"/>
      <c r="DY1111" s="119"/>
      <c r="EE1111" s="99"/>
      <c r="EF1111" s="119"/>
      <c r="EL1111" s="99"/>
      <c r="EM1111" s="119"/>
      <c r="ES1111" s="99"/>
      <c r="ET1111" s="119"/>
      <c r="EZ1111" s="99"/>
      <c r="FA1111" s="119"/>
      <c r="FG1111" s="99"/>
      <c r="FH1111" s="119"/>
      <c r="FN1111" s="99"/>
      <c r="FO1111" s="119"/>
      <c r="FU1111" s="99"/>
      <c r="FV1111" s="119"/>
      <c r="GB1111" s="99"/>
      <c r="GC1111" s="119"/>
      <c r="GI1111" s="99"/>
      <c r="GJ1111" s="119"/>
      <c r="GP1111" s="99"/>
      <c r="GQ1111" s="119"/>
      <c r="GW1111" s="99"/>
      <c r="GX1111" s="119"/>
      <c r="HD1111" s="99"/>
      <c r="HE1111" s="119"/>
      <c r="HK1111" s="99"/>
      <c r="HL1111" s="119"/>
      <c r="HR1111" s="99"/>
      <c r="HS1111" s="119"/>
      <c r="HY1111" s="99"/>
      <c r="HZ1111" s="119"/>
      <c r="IF1111" s="99"/>
      <c r="IG1111" s="119"/>
      <c r="IM1111" s="99"/>
      <c r="IN1111" s="119"/>
      <c r="IT1111" s="99"/>
      <c r="IU1111" s="119"/>
    </row>
    <row r="1112" spans="1:256">
      <c r="A1112" s="126" t="s">
        <v>857</v>
      </c>
      <c r="B1112" s="126" t="s">
        <v>1368</v>
      </c>
      <c r="C1112" s="127">
        <v>350593390401</v>
      </c>
      <c r="D1112" s="126" t="s">
        <v>733</v>
      </c>
      <c r="E1112" s="126" t="s">
        <v>1214</v>
      </c>
      <c r="F1112" s="126" t="str">
        <f t="shared" si="54"/>
        <v>350593390401Acute</v>
      </c>
      <c r="G1112" s="126" t="s">
        <v>549</v>
      </c>
      <c r="H1112" s="126" t="s">
        <v>1018</v>
      </c>
      <c r="I1112" s="126" t="s">
        <v>835</v>
      </c>
      <c r="J1112" s="108">
        <v>363.8</v>
      </c>
      <c r="K1112" s="129">
        <v>0.89009999999999989</v>
      </c>
      <c r="L1112" s="126" t="s">
        <v>1247</v>
      </c>
      <c r="M1112" s="126" t="s">
        <v>1245</v>
      </c>
      <c r="N1112" s="130">
        <f t="shared" si="56"/>
        <v>339.81</v>
      </c>
      <c r="O1112" s="130">
        <f t="shared" si="55"/>
        <v>336.11</v>
      </c>
      <c r="P1112" s="126"/>
      <c r="Q1112" s="126"/>
      <c r="R1112" s="119"/>
      <c r="S1112" s="119"/>
      <c r="W1112" s="99"/>
      <c r="X1112" s="119"/>
      <c r="AD1112" s="99"/>
      <c r="AE1112" s="119"/>
      <c r="AK1112" s="99"/>
      <c r="AL1112" s="119"/>
      <c r="AR1112" s="99"/>
      <c r="AS1112" s="119"/>
      <c r="AY1112" s="99"/>
      <c r="AZ1112" s="119"/>
      <c r="BF1112" s="99"/>
      <c r="BG1112" s="119"/>
      <c r="BM1112" s="99"/>
      <c r="BN1112" s="119"/>
      <c r="BT1112" s="99"/>
      <c r="BU1112" s="119"/>
      <c r="CA1112" s="99"/>
      <c r="CB1112" s="119"/>
      <c r="CH1112" s="99"/>
      <c r="CI1112" s="119"/>
      <c r="CO1112" s="99"/>
      <c r="CP1112" s="119"/>
      <c r="CV1112" s="99"/>
      <c r="CW1112" s="119"/>
      <c r="DC1112" s="99"/>
      <c r="DD1112" s="119"/>
      <c r="DJ1112" s="99"/>
      <c r="DK1112" s="119"/>
      <c r="DQ1112" s="99"/>
      <c r="DR1112" s="119"/>
      <c r="DX1112" s="99"/>
      <c r="DY1112" s="119"/>
      <c r="EE1112" s="99"/>
      <c r="EF1112" s="119"/>
      <c r="EL1112" s="99"/>
      <c r="EM1112" s="119"/>
      <c r="ES1112" s="99"/>
      <c r="ET1112" s="119"/>
      <c r="EZ1112" s="99"/>
      <c r="FA1112" s="119"/>
      <c r="FG1112" s="99"/>
      <c r="FH1112" s="119"/>
      <c r="FN1112" s="99"/>
      <c r="FO1112" s="119"/>
      <c r="FU1112" s="99"/>
      <c r="FV1112" s="119"/>
      <c r="GB1112" s="99"/>
      <c r="GC1112" s="119"/>
      <c r="GI1112" s="99"/>
      <c r="GJ1112" s="119"/>
      <c r="GP1112" s="99"/>
      <c r="GQ1112" s="119"/>
      <c r="GW1112" s="99"/>
      <c r="GX1112" s="119"/>
      <c r="HD1112" s="99"/>
      <c r="HE1112" s="119"/>
      <c r="HK1112" s="99"/>
      <c r="HL1112" s="119"/>
      <c r="HR1112" s="99"/>
      <c r="HS1112" s="119"/>
      <c r="HY1112" s="99"/>
      <c r="HZ1112" s="119"/>
      <c r="IF1112" s="99"/>
      <c r="IG1112" s="119"/>
      <c r="IM1112" s="99"/>
      <c r="IN1112" s="119"/>
      <c r="IT1112" s="99"/>
      <c r="IU1112" s="119"/>
    </row>
    <row r="1113" spans="1:256">
      <c r="A1113" s="126" t="s">
        <v>857</v>
      </c>
      <c r="B1113" s="126" t="s">
        <v>1368</v>
      </c>
      <c r="C1113" s="127">
        <v>350593390401</v>
      </c>
      <c r="D1113" s="126" t="s">
        <v>733</v>
      </c>
      <c r="E1113" s="126" t="s">
        <v>1214</v>
      </c>
      <c r="F1113" s="126" t="str">
        <f t="shared" si="54"/>
        <v>350593390401Psych</v>
      </c>
      <c r="G1113" s="126" t="s">
        <v>809</v>
      </c>
      <c r="H1113" s="126" t="s">
        <v>1021</v>
      </c>
      <c r="I1113" s="126" t="s">
        <v>835</v>
      </c>
      <c r="J1113" s="108">
        <v>140.66999999999999</v>
      </c>
      <c r="K1113" s="129">
        <v>0.89009999999999989</v>
      </c>
      <c r="L1113" s="126" t="s">
        <v>1247</v>
      </c>
      <c r="M1113" s="126" t="s">
        <v>1245</v>
      </c>
      <c r="N1113" s="130">
        <f t="shared" si="56"/>
        <v>131.38999999999999</v>
      </c>
      <c r="O1113" s="130">
        <f t="shared" si="55"/>
        <v>131.38999999999999</v>
      </c>
      <c r="P1113" s="126"/>
      <c r="Q1113" s="126"/>
      <c r="R1113" s="119"/>
      <c r="S1113" s="119"/>
      <c r="W1113" s="99"/>
      <c r="X1113" s="119"/>
      <c r="AD1113" s="99"/>
      <c r="AE1113" s="119"/>
      <c r="AK1113" s="99"/>
      <c r="AL1113" s="119"/>
      <c r="AR1113" s="99"/>
      <c r="AS1113" s="119"/>
      <c r="AY1113" s="99"/>
      <c r="AZ1113" s="119"/>
      <c r="BF1113" s="99"/>
      <c r="BG1113" s="119"/>
      <c r="BM1113" s="99"/>
      <c r="BN1113" s="119"/>
      <c r="BT1113" s="99"/>
      <c r="BU1113" s="119"/>
      <c r="CA1113" s="99"/>
      <c r="CB1113" s="119"/>
      <c r="CH1113" s="99"/>
      <c r="CI1113" s="119"/>
      <c r="CO1113" s="99"/>
      <c r="CP1113" s="119"/>
      <c r="CV1113" s="99"/>
      <c r="CW1113" s="119"/>
      <c r="DC1113" s="99"/>
      <c r="DD1113" s="119"/>
      <c r="DJ1113" s="99"/>
      <c r="DK1113" s="119"/>
      <c r="DQ1113" s="99"/>
      <c r="DR1113" s="119"/>
      <c r="DX1113" s="99"/>
      <c r="DY1113" s="119"/>
      <c r="EE1113" s="99"/>
      <c r="EF1113" s="119"/>
      <c r="EL1113" s="99"/>
      <c r="EM1113" s="119"/>
      <c r="ES1113" s="99"/>
      <c r="ET1113" s="119"/>
      <c r="EZ1113" s="99"/>
      <c r="FA1113" s="119"/>
      <c r="FG1113" s="99"/>
      <c r="FH1113" s="119"/>
      <c r="FN1113" s="99"/>
      <c r="FO1113" s="119"/>
      <c r="FU1113" s="99"/>
      <c r="FV1113" s="119"/>
      <c r="GB1113" s="99"/>
      <c r="GC1113" s="119"/>
      <c r="GI1113" s="99"/>
      <c r="GJ1113" s="119"/>
      <c r="GP1113" s="99"/>
      <c r="GQ1113" s="119"/>
      <c r="GW1113" s="99"/>
      <c r="GX1113" s="119"/>
      <c r="HD1113" s="99"/>
      <c r="HE1113" s="119"/>
      <c r="HK1113" s="99"/>
      <c r="HL1113" s="119"/>
      <c r="HR1113" s="99"/>
      <c r="HS1113" s="119"/>
      <c r="HY1113" s="99"/>
      <c r="HZ1113" s="119"/>
      <c r="IF1113" s="99"/>
      <c r="IG1113" s="119"/>
      <c r="IM1113" s="99"/>
      <c r="IN1113" s="119"/>
      <c r="IT1113" s="99"/>
      <c r="IU1113" s="119"/>
    </row>
    <row r="1114" spans="1:256">
      <c r="A1114" s="126" t="s">
        <v>985</v>
      </c>
      <c r="B1114" s="126" t="s">
        <v>1369</v>
      </c>
      <c r="C1114" s="127">
        <v>350868203001</v>
      </c>
      <c r="D1114" s="126" t="s">
        <v>735</v>
      </c>
      <c r="E1114" s="126" t="s">
        <v>1216</v>
      </c>
      <c r="F1114" s="126" t="str">
        <f t="shared" si="54"/>
        <v>350868203001Acute</v>
      </c>
      <c r="G1114" s="126" t="s">
        <v>549</v>
      </c>
      <c r="H1114" s="126" t="s">
        <v>1018</v>
      </c>
      <c r="I1114" s="126" t="s">
        <v>835</v>
      </c>
      <c r="J1114" s="108">
        <v>363.8</v>
      </c>
      <c r="K1114" s="129">
        <v>0.89009999999999989</v>
      </c>
      <c r="L1114" s="126" t="s">
        <v>1247</v>
      </c>
      <c r="M1114" s="126" t="s">
        <v>1245</v>
      </c>
      <c r="N1114" s="130">
        <f t="shared" si="56"/>
        <v>339.81</v>
      </c>
      <c r="O1114" s="130">
        <f t="shared" si="55"/>
        <v>336.11</v>
      </c>
      <c r="P1114" s="126"/>
      <c r="Q1114" s="126"/>
      <c r="W1114" s="99"/>
      <c r="X1114" s="119"/>
      <c r="AD1114" s="99"/>
      <c r="AE1114" s="119"/>
      <c r="AK1114" s="99"/>
      <c r="AL1114" s="119"/>
      <c r="AR1114" s="99"/>
      <c r="AS1114" s="119"/>
      <c r="AY1114" s="99"/>
      <c r="AZ1114" s="119"/>
      <c r="BF1114" s="99"/>
      <c r="BG1114" s="119"/>
      <c r="BM1114" s="99"/>
      <c r="BN1114" s="119"/>
      <c r="BT1114" s="99"/>
      <c r="BU1114" s="119"/>
      <c r="CA1114" s="99"/>
      <c r="CB1114" s="119"/>
      <c r="CH1114" s="99"/>
      <c r="CI1114" s="119"/>
      <c r="CO1114" s="99"/>
      <c r="CP1114" s="119"/>
      <c r="CV1114" s="99"/>
      <c r="CW1114" s="119"/>
      <c r="DC1114" s="99"/>
      <c r="DD1114" s="119"/>
      <c r="DJ1114" s="99"/>
      <c r="DK1114" s="119"/>
      <c r="DQ1114" s="99"/>
      <c r="DR1114" s="119"/>
      <c r="DX1114" s="99"/>
      <c r="DY1114" s="119"/>
      <c r="EE1114" s="99"/>
      <c r="EF1114" s="119"/>
      <c r="EL1114" s="99"/>
      <c r="EM1114" s="119"/>
      <c r="ES1114" s="99"/>
      <c r="ET1114" s="119"/>
      <c r="EZ1114" s="99"/>
      <c r="FA1114" s="119"/>
      <c r="FG1114" s="99"/>
      <c r="FH1114" s="119"/>
      <c r="FN1114" s="99"/>
      <c r="FO1114" s="119"/>
      <c r="FU1114" s="99"/>
      <c r="FV1114" s="119"/>
      <c r="GB1114" s="99"/>
      <c r="GC1114" s="119"/>
      <c r="GI1114" s="99"/>
      <c r="GJ1114" s="119"/>
      <c r="GP1114" s="99"/>
      <c r="GQ1114" s="119"/>
      <c r="GW1114" s="99"/>
      <c r="GX1114" s="119"/>
      <c r="HD1114" s="99"/>
      <c r="HE1114" s="119"/>
      <c r="HK1114" s="99"/>
      <c r="HL1114" s="119"/>
      <c r="HR1114" s="99"/>
      <c r="HS1114" s="119"/>
      <c r="HY1114" s="99"/>
      <c r="HZ1114" s="119"/>
      <c r="IF1114" s="99"/>
      <c r="IG1114" s="119"/>
      <c r="IM1114" s="99"/>
      <c r="IN1114" s="119"/>
      <c r="IT1114" s="99"/>
      <c r="IU1114" s="119"/>
    </row>
    <row r="1115" spans="1:256">
      <c r="A1115" s="126" t="s">
        <v>985</v>
      </c>
      <c r="B1115" s="126" t="s">
        <v>1369</v>
      </c>
      <c r="C1115" s="127">
        <v>350868203401</v>
      </c>
      <c r="D1115" s="126" t="s">
        <v>735</v>
      </c>
      <c r="E1115" s="126" t="s">
        <v>1216</v>
      </c>
      <c r="F1115" s="126" t="str">
        <f t="shared" si="54"/>
        <v>350868203401Acute</v>
      </c>
      <c r="G1115" s="126" t="s">
        <v>549</v>
      </c>
      <c r="H1115" s="126" t="s">
        <v>1018</v>
      </c>
      <c r="I1115" s="126" t="s">
        <v>835</v>
      </c>
      <c r="J1115" s="108">
        <v>363.8</v>
      </c>
      <c r="K1115" s="129">
        <v>0.89009999999999989</v>
      </c>
      <c r="L1115" s="126" t="s">
        <v>1247</v>
      </c>
      <c r="M1115" s="126" t="s">
        <v>1245</v>
      </c>
      <c r="N1115" s="130">
        <f t="shared" si="56"/>
        <v>339.81</v>
      </c>
      <c r="O1115" s="130">
        <f t="shared" si="55"/>
        <v>336.11</v>
      </c>
      <c r="P1115" s="126"/>
      <c r="Q1115" s="126"/>
      <c r="W1115" s="99"/>
      <c r="X1115" s="119"/>
      <c r="AD1115" s="99"/>
      <c r="AE1115" s="119"/>
      <c r="AK1115" s="99"/>
      <c r="AL1115" s="119"/>
      <c r="AR1115" s="99"/>
      <c r="AS1115" s="119"/>
      <c r="AY1115" s="99"/>
      <c r="AZ1115" s="119"/>
      <c r="BF1115" s="99"/>
      <c r="BG1115" s="119"/>
      <c r="BM1115" s="99"/>
      <c r="BN1115" s="119"/>
      <c r="BT1115" s="99"/>
      <c r="BU1115" s="119"/>
      <c r="CA1115" s="99"/>
      <c r="CB1115" s="119"/>
      <c r="CH1115" s="99"/>
      <c r="CI1115" s="119"/>
      <c r="CO1115" s="99"/>
      <c r="CP1115" s="119"/>
      <c r="CV1115" s="99"/>
      <c r="CW1115" s="119"/>
      <c r="DC1115" s="99"/>
      <c r="DD1115" s="119"/>
      <c r="DJ1115" s="99"/>
      <c r="DK1115" s="119"/>
      <c r="DQ1115" s="99"/>
      <c r="DR1115" s="119"/>
      <c r="DX1115" s="99"/>
      <c r="DY1115" s="119"/>
      <c r="EE1115" s="99"/>
      <c r="EF1115" s="119"/>
      <c r="EL1115" s="99"/>
      <c r="EM1115" s="119"/>
      <c r="ES1115" s="99"/>
      <c r="ET1115" s="119"/>
      <c r="EZ1115" s="99"/>
      <c r="FA1115" s="119"/>
      <c r="FG1115" s="99"/>
      <c r="FH1115" s="119"/>
      <c r="FN1115" s="99"/>
      <c r="FO1115" s="119"/>
      <c r="FU1115" s="99"/>
      <c r="FV1115" s="119"/>
      <c r="GB1115" s="99"/>
      <c r="GC1115" s="119"/>
      <c r="GI1115" s="99"/>
      <c r="GJ1115" s="119"/>
      <c r="GP1115" s="99"/>
      <c r="GQ1115" s="119"/>
      <c r="GW1115" s="99"/>
      <c r="GX1115" s="119"/>
      <c r="HD1115" s="99"/>
      <c r="HE1115" s="119"/>
      <c r="HK1115" s="99"/>
      <c r="HL1115" s="119"/>
      <c r="HR1115" s="99"/>
      <c r="HS1115" s="119"/>
      <c r="HY1115" s="99"/>
      <c r="HZ1115" s="119"/>
      <c r="IF1115" s="99"/>
      <c r="IG1115" s="119"/>
      <c r="IM1115" s="99"/>
      <c r="IN1115" s="119"/>
      <c r="IT1115" s="99"/>
      <c r="IU1115" s="119"/>
    </row>
    <row r="1116" spans="1:256">
      <c r="A1116" s="126" t="s">
        <v>985</v>
      </c>
      <c r="B1116" s="126" t="s">
        <v>1369</v>
      </c>
      <c r="C1116" s="127">
        <v>350869065001</v>
      </c>
      <c r="D1116" s="126" t="s">
        <v>735</v>
      </c>
      <c r="E1116" s="126" t="s">
        <v>1216</v>
      </c>
      <c r="F1116" s="126" t="str">
        <f t="shared" si="54"/>
        <v>350869065001Acute</v>
      </c>
      <c r="G1116" s="126" t="s">
        <v>549</v>
      </c>
      <c r="H1116" s="126" t="s">
        <v>1018</v>
      </c>
      <c r="I1116" s="126" t="s">
        <v>835</v>
      </c>
      <c r="J1116" s="108">
        <v>363.8</v>
      </c>
      <c r="K1116" s="129">
        <v>0.89009999999999989</v>
      </c>
      <c r="L1116" s="126" t="s">
        <v>1247</v>
      </c>
      <c r="M1116" s="126" t="s">
        <v>1245</v>
      </c>
      <c r="N1116" s="130">
        <f t="shared" si="56"/>
        <v>339.81</v>
      </c>
      <c r="O1116" s="130">
        <f t="shared" si="55"/>
        <v>336.11</v>
      </c>
      <c r="P1116" s="126"/>
      <c r="Q1116" s="126"/>
      <c r="T1116" s="119"/>
      <c r="U1116" s="119"/>
      <c r="V1116" s="119"/>
      <c r="W1116" s="119"/>
      <c r="X1116" s="119"/>
      <c r="Y1116" s="119"/>
      <c r="Z1116" s="119"/>
      <c r="AA1116" s="119"/>
      <c r="AB1116" s="119"/>
      <c r="AC1116" s="119"/>
      <c r="AD1116" s="119"/>
      <c r="AE1116" s="119"/>
      <c r="AF1116" s="119"/>
      <c r="AG1116" s="119"/>
      <c r="AH1116" s="119"/>
      <c r="AI1116" s="119"/>
      <c r="AJ1116" s="119"/>
      <c r="AK1116" s="119"/>
      <c r="AL1116" s="119"/>
      <c r="AM1116" s="119"/>
      <c r="AN1116" s="119"/>
      <c r="AO1116" s="119"/>
      <c r="AP1116" s="119"/>
      <c r="AQ1116" s="119"/>
      <c r="AR1116" s="119"/>
      <c r="AS1116" s="119"/>
      <c r="AT1116" s="119"/>
      <c r="AU1116" s="119"/>
      <c r="AV1116" s="119"/>
      <c r="AW1116" s="119"/>
      <c r="AX1116" s="119"/>
      <c r="AY1116" s="119"/>
      <c r="AZ1116" s="119"/>
      <c r="BA1116" s="119"/>
      <c r="BB1116" s="119"/>
      <c r="BC1116" s="119"/>
      <c r="BD1116" s="119"/>
      <c r="BE1116" s="119"/>
      <c r="BF1116" s="119"/>
      <c r="BG1116" s="119"/>
      <c r="BH1116" s="119"/>
      <c r="BI1116" s="119"/>
      <c r="BJ1116" s="119"/>
      <c r="BK1116" s="119"/>
      <c r="BL1116" s="119"/>
      <c r="BM1116" s="119"/>
      <c r="BN1116" s="119"/>
      <c r="BO1116" s="119"/>
      <c r="BP1116" s="119"/>
      <c r="BQ1116" s="119"/>
      <c r="BR1116" s="119"/>
      <c r="BS1116" s="119"/>
      <c r="BT1116" s="119"/>
      <c r="BU1116" s="119"/>
      <c r="BV1116" s="119"/>
      <c r="BW1116" s="119"/>
      <c r="BX1116" s="119"/>
      <c r="BY1116" s="119"/>
      <c r="BZ1116" s="119"/>
      <c r="CA1116" s="119"/>
      <c r="CB1116" s="119"/>
      <c r="CC1116" s="119"/>
      <c r="CD1116" s="119"/>
      <c r="CE1116" s="119"/>
      <c r="CF1116" s="119"/>
      <c r="CG1116" s="119"/>
      <c r="CH1116" s="119"/>
      <c r="CI1116" s="119"/>
      <c r="CJ1116" s="119"/>
      <c r="CK1116" s="119"/>
      <c r="CL1116" s="119"/>
      <c r="CM1116" s="119"/>
      <c r="CN1116" s="119"/>
      <c r="CO1116" s="119"/>
      <c r="CP1116" s="119"/>
      <c r="CQ1116" s="119"/>
      <c r="CR1116" s="119"/>
      <c r="CS1116" s="119"/>
      <c r="CT1116" s="119"/>
      <c r="CU1116" s="119"/>
      <c r="CV1116" s="119"/>
      <c r="CW1116" s="119"/>
      <c r="CX1116" s="119"/>
      <c r="CY1116" s="119"/>
      <c r="CZ1116" s="119"/>
      <c r="DA1116" s="119"/>
      <c r="DB1116" s="119"/>
      <c r="DC1116" s="119"/>
      <c r="DD1116" s="119"/>
      <c r="DE1116" s="119"/>
      <c r="DF1116" s="119"/>
      <c r="DG1116" s="119"/>
      <c r="DH1116" s="119"/>
      <c r="DI1116" s="119"/>
      <c r="DJ1116" s="119"/>
      <c r="DK1116" s="119"/>
      <c r="DL1116" s="119"/>
      <c r="DM1116" s="119"/>
      <c r="DN1116" s="119"/>
      <c r="DO1116" s="119"/>
      <c r="DP1116" s="119"/>
      <c r="DQ1116" s="119"/>
      <c r="DR1116" s="119"/>
      <c r="DS1116" s="119"/>
      <c r="DT1116" s="119"/>
      <c r="DU1116" s="119"/>
      <c r="DV1116" s="119"/>
      <c r="DW1116" s="119"/>
      <c r="DX1116" s="119"/>
      <c r="DY1116" s="119"/>
      <c r="DZ1116" s="119"/>
      <c r="EA1116" s="119"/>
      <c r="EB1116" s="119"/>
      <c r="EC1116" s="119"/>
      <c r="ED1116" s="119"/>
      <c r="EE1116" s="119"/>
      <c r="EF1116" s="119"/>
      <c r="EG1116" s="119"/>
      <c r="EH1116" s="119"/>
      <c r="EI1116" s="119"/>
      <c r="EJ1116" s="119"/>
      <c r="EK1116" s="119"/>
      <c r="EL1116" s="119"/>
      <c r="EM1116" s="119"/>
      <c r="EN1116" s="119"/>
      <c r="EO1116" s="119"/>
      <c r="EP1116" s="119"/>
      <c r="EQ1116" s="119"/>
      <c r="ER1116" s="119"/>
      <c r="ES1116" s="119"/>
      <c r="ET1116" s="119"/>
      <c r="EU1116" s="119"/>
      <c r="EV1116" s="119"/>
      <c r="EW1116" s="119"/>
      <c r="EX1116" s="119"/>
      <c r="EY1116" s="119"/>
      <c r="EZ1116" s="119"/>
      <c r="FA1116" s="119"/>
      <c r="FB1116" s="119"/>
      <c r="FC1116" s="119"/>
      <c r="FD1116" s="119"/>
      <c r="FE1116" s="119"/>
      <c r="FF1116" s="119"/>
      <c r="FG1116" s="119"/>
      <c r="FH1116" s="119"/>
      <c r="FI1116" s="119"/>
      <c r="FJ1116" s="119"/>
      <c r="FK1116" s="119"/>
      <c r="FL1116" s="119"/>
      <c r="FM1116" s="119"/>
      <c r="FN1116" s="119"/>
      <c r="FO1116" s="119"/>
      <c r="FP1116" s="119"/>
      <c r="FQ1116" s="119"/>
      <c r="FR1116" s="119"/>
      <c r="FS1116" s="119"/>
      <c r="FT1116" s="119"/>
      <c r="FU1116" s="119"/>
      <c r="FV1116" s="119"/>
      <c r="FW1116" s="119"/>
      <c r="FX1116" s="119"/>
      <c r="FY1116" s="119"/>
      <c r="FZ1116" s="119"/>
      <c r="GA1116" s="119"/>
      <c r="GB1116" s="119"/>
      <c r="GC1116" s="119"/>
      <c r="GD1116" s="119"/>
      <c r="GE1116" s="119"/>
      <c r="GF1116" s="119"/>
      <c r="GG1116" s="119"/>
      <c r="GH1116" s="119"/>
      <c r="GI1116" s="119"/>
      <c r="GJ1116" s="119"/>
      <c r="GK1116" s="119"/>
      <c r="GL1116" s="119"/>
      <c r="GM1116" s="119"/>
      <c r="GN1116" s="119"/>
      <c r="GO1116" s="119"/>
      <c r="GP1116" s="119"/>
      <c r="GQ1116" s="119"/>
      <c r="GR1116" s="119"/>
      <c r="GS1116" s="119"/>
      <c r="GT1116" s="119"/>
      <c r="GU1116" s="119"/>
      <c r="GV1116" s="119"/>
      <c r="GW1116" s="119"/>
      <c r="GX1116" s="119"/>
      <c r="GY1116" s="119"/>
      <c r="GZ1116" s="119"/>
      <c r="HA1116" s="119"/>
      <c r="HB1116" s="119"/>
      <c r="HC1116" s="119"/>
      <c r="HD1116" s="119"/>
      <c r="HE1116" s="119"/>
      <c r="HF1116" s="119"/>
      <c r="HG1116" s="119"/>
      <c r="HH1116" s="119"/>
      <c r="HI1116" s="119"/>
      <c r="HJ1116" s="119"/>
      <c r="HK1116" s="119"/>
      <c r="HL1116" s="119"/>
      <c r="HM1116" s="119"/>
      <c r="HN1116" s="119"/>
      <c r="HO1116" s="119"/>
      <c r="HP1116" s="119"/>
      <c r="HQ1116" s="119"/>
      <c r="HR1116" s="119"/>
      <c r="HS1116" s="119"/>
      <c r="HT1116" s="119"/>
      <c r="HU1116" s="119"/>
      <c r="HV1116" s="119"/>
      <c r="HW1116" s="119"/>
      <c r="HX1116" s="119"/>
      <c r="HY1116" s="119"/>
      <c r="HZ1116" s="119"/>
      <c r="IA1116" s="119"/>
      <c r="IB1116" s="119"/>
      <c r="IC1116" s="119"/>
      <c r="ID1116" s="119"/>
      <c r="IE1116" s="119"/>
      <c r="IF1116" s="119"/>
      <c r="IG1116" s="119"/>
      <c r="IH1116" s="119"/>
      <c r="II1116" s="119"/>
      <c r="IJ1116" s="119"/>
      <c r="IK1116" s="119"/>
      <c r="IL1116" s="119"/>
      <c r="IM1116" s="119"/>
      <c r="IN1116" s="119"/>
      <c r="IO1116" s="119"/>
      <c r="IP1116" s="119"/>
      <c r="IQ1116" s="119"/>
      <c r="IR1116" s="119"/>
      <c r="IS1116" s="119"/>
      <c r="IT1116" s="119"/>
      <c r="IU1116" s="119"/>
      <c r="IV1116" s="119"/>
    </row>
    <row r="1117" spans="1:256">
      <c r="A1117" s="126" t="s">
        <v>985</v>
      </c>
      <c r="B1117" s="126" t="s">
        <v>1369</v>
      </c>
      <c r="C1117" s="127">
        <v>350869065401</v>
      </c>
      <c r="D1117" s="126" t="s">
        <v>735</v>
      </c>
      <c r="E1117" s="126" t="s">
        <v>1216</v>
      </c>
      <c r="F1117" s="126" t="str">
        <f t="shared" si="54"/>
        <v>350869065401Acute</v>
      </c>
      <c r="G1117" s="126" t="s">
        <v>549</v>
      </c>
      <c r="H1117" s="126" t="s">
        <v>1018</v>
      </c>
      <c r="I1117" s="126" t="s">
        <v>835</v>
      </c>
      <c r="J1117" s="108">
        <v>363.8</v>
      </c>
      <c r="K1117" s="129">
        <v>0.89009999999999989</v>
      </c>
      <c r="L1117" s="126" t="s">
        <v>1247</v>
      </c>
      <c r="M1117" s="126" t="s">
        <v>1245</v>
      </c>
      <c r="N1117" s="130">
        <f t="shared" si="56"/>
        <v>339.81</v>
      </c>
      <c r="O1117" s="130">
        <f t="shared" si="55"/>
        <v>336.11</v>
      </c>
      <c r="P1117" s="126"/>
      <c r="Q1117" s="126"/>
      <c r="T1117" s="119"/>
      <c r="U1117" s="119"/>
      <c r="V1117" s="119"/>
      <c r="W1117" s="119"/>
      <c r="X1117" s="119"/>
      <c r="Y1117" s="119"/>
      <c r="Z1117" s="119"/>
      <c r="AA1117" s="119"/>
      <c r="AB1117" s="119"/>
      <c r="AC1117" s="119"/>
      <c r="AD1117" s="119"/>
      <c r="AE1117" s="119"/>
      <c r="AF1117" s="119"/>
      <c r="AG1117" s="119"/>
      <c r="AH1117" s="119"/>
      <c r="AI1117" s="119"/>
      <c r="AJ1117" s="119"/>
      <c r="AK1117" s="119"/>
      <c r="AL1117" s="119"/>
      <c r="AM1117" s="119"/>
      <c r="AN1117" s="119"/>
      <c r="AO1117" s="119"/>
      <c r="AP1117" s="119"/>
      <c r="AQ1117" s="119"/>
      <c r="AR1117" s="119"/>
      <c r="AS1117" s="119"/>
      <c r="AT1117" s="119"/>
      <c r="AU1117" s="119"/>
      <c r="AV1117" s="119"/>
      <c r="AW1117" s="119"/>
      <c r="AX1117" s="119"/>
      <c r="AY1117" s="119"/>
      <c r="AZ1117" s="119"/>
      <c r="BA1117" s="119"/>
      <c r="BB1117" s="119"/>
      <c r="BC1117" s="119"/>
      <c r="BD1117" s="119"/>
      <c r="BE1117" s="119"/>
      <c r="BF1117" s="119"/>
      <c r="BG1117" s="119"/>
      <c r="BH1117" s="119"/>
      <c r="BI1117" s="119"/>
      <c r="BJ1117" s="119"/>
      <c r="BK1117" s="119"/>
      <c r="BL1117" s="119"/>
      <c r="BM1117" s="119"/>
      <c r="BN1117" s="119"/>
      <c r="BO1117" s="119"/>
      <c r="BP1117" s="119"/>
      <c r="BQ1117" s="119"/>
      <c r="BR1117" s="119"/>
      <c r="BS1117" s="119"/>
      <c r="BT1117" s="119"/>
      <c r="BU1117" s="119"/>
      <c r="BV1117" s="119"/>
      <c r="BW1117" s="119"/>
      <c r="BX1117" s="119"/>
      <c r="BY1117" s="119"/>
      <c r="BZ1117" s="119"/>
      <c r="CA1117" s="119"/>
      <c r="CB1117" s="119"/>
      <c r="CC1117" s="119"/>
      <c r="CD1117" s="119"/>
      <c r="CE1117" s="119"/>
      <c r="CF1117" s="119"/>
      <c r="CG1117" s="119"/>
      <c r="CH1117" s="119"/>
      <c r="CI1117" s="119"/>
      <c r="CJ1117" s="119"/>
      <c r="CK1117" s="119"/>
      <c r="CL1117" s="119"/>
      <c r="CM1117" s="119"/>
      <c r="CN1117" s="119"/>
      <c r="CO1117" s="119"/>
      <c r="CP1117" s="119"/>
      <c r="CQ1117" s="119"/>
      <c r="CR1117" s="119"/>
      <c r="CS1117" s="119"/>
      <c r="CT1117" s="119"/>
      <c r="CU1117" s="119"/>
      <c r="CV1117" s="119"/>
      <c r="CW1117" s="119"/>
      <c r="CX1117" s="119"/>
      <c r="CY1117" s="119"/>
      <c r="CZ1117" s="119"/>
      <c r="DA1117" s="119"/>
      <c r="DB1117" s="119"/>
      <c r="DC1117" s="119"/>
      <c r="DD1117" s="119"/>
      <c r="DE1117" s="119"/>
      <c r="DF1117" s="119"/>
      <c r="DG1117" s="119"/>
      <c r="DH1117" s="119"/>
      <c r="DI1117" s="119"/>
      <c r="DJ1117" s="119"/>
      <c r="DK1117" s="119"/>
      <c r="DL1117" s="119"/>
      <c r="DM1117" s="119"/>
      <c r="DN1117" s="119"/>
      <c r="DO1117" s="119"/>
      <c r="DP1117" s="119"/>
      <c r="DQ1117" s="119"/>
      <c r="DR1117" s="119"/>
      <c r="DS1117" s="119"/>
      <c r="DT1117" s="119"/>
      <c r="DU1117" s="119"/>
      <c r="DV1117" s="119"/>
      <c r="DW1117" s="119"/>
      <c r="DX1117" s="119"/>
      <c r="DY1117" s="119"/>
      <c r="DZ1117" s="119"/>
      <c r="EA1117" s="119"/>
      <c r="EB1117" s="119"/>
      <c r="EC1117" s="119"/>
      <c r="ED1117" s="119"/>
      <c r="EE1117" s="119"/>
      <c r="EF1117" s="119"/>
      <c r="EG1117" s="119"/>
      <c r="EH1117" s="119"/>
      <c r="EI1117" s="119"/>
      <c r="EJ1117" s="119"/>
      <c r="EK1117" s="119"/>
      <c r="EL1117" s="119"/>
      <c r="EM1117" s="119"/>
      <c r="EN1117" s="119"/>
      <c r="EO1117" s="119"/>
      <c r="EP1117" s="119"/>
      <c r="EQ1117" s="119"/>
      <c r="ER1117" s="119"/>
      <c r="ES1117" s="119"/>
      <c r="ET1117" s="119"/>
      <c r="EU1117" s="119"/>
      <c r="EV1117" s="119"/>
      <c r="EW1117" s="119"/>
      <c r="EX1117" s="119"/>
      <c r="EY1117" s="119"/>
      <c r="EZ1117" s="119"/>
      <c r="FA1117" s="119"/>
      <c r="FB1117" s="119"/>
      <c r="FC1117" s="119"/>
      <c r="FD1117" s="119"/>
      <c r="FE1117" s="119"/>
      <c r="FF1117" s="119"/>
      <c r="FG1117" s="119"/>
      <c r="FH1117" s="119"/>
      <c r="FI1117" s="119"/>
      <c r="FJ1117" s="119"/>
      <c r="FK1117" s="119"/>
      <c r="FL1117" s="119"/>
      <c r="FM1117" s="119"/>
      <c r="FN1117" s="119"/>
      <c r="FO1117" s="119"/>
      <c r="FP1117" s="119"/>
      <c r="FQ1117" s="119"/>
      <c r="FR1117" s="119"/>
      <c r="FS1117" s="119"/>
      <c r="FT1117" s="119"/>
      <c r="FU1117" s="119"/>
      <c r="FV1117" s="119"/>
      <c r="FW1117" s="119"/>
      <c r="FX1117" s="119"/>
      <c r="FY1117" s="119"/>
      <c r="FZ1117" s="119"/>
      <c r="GA1117" s="119"/>
      <c r="GB1117" s="119"/>
      <c r="GC1117" s="119"/>
      <c r="GD1117" s="119"/>
      <c r="GE1117" s="119"/>
      <c r="GF1117" s="119"/>
      <c r="GG1117" s="119"/>
      <c r="GH1117" s="119"/>
      <c r="GI1117" s="119"/>
      <c r="GJ1117" s="119"/>
      <c r="GK1117" s="119"/>
      <c r="GL1117" s="119"/>
      <c r="GM1117" s="119"/>
      <c r="GN1117" s="119"/>
      <c r="GO1117" s="119"/>
      <c r="GP1117" s="119"/>
      <c r="GQ1117" s="119"/>
      <c r="GR1117" s="119"/>
      <c r="GS1117" s="119"/>
      <c r="GT1117" s="119"/>
      <c r="GU1117" s="119"/>
      <c r="GV1117" s="119"/>
      <c r="GW1117" s="119"/>
      <c r="GX1117" s="119"/>
      <c r="GY1117" s="119"/>
      <c r="GZ1117" s="119"/>
      <c r="HA1117" s="119"/>
      <c r="HB1117" s="119"/>
      <c r="HC1117" s="119"/>
      <c r="HD1117" s="119"/>
      <c r="HE1117" s="119"/>
      <c r="HF1117" s="119"/>
      <c r="HG1117" s="119"/>
      <c r="HH1117" s="119"/>
      <c r="HI1117" s="119"/>
      <c r="HJ1117" s="119"/>
      <c r="HK1117" s="119"/>
      <c r="HL1117" s="119"/>
      <c r="HM1117" s="119"/>
      <c r="HN1117" s="119"/>
      <c r="HO1117" s="119"/>
      <c r="HP1117" s="119"/>
      <c r="HQ1117" s="119"/>
      <c r="HR1117" s="119"/>
      <c r="HS1117" s="119"/>
      <c r="HT1117" s="119"/>
      <c r="HU1117" s="119"/>
      <c r="HV1117" s="119"/>
      <c r="HW1117" s="119"/>
      <c r="HX1117" s="119"/>
      <c r="HY1117" s="119"/>
      <c r="HZ1117" s="119"/>
      <c r="IA1117" s="119"/>
      <c r="IB1117" s="119"/>
      <c r="IC1117" s="119"/>
      <c r="ID1117" s="119"/>
      <c r="IE1117" s="119"/>
      <c r="IF1117" s="119"/>
      <c r="IG1117" s="119"/>
      <c r="IH1117" s="119"/>
      <c r="II1117" s="119"/>
      <c r="IJ1117" s="119"/>
      <c r="IK1117" s="119"/>
      <c r="IL1117" s="119"/>
      <c r="IM1117" s="119"/>
      <c r="IN1117" s="119"/>
      <c r="IO1117" s="119"/>
      <c r="IP1117" s="119"/>
      <c r="IQ1117" s="119"/>
      <c r="IR1117" s="119"/>
      <c r="IS1117" s="119"/>
      <c r="IT1117" s="119"/>
      <c r="IU1117" s="119"/>
      <c r="IV1117" s="119"/>
    </row>
    <row r="1118" spans="1:256">
      <c r="A1118" s="126" t="s">
        <v>987</v>
      </c>
      <c r="B1118" s="126" t="s">
        <v>1370</v>
      </c>
      <c r="C1118" s="127">
        <v>351738708002</v>
      </c>
      <c r="D1118" s="126" t="s">
        <v>731</v>
      </c>
      <c r="E1118" s="126" t="s">
        <v>1212</v>
      </c>
      <c r="F1118" s="126" t="str">
        <f t="shared" si="54"/>
        <v>351738708002Acute</v>
      </c>
      <c r="G1118" s="126" t="s">
        <v>549</v>
      </c>
      <c r="H1118" s="126" t="s">
        <v>1018</v>
      </c>
      <c r="I1118" s="126" t="s">
        <v>835</v>
      </c>
      <c r="J1118" s="108">
        <v>363.8</v>
      </c>
      <c r="K1118" s="129">
        <v>1.0281999999999998</v>
      </c>
      <c r="L1118" s="126" t="s">
        <v>1247</v>
      </c>
      <c r="M1118" s="126" t="s">
        <v>1245</v>
      </c>
      <c r="N1118" s="130">
        <f t="shared" si="56"/>
        <v>369.96</v>
      </c>
      <c r="O1118" s="130">
        <f t="shared" si="55"/>
        <v>365.93</v>
      </c>
      <c r="P1118" s="126"/>
      <c r="Q1118" s="126"/>
      <c r="T1118" s="119"/>
      <c r="U1118" s="119"/>
      <c r="V1118" s="119"/>
      <c r="W1118" s="119"/>
      <c r="X1118" s="119"/>
      <c r="Y1118" s="119"/>
      <c r="Z1118" s="119"/>
      <c r="AA1118" s="119"/>
      <c r="AB1118" s="119"/>
      <c r="AC1118" s="119"/>
      <c r="AD1118" s="119"/>
      <c r="AE1118" s="119"/>
      <c r="AF1118" s="119"/>
      <c r="AG1118" s="119"/>
      <c r="AH1118" s="119"/>
      <c r="AI1118" s="119"/>
      <c r="AJ1118" s="119"/>
      <c r="AK1118" s="119"/>
      <c r="AL1118" s="119"/>
      <c r="AM1118" s="119"/>
      <c r="AN1118" s="119"/>
      <c r="AO1118" s="119"/>
      <c r="AP1118" s="119"/>
      <c r="AQ1118" s="119"/>
      <c r="AR1118" s="119"/>
      <c r="AS1118" s="119"/>
      <c r="AT1118" s="119"/>
      <c r="AU1118" s="119"/>
      <c r="AV1118" s="119"/>
      <c r="AW1118" s="119"/>
      <c r="AX1118" s="119"/>
      <c r="AY1118" s="119"/>
      <c r="AZ1118" s="119"/>
      <c r="BA1118" s="119"/>
      <c r="BB1118" s="119"/>
      <c r="BC1118" s="119"/>
      <c r="BD1118" s="119"/>
      <c r="BE1118" s="119"/>
      <c r="BF1118" s="119"/>
      <c r="BG1118" s="119"/>
      <c r="BH1118" s="119"/>
      <c r="BI1118" s="119"/>
      <c r="BJ1118" s="119"/>
      <c r="BK1118" s="119"/>
      <c r="BL1118" s="119"/>
      <c r="BM1118" s="119"/>
      <c r="BN1118" s="119"/>
      <c r="BO1118" s="119"/>
      <c r="BP1118" s="119"/>
      <c r="BQ1118" s="119"/>
      <c r="BR1118" s="119"/>
      <c r="BS1118" s="119"/>
      <c r="BT1118" s="119"/>
      <c r="BU1118" s="119"/>
      <c r="BV1118" s="119"/>
      <c r="BW1118" s="119"/>
      <c r="BX1118" s="119"/>
      <c r="BY1118" s="119"/>
      <c r="BZ1118" s="119"/>
      <c r="CA1118" s="119"/>
      <c r="CB1118" s="119"/>
      <c r="CC1118" s="119"/>
      <c r="CD1118" s="119"/>
      <c r="CE1118" s="119"/>
      <c r="CF1118" s="119"/>
      <c r="CG1118" s="119"/>
      <c r="CH1118" s="119"/>
      <c r="CI1118" s="119"/>
      <c r="CJ1118" s="119"/>
      <c r="CK1118" s="119"/>
      <c r="CL1118" s="119"/>
      <c r="CM1118" s="119"/>
      <c r="CN1118" s="119"/>
      <c r="CO1118" s="119"/>
      <c r="CP1118" s="119"/>
      <c r="CQ1118" s="119"/>
      <c r="CR1118" s="119"/>
      <c r="CS1118" s="119"/>
      <c r="CT1118" s="119"/>
      <c r="CU1118" s="119"/>
      <c r="CV1118" s="119"/>
      <c r="CW1118" s="119"/>
      <c r="CX1118" s="119"/>
      <c r="CY1118" s="119"/>
      <c r="CZ1118" s="119"/>
      <c r="DA1118" s="119"/>
      <c r="DB1118" s="119"/>
      <c r="DC1118" s="119"/>
      <c r="DD1118" s="119"/>
      <c r="DE1118" s="119"/>
      <c r="DF1118" s="119"/>
      <c r="DG1118" s="119"/>
      <c r="DH1118" s="119"/>
      <c r="DI1118" s="119"/>
      <c r="DJ1118" s="119"/>
      <c r="DK1118" s="119"/>
      <c r="DL1118" s="119"/>
      <c r="DM1118" s="119"/>
      <c r="DN1118" s="119"/>
      <c r="DO1118" s="119"/>
      <c r="DP1118" s="119"/>
      <c r="DQ1118" s="119"/>
      <c r="DR1118" s="119"/>
      <c r="DS1118" s="119"/>
      <c r="DT1118" s="119"/>
      <c r="DU1118" s="119"/>
      <c r="DV1118" s="119"/>
      <c r="DW1118" s="119"/>
      <c r="DX1118" s="119"/>
      <c r="DY1118" s="119"/>
      <c r="DZ1118" s="119"/>
      <c r="EA1118" s="119"/>
      <c r="EB1118" s="119"/>
      <c r="EC1118" s="119"/>
      <c r="ED1118" s="119"/>
      <c r="EE1118" s="119"/>
      <c r="EF1118" s="119"/>
      <c r="EG1118" s="119"/>
      <c r="EH1118" s="119"/>
      <c r="EI1118" s="119"/>
      <c r="EJ1118" s="119"/>
      <c r="EK1118" s="119"/>
      <c r="EL1118" s="119"/>
      <c r="EM1118" s="119"/>
      <c r="EN1118" s="119"/>
      <c r="EO1118" s="119"/>
      <c r="EP1118" s="119"/>
      <c r="EQ1118" s="119"/>
      <c r="ER1118" s="119"/>
      <c r="ES1118" s="119"/>
      <c r="ET1118" s="119"/>
      <c r="EU1118" s="119"/>
      <c r="EV1118" s="119"/>
      <c r="EW1118" s="119"/>
      <c r="EX1118" s="119"/>
      <c r="EY1118" s="119"/>
      <c r="EZ1118" s="119"/>
      <c r="FA1118" s="119"/>
      <c r="FB1118" s="119"/>
      <c r="FC1118" s="119"/>
      <c r="FD1118" s="119"/>
      <c r="FE1118" s="119"/>
      <c r="FF1118" s="119"/>
      <c r="FG1118" s="119"/>
      <c r="FH1118" s="119"/>
      <c r="FI1118" s="119"/>
      <c r="FJ1118" s="119"/>
      <c r="FK1118" s="119"/>
      <c r="FL1118" s="119"/>
      <c r="FM1118" s="119"/>
      <c r="FN1118" s="119"/>
      <c r="FO1118" s="119"/>
      <c r="FP1118" s="119"/>
      <c r="FQ1118" s="119"/>
      <c r="FR1118" s="119"/>
      <c r="FS1118" s="119"/>
      <c r="FT1118" s="119"/>
      <c r="FU1118" s="119"/>
      <c r="FV1118" s="119"/>
      <c r="FW1118" s="119"/>
      <c r="FX1118" s="119"/>
      <c r="FY1118" s="119"/>
      <c r="FZ1118" s="119"/>
      <c r="GA1118" s="119"/>
      <c r="GB1118" s="119"/>
      <c r="GC1118" s="119"/>
      <c r="GD1118" s="119"/>
      <c r="GE1118" s="119"/>
      <c r="GF1118" s="119"/>
      <c r="GG1118" s="119"/>
      <c r="GH1118" s="119"/>
      <c r="GI1118" s="119"/>
      <c r="GJ1118" s="119"/>
      <c r="GK1118" s="119"/>
      <c r="GL1118" s="119"/>
      <c r="GM1118" s="119"/>
      <c r="GN1118" s="119"/>
      <c r="GO1118" s="119"/>
      <c r="GP1118" s="119"/>
      <c r="GQ1118" s="119"/>
      <c r="GR1118" s="119"/>
      <c r="GS1118" s="119"/>
      <c r="GT1118" s="119"/>
      <c r="GU1118" s="119"/>
      <c r="GV1118" s="119"/>
      <c r="GW1118" s="119"/>
      <c r="GX1118" s="119"/>
      <c r="GY1118" s="119"/>
      <c r="GZ1118" s="119"/>
      <c r="HA1118" s="119"/>
      <c r="HB1118" s="119"/>
      <c r="HC1118" s="119"/>
      <c r="HD1118" s="119"/>
      <c r="HE1118" s="119"/>
      <c r="HF1118" s="119"/>
      <c r="HG1118" s="119"/>
      <c r="HH1118" s="119"/>
      <c r="HI1118" s="119"/>
      <c r="HJ1118" s="119"/>
      <c r="HK1118" s="119"/>
      <c r="HL1118" s="119"/>
      <c r="HM1118" s="119"/>
      <c r="HN1118" s="119"/>
      <c r="HO1118" s="119"/>
      <c r="HP1118" s="119"/>
      <c r="HQ1118" s="119"/>
      <c r="HR1118" s="119"/>
      <c r="HS1118" s="119"/>
      <c r="HT1118" s="119"/>
      <c r="HU1118" s="119"/>
      <c r="HV1118" s="119"/>
      <c r="HW1118" s="119"/>
      <c r="HX1118" s="119"/>
      <c r="HY1118" s="119"/>
      <c r="HZ1118" s="119"/>
      <c r="IA1118" s="119"/>
      <c r="IB1118" s="119"/>
      <c r="IC1118" s="119"/>
      <c r="ID1118" s="119"/>
      <c r="IE1118" s="119"/>
      <c r="IF1118" s="119"/>
      <c r="IG1118" s="119"/>
      <c r="IH1118" s="119"/>
      <c r="II1118" s="119"/>
      <c r="IJ1118" s="119"/>
      <c r="IK1118" s="119"/>
      <c r="IL1118" s="119"/>
      <c r="IM1118" s="119"/>
      <c r="IN1118" s="119"/>
      <c r="IO1118" s="119"/>
      <c r="IP1118" s="119"/>
      <c r="IQ1118" s="119"/>
      <c r="IR1118" s="119"/>
      <c r="IS1118" s="119"/>
      <c r="IT1118" s="119"/>
      <c r="IU1118" s="119"/>
      <c r="IV1118" s="119"/>
    </row>
    <row r="1119" spans="1:256">
      <c r="A1119" s="126" t="s">
        <v>987</v>
      </c>
      <c r="B1119" s="126" t="s">
        <v>1370</v>
      </c>
      <c r="C1119" s="127">
        <v>351738708402</v>
      </c>
      <c r="D1119" s="126" t="s">
        <v>731</v>
      </c>
      <c r="E1119" s="126" t="s">
        <v>1212</v>
      </c>
      <c r="F1119" s="126" t="str">
        <f t="shared" si="54"/>
        <v>351738708402Acute</v>
      </c>
      <c r="G1119" s="126" t="s">
        <v>549</v>
      </c>
      <c r="H1119" s="126" t="s">
        <v>1018</v>
      </c>
      <c r="I1119" s="126" t="s">
        <v>835</v>
      </c>
      <c r="J1119" s="108">
        <v>363.8</v>
      </c>
      <c r="K1119" s="129">
        <v>1.0281999999999998</v>
      </c>
      <c r="L1119" s="126" t="s">
        <v>1247</v>
      </c>
      <c r="M1119" s="126" t="s">
        <v>1245</v>
      </c>
      <c r="N1119" s="130">
        <f t="shared" si="56"/>
        <v>369.96</v>
      </c>
      <c r="O1119" s="130">
        <f t="shared" si="55"/>
        <v>365.93</v>
      </c>
      <c r="P1119" s="126"/>
      <c r="Q1119" s="126"/>
      <c r="T1119" s="119"/>
      <c r="U1119" s="119"/>
      <c r="V1119" s="119"/>
      <c r="W1119" s="119"/>
      <c r="X1119" s="119"/>
      <c r="Y1119" s="119"/>
      <c r="Z1119" s="119"/>
      <c r="AA1119" s="119"/>
      <c r="AB1119" s="119"/>
      <c r="AC1119" s="119"/>
      <c r="AD1119" s="119"/>
      <c r="AE1119" s="119"/>
      <c r="AF1119" s="119"/>
      <c r="AG1119" s="119"/>
      <c r="AH1119" s="119"/>
      <c r="AI1119" s="119"/>
      <c r="AJ1119" s="119"/>
      <c r="AK1119" s="119"/>
      <c r="AL1119" s="119"/>
      <c r="AM1119" s="119"/>
      <c r="AN1119" s="119"/>
      <c r="AO1119" s="119"/>
      <c r="AP1119" s="119"/>
      <c r="AQ1119" s="119"/>
      <c r="AR1119" s="119"/>
      <c r="AS1119" s="119"/>
      <c r="AT1119" s="119"/>
      <c r="AU1119" s="119"/>
      <c r="AV1119" s="119"/>
      <c r="AW1119" s="119"/>
      <c r="AX1119" s="119"/>
      <c r="AY1119" s="119"/>
      <c r="AZ1119" s="119"/>
      <c r="BA1119" s="119"/>
      <c r="BB1119" s="119"/>
      <c r="BC1119" s="119"/>
      <c r="BD1119" s="119"/>
      <c r="BE1119" s="119"/>
      <c r="BF1119" s="119"/>
      <c r="BG1119" s="119"/>
      <c r="BH1119" s="119"/>
      <c r="BI1119" s="119"/>
      <c r="BJ1119" s="119"/>
      <c r="BK1119" s="119"/>
      <c r="BL1119" s="119"/>
      <c r="BM1119" s="119"/>
      <c r="BN1119" s="119"/>
      <c r="BO1119" s="119"/>
      <c r="BP1119" s="119"/>
      <c r="BQ1119" s="119"/>
      <c r="BR1119" s="119"/>
      <c r="BS1119" s="119"/>
      <c r="BT1119" s="119"/>
      <c r="BU1119" s="119"/>
      <c r="BV1119" s="119"/>
      <c r="BW1119" s="119"/>
      <c r="BX1119" s="119"/>
      <c r="BY1119" s="119"/>
      <c r="BZ1119" s="119"/>
      <c r="CA1119" s="119"/>
      <c r="CB1119" s="119"/>
      <c r="CC1119" s="119"/>
      <c r="CD1119" s="119"/>
      <c r="CE1119" s="119"/>
      <c r="CF1119" s="119"/>
      <c r="CG1119" s="119"/>
      <c r="CH1119" s="119"/>
      <c r="CI1119" s="119"/>
      <c r="CJ1119" s="119"/>
      <c r="CK1119" s="119"/>
      <c r="CL1119" s="119"/>
      <c r="CM1119" s="119"/>
      <c r="CN1119" s="119"/>
      <c r="CO1119" s="119"/>
      <c r="CP1119" s="119"/>
      <c r="CQ1119" s="119"/>
      <c r="CR1119" s="119"/>
      <c r="CS1119" s="119"/>
      <c r="CT1119" s="119"/>
      <c r="CU1119" s="119"/>
      <c r="CV1119" s="119"/>
      <c r="CW1119" s="119"/>
      <c r="CX1119" s="119"/>
      <c r="CY1119" s="119"/>
      <c r="CZ1119" s="119"/>
      <c r="DA1119" s="119"/>
      <c r="DB1119" s="119"/>
      <c r="DC1119" s="119"/>
      <c r="DD1119" s="119"/>
      <c r="DE1119" s="119"/>
      <c r="DF1119" s="119"/>
      <c r="DG1119" s="119"/>
      <c r="DH1119" s="119"/>
      <c r="DI1119" s="119"/>
      <c r="DJ1119" s="119"/>
      <c r="DK1119" s="119"/>
      <c r="DL1119" s="119"/>
      <c r="DM1119" s="119"/>
      <c r="DN1119" s="119"/>
      <c r="DO1119" s="119"/>
      <c r="DP1119" s="119"/>
      <c r="DQ1119" s="119"/>
      <c r="DR1119" s="119"/>
      <c r="DS1119" s="119"/>
      <c r="DT1119" s="119"/>
      <c r="DU1119" s="119"/>
      <c r="DV1119" s="119"/>
      <c r="DW1119" s="119"/>
      <c r="DX1119" s="119"/>
      <c r="DY1119" s="119"/>
      <c r="DZ1119" s="119"/>
      <c r="EA1119" s="119"/>
      <c r="EB1119" s="119"/>
      <c r="EC1119" s="119"/>
      <c r="ED1119" s="119"/>
      <c r="EE1119" s="119"/>
      <c r="EF1119" s="119"/>
      <c r="EG1119" s="119"/>
      <c r="EH1119" s="119"/>
      <c r="EI1119" s="119"/>
      <c r="EJ1119" s="119"/>
      <c r="EK1119" s="119"/>
      <c r="EL1119" s="119"/>
      <c r="EM1119" s="119"/>
      <c r="EN1119" s="119"/>
      <c r="EO1119" s="119"/>
      <c r="EP1119" s="119"/>
      <c r="EQ1119" s="119"/>
      <c r="ER1119" s="119"/>
      <c r="ES1119" s="119"/>
      <c r="ET1119" s="119"/>
      <c r="EU1119" s="119"/>
      <c r="EV1119" s="119"/>
      <c r="EW1119" s="119"/>
      <c r="EX1119" s="119"/>
      <c r="EY1119" s="119"/>
      <c r="EZ1119" s="119"/>
      <c r="FA1119" s="119"/>
      <c r="FB1119" s="119"/>
      <c r="FC1119" s="119"/>
      <c r="FD1119" s="119"/>
      <c r="FE1119" s="119"/>
      <c r="FF1119" s="119"/>
      <c r="FG1119" s="119"/>
      <c r="FH1119" s="119"/>
      <c r="FI1119" s="119"/>
      <c r="FJ1119" s="119"/>
      <c r="FK1119" s="119"/>
      <c r="FL1119" s="119"/>
      <c r="FM1119" s="119"/>
      <c r="FN1119" s="119"/>
      <c r="FO1119" s="119"/>
      <c r="FP1119" s="119"/>
      <c r="FQ1119" s="119"/>
      <c r="FR1119" s="119"/>
      <c r="FS1119" s="119"/>
      <c r="FT1119" s="119"/>
      <c r="FU1119" s="119"/>
      <c r="FV1119" s="119"/>
      <c r="FW1119" s="119"/>
      <c r="FX1119" s="119"/>
      <c r="FY1119" s="119"/>
      <c r="FZ1119" s="119"/>
      <c r="GA1119" s="119"/>
      <c r="GB1119" s="119"/>
      <c r="GC1119" s="119"/>
      <c r="GD1119" s="119"/>
      <c r="GE1119" s="119"/>
      <c r="GF1119" s="119"/>
      <c r="GG1119" s="119"/>
      <c r="GH1119" s="119"/>
      <c r="GI1119" s="119"/>
      <c r="GJ1119" s="119"/>
      <c r="GK1119" s="119"/>
      <c r="GL1119" s="119"/>
      <c r="GM1119" s="119"/>
      <c r="GN1119" s="119"/>
      <c r="GO1119" s="119"/>
      <c r="GP1119" s="119"/>
      <c r="GQ1119" s="119"/>
      <c r="GR1119" s="119"/>
      <c r="GS1119" s="119"/>
      <c r="GT1119" s="119"/>
      <c r="GU1119" s="119"/>
      <c r="GV1119" s="119"/>
      <c r="GW1119" s="119"/>
      <c r="GX1119" s="119"/>
      <c r="GY1119" s="119"/>
      <c r="GZ1119" s="119"/>
      <c r="HA1119" s="119"/>
      <c r="HB1119" s="119"/>
      <c r="HC1119" s="119"/>
      <c r="HD1119" s="119"/>
      <c r="HE1119" s="119"/>
      <c r="HF1119" s="119"/>
      <c r="HG1119" s="119"/>
      <c r="HH1119" s="119"/>
      <c r="HI1119" s="119"/>
      <c r="HJ1119" s="119"/>
      <c r="HK1119" s="119"/>
      <c r="HL1119" s="119"/>
      <c r="HM1119" s="119"/>
      <c r="HN1119" s="119"/>
      <c r="HO1119" s="119"/>
      <c r="HP1119" s="119"/>
      <c r="HQ1119" s="119"/>
      <c r="HR1119" s="119"/>
      <c r="HS1119" s="119"/>
      <c r="HT1119" s="119"/>
      <c r="HU1119" s="119"/>
      <c r="HV1119" s="119"/>
      <c r="HW1119" s="119"/>
      <c r="HX1119" s="119"/>
      <c r="HY1119" s="119"/>
      <c r="HZ1119" s="119"/>
      <c r="IA1119" s="119"/>
      <c r="IB1119" s="119"/>
      <c r="IC1119" s="119"/>
      <c r="ID1119" s="119"/>
      <c r="IE1119" s="119"/>
      <c r="IF1119" s="119"/>
      <c r="IG1119" s="119"/>
      <c r="IH1119" s="119"/>
      <c r="II1119" s="119"/>
      <c r="IJ1119" s="119"/>
      <c r="IK1119" s="119"/>
      <c r="IL1119" s="119"/>
      <c r="IM1119" s="119"/>
      <c r="IN1119" s="119"/>
      <c r="IO1119" s="119"/>
      <c r="IP1119" s="119"/>
      <c r="IQ1119" s="119"/>
      <c r="IR1119" s="119"/>
      <c r="IS1119" s="119"/>
      <c r="IT1119" s="119"/>
      <c r="IU1119" s="119"/>
      <c r="IV1119" s="119"/>
    </row>
    <row r="1120" spans="1:256">
      <c r="A1120" s="126" t="s">
        <v>1812</v>
      </c>
      <c r="B1120" s="126" t="s">
        <v>1813</v>
      </c>
      <c r="C1120" s="127">
        <v>721375246002</v>
      </c>
      <c r="D1120" s="126" t="s">
        <v>1814</v>
      </c>
      <c r="E1120" s="126" t="s">
        <v>1815</v>
      </c>
      <c r="F1120" s="126" t="str">
        <f t="shared" si="54"/>
        <v>721375246002Rehab</v>
      </c>
      <c r="G1120" s="126" t="s">
        <v>9</v>
      </c>
      <c r="H1120" s="128" t="s">
        <v>1025</v>
      </c>
      <c r="I1120" s="126" t="s">
        <v>835</v>
      </c>
      <c r="J1120" s="108">
        <v>265</v>
      </c>
      <c r="K1120" s="129">
        <v>0.89009999999999989</v>
      </c>
      <c r="L1120" s="126" t="s">
        <v>1247</v>
      </c>
      <c r="M1120" s="126" t="s">
        <v>1245</v>
      </c>
      <c r="N1120" s="130">
        <f t="shared" si="56"/>
        <v>247.53</v>
      </c>
      <c r="O1120" s="130">
        <f t="shared" si="55"/>
        <v>247.53</v>
      </c>
      <c r="P1120" s="126"/>
      <c r="Q1120" s="126"/>
      <c r="R1120" s="119"/>
      <c r="S1120" s="119"/>
      <c r="W1120" s="99"/>
      <c r="X1120" s="119"/>
      <c r="AD1120" s="99"/>
      <c r="AE1120" s="119"/>
      <c r="AK1120" s="99"/>
      <c r="AL1120" s="119"/>
      <c r="AR1120" s="99"/>
      <c r="AS1120" s="119"/>
      <c r="AY1120" s="99"/>
      <c r="AZ1120" s="119"/>
      <c r="BF1120" s="99"/>
      <c r="BG1120" s="119"/>
      <c r="BM1120" s="99"/>
      <c r="BN1120" s="119"/>
      <c r="BT1120" s="99"/>
      <c r="BU1120" s="119"/>
      <c r="CA1120" s="99"/>
      <c r="CB1120" s="119"/>
      <c r="CH1120" s="99"/>
      <c r="CI1120" s="119"/>
      <c r="CO1120" s="99"/>
      <c r="CP1120" s="119"/>
      <c r="CV1120" s="99"/>
      <c r="CW1120" s="119"/>
      <c r="DC1120" s="99"/>
      <c r="DD1120" s="119"/>
      <c r="DJ1120" s="99"/>
      <c r="DK1120" s="119"/>
      <c r="DQ1120" s="99"/>
      <c r="DR1120" s="119"/>
      <c r="DX1120" s="99"/>
      <c r="DY1120" s="119"/>
      <c r="EE1120" s="99"/>
      <c r="EF1120" s="119"/>
      <c r="EL1120" s="99"/>
      <c r="EM1120" s="119"/>
      <c r="ES1120" s="99"/>
      <c r="ET1120" s="119"/>
      <c r="EZ1120" s="99"/>
      <c r="FA1120" s="119"/>
      <c r="FG1120" s="99"/>
      <c r="FH1120" s="119"/>
      <c r="FN1120" s="99"/>
      <c r="FO1120" s="119"/>
      <c r="FU1120" s="99"/>
      <c r="FV1120" s="119"/>
      <c r="GB1120" s="99"/>
      <c r="GC1120" s="119"/>
      <c r="GI1120" s="99"/>
      <c r="GJ1120" s="119"/>
      <c r="GP1120" s="99"/>
      <c r="GQ1120" s="119"/>
      <c r="GW1120" s="99"/>
      <c r="GX1120" s="119"/>
      <c r="HD1120" s="99"/>
      <c r="HE1120" s="119"/>
      <c r="HK1120" s="99"/>
      <c r="HL1120" s="119"/>
      <c r="HR1120" s="99"/>
      <c r="HS1120" s="119"/>
      <c r="HY1120" s="99"/>
      <c r="HZ1120" s="119"/>
      <c r="IF1120" s="99"/>
      <c r="IG1120" s="119"/>
      <c r="IM1120" s="99"/>
      <c r="IN1120" s="119"/>
      <c r="IT1120" s="99"/>
      <c r="IU1120" s="119"/>
    </row>
    <row r="1121" spans="1:256" s="174" customFormat="1">
      <c r="A1121" s="168" t="s">
        <v>770</v>
      </c>
      <c r="B1121" s="168" t="s">
        <v>1371</v>
      </c>
      <c r="C1121" s="169">
        <v>370661202001</v>
      </c>
      <c r="D1121" s="176" t="s">
        <v>2108</v>
      </c>
      <c r="E1121" s="168" t="s">
        <v>2119</v>
      </c>
      <c r="F1121" s="168" t="str">
        <f t="shared" si="54"/>
        <v>370661202001CAH</v>
      </c>
      <c r="G1121" s="168" t="s">
        <v>1155</v>
      </c>
      <c r="H1121" s="168" t="s">
        <v>1018</v>
      </c>
      <c r="I1121" s="168" t="s">
        <v>833</v>
      </c>
      <c r="J1121" s="170">
        <v>369.79</v>
      </c>
      <c r="K1121" s="171">
        <v>1</v>
      </c>
      <c r="L1121" s="168" t="s">
        <v>1247</v>
      </c>
      <c r="M1121" s="168" t="s">
        <v>1247</v>
      </c>
      <c r="N1121" s="172">
        <f t="shared" si="56"/>
        <v>369.79</v>
      </c>
      <c r="O1121" s="172">
        <f t="shared" si="55"/>
        <v>369.79</v>
      </c>
      <c r="P1121" s="168"/>
      <c r="Q1121" s="168"/>
      <c r="R1121" s="173"/>
      <c r="S1121" s="173"/>
      <c r="W1121" s="175"/>
      <c r="X1121" s="173"/>
      <c r="AD1121" s="175"/>
      <c r="AE1121" s="173"/>
      <c r="AK1121" s="175"/>
      <c r="AL1121" s="173"/>
      <c r="AR1121" s="175"/>
      <c r="AS1121" s="173"/>
      <c r="AY1121" s="175"/>
      <c r="AZ1121" s="173"/>
      <c r="BF1121" s="175"/>
      <c r="BG1121" s="173"/>
      <c r="BM1121" s="175"/>
      <c r="BN1121" s="173"/>
      <c r="BT1121" s="175"/>
      <c r="BU1121" s="173"/>
      <c r="CA1121" s="175"/>
      <c r="CB1121" s="173"/>
      <c r="CH1121" s="175"/>
      <c r="CI1121" s="173"/>
      <c r="CO1121" s="175"/>
      <c r="CP1121" s="173"/>
      <c r="CV1121" s="175"/>
      <c r="CW1121" s="173"/>
      <c r="DC1121" s="175"/>
      <c r="DD1121" s="173"/>
      <c r="DJ1121" s="175"/>
      <c r="DK1121" s="173"/>
      <c r="DQ1121" s="175"/>
      <c r="DR1121" s="173"/>
      <c r="DX1121" s="175"/>
      <c r="DY1121" s="173"/>
      <c r="EE1121" s="175"/>
      <c r="EF1121" s="173"/>
      <c r="EL1121" s="175"/>
      <c r="EM1121" s="173"/>
      <c r="ES1121" s="175"/>
      <c r="ET1121" s="173"/>
      <c r="EZ1121" s="175"/>
      <c r="FA1121" s="173"/>
      <c r="FG1121" s="175"/>
      <c r="FH1121" s="173"/>
      <c r="FN1121" s="175"/>
      <c r="FO1121" s="173"/>
      <c r="FU1121" s="175"/>
      <c r="FV1121" s="173"/>
      <c r="GB1121" s="175"/>
      <c r="GC1121" s="173"/>
      <c r="GI1121" s="175"/>
      <c r="GJ1121" s="173"/>
      <c r="GP1121" s="175"/>
      <c r="GQ1121" s="173"/>
      <c r="GW1121" s="175"/>
      <c r="GX1121" s="173"/>
      <c r="HD1121" s="175"/>
      <c r="HE1121" s="173"/>
      <c r="HK1121" s="175"/>
      <c r="HL1121" s="173"/>
      <c r="HR1121" s="175"/>
      <c r="HS1121" s="173"/>
      <c r="HY1121" s="175"/>
      <c r="HZ1121" s="173"/>
      <c r="IF1121" s="175"/>
      <c r="IG1121" s="173"/>
      <c r="IM1121" s="175"/>
      <c r="IN1121" s="173"/>
      <c r="IT1121" s="175"/>
      <c r="IU1121" s="173"/>
    </row>
    <row r="1122" spans="1:256">
      <c r="A1122" s="126" t="s">
        <v>770</v>
      </c>
      <c r="B1122" s="126" t="s">
        <v>1371</v>
      </c>
      <c r="C1122" s="127">
        <v>370661202401</v>
      </c>
      <c r="D1122" s="128" t="s">
        <v>2108</v>
      </c>
      <c r="E1122" s="126" t="s">
        <v>2119</v>
      </c>
      <c r="F1122" s="126" t="str">
        <f t="shared" si="54"/>
        <v>370661202401CAH</v>
      </c>
      <c r="G1122" s="126" t="s">
        <v>1155</v>
      </c>
      <c r="H1122" s="126" t="s">
        <v>1018</v>
      </c>
      <c r="I1122" s="126" t="s">
        <v>833</v>
      </c>
      <c r="J1122" s="108">
        <v>369.79</v>
      </c>
      <c r="K1122" s="129">
        <v>1</v>
      </c>
      <c r="L1122" s="126" t="s">
        <v>1247</v>
      </c>
      <c r="M1122" s="126" t="s">
        <v>1247</v>
      </c>
      <c r="N1122" s="130">
        <f t="shared" si="56"/>
        <v>369.79</v>
      </c>
      <c r="O1122" s="130">
        <f t="shared" si="55"/>
        <v>369.79</v>
      </c>
      <c r="P1122" s="126"/>
      <c r="Q1122" s="126"/>
      <c r="R1122" s="119"/>
      <c r="S1122" s="119"/>
      <c r="T1122" s="119"/>
      <c r="U1122" s="119"/>
      <c r="V1122" s="119"/>
      <c r="W1122" s="119"/>
      <c r="X1122" s="119"/>
      <c r="Y1122" s="119"/>
      <c r="Z1122" s="119"/>
      <c r="AA1122" s="119"/>
      <c r="AB1122" s="119"/>
      <c r="AC1122" s="119"/>
      <c r="AD1122" s="119"/>
      <c r="AE1122" s="119"/>
      <c r="AF1122" s="119"/>
      <c r="AG1122" s="119"/>
      <c r="AH1122" s="119"/>
      <c r="AI1122" s="119"/>
      <c r="AJ1122" s="119"/>
      <c r="AK1122" s="119"/>
      <c r="AL1122" s="119"/>
      <c r="AM1122" s="119"/>
      <c r="AN1122" s="119"/>
      <c r="AO1122" s="119"/>
      <c r="AP1122" s="119"/>
      <c r="AQ1122" s="119"/>
      <c r="AR1122" s="119"/>
      <c r="AS1122" s="119"/>
      <c r="AT1122" s="119"/>
      <c r="AU1122" s="119"/>
      <c r="AV1122" s="119"/>
      <c r="AW1122" s="119"/>
      <c r="AX1122" s="119"/>
      <c r="AY1122" s="119"/>
      <c r="AZ1122" s="119"/>
      <c r="BA1122" s="119"/>
      <c r="BB1122" s="119"/>
      <c r="BC1122" s="119"/>
      <c r="BD1122" s="119"/>
      <c r="BE1122" s="119"/>
      <c r="BF1122" s="119"/>
      <c r="BG1122" s="119"/>
      <c r="BH1122" s="119"/>
      <c r="BI1122" s="119"/>
      <c r="BJ1122" s="119"/>
      <c r="BK1122" s="119"/>
      <c r="BL1122" s="119"/>
      <c r="BM1122" s="119"/>
      <c r="BN1122" s="119"/>
      <c r="BO1122" s="119"/>
      <c r="BP1122" s="119"/>
      <c r="BQ1122" s="119"/>
      <c r="BR1122" s="119"/>
      <c r="BS1122" s="119"/>
      <c r="BT1122" s="119"/>
      <c r="BU1122" s="119"/>
      <c r="BV1122" s="119"/>
      <c r="BW1122" s="119"/>
      <c r="BX1122" s="119"/>
      <c r="BY1122" s="119"/>
      <c r="BZ1122" s="119"/>
      <c r="CA1122" s="119"/>
      <c r="CB1122" s="119"/>
      <c r="CC1122" s="119"/>
      <c r="CD1122" s="119"/>
      <c r="CE1122" s="119"/>
      <c r="CF1122" s="119"/>
      <c r="CG1122" s="119"/>
      <c r="CH1122" s="119"/>
      <c r="CI1122" s="119"/>
      <c r="CJ1122" s="119"/>
      <c r="CK1122" s="119"/>
      <c r="CL1122" s="119"/>
      <c r="CM1122" s="119"/>
      <c r="CN1122" s="119"/>
      <c r="CO1122" s="119"/>
      <c r="CP1122" s="119"/>
      <c r="CQ1122" s="119"/>
      <c r="CR1122" s="119"/>
      <c r="CS1122" s="119"/>
      <c r="CT1122" s="119"/>
      <c r="CU1122" s="119"/>
      <c r="CV1122" s="119"/>
      <c r="CW1122" s="119"/>
      <c r="CX1122" s="119"/>
      <c r="CY1122" s="119"/>
      <c r="CZ1122" s="119"/>
      <c r="DA1122" s="119"/>
      <c r="DB1122" s="119"/>
      <c r="DC1122" s="119"/>
      <c r="DD1122" s="119"/>
      <c r="DE1122" s="119"/>
      <c r="DF1122" s="119"/>
      <c r="DG1122" s="119"/>
      <c r="DH1122" s="119"/>
      <c r="DI1122" s="119"/>
      <c r="DJ1122" s="119"/>
      <c r="DK1122" s="119"/>
      <c r="DL1122" s="119"/>
      <c r="DM1122" s="119"/>
      <c r="DN1122" s="119"/>
      <c r="DO1122" s="119"/>
      <c r="DP1122" s="119"/>
      <c r="DQ1122" s="119"/>
      <c r="DR1122" s="119"/>
      <c r="DS1122" s="119"/>
      <c r="DT1122" s="119"/>
      <c r="DU1122" s="119"/>
      <c r="DV1122" s="119"/>
      <c r="DW1122" s="119"/>
      <c r="DX1122" s="119"/>
      <c r="DY1122" s="119"/>
      <c r="DZ1122" s="119"/>
      <c r="EA1122" s="119"/>
      <c r="EB1122" s="119"/>
      <c r="EC1122" s="119"/>
      <c r="ED1122" s="119"/>
      <c r="EE1122" s="119"/>
      <c r="EF1122" s="119"/>
      <c r="EG1122" s="119"/>
      <c r="EH1122" s="119"/>
      <c r="EI1122" s="119"/>
      <c r="EJ1122" s="119"/>
      <c r="EK1122" s="119"/>
      <c r="EL1122" s="119"/>
      <c r="EM1122" s="119"/>
      <c r="EN1122" s="119"/>
      <c r="EO1122" s="119"/>
      <c r="EP1122" s="119"/>
      <c r="EQ1122" s="119"/>
      <c r="ER1122" s="119"/>
      <c r="ES1122" s="119"/>
      <c r="ET1122" s="119"/>
      <c r="EU1122" s="119"/>
      <c r="EV1122" s="119"/>
      <c r="EW1122" s="119"/>
      <c r="EX1122" s="119"/>
      <c r="EY1122" s="119"/>
      <c r="EZ1122" s="119"/>
      <c r="FA1122" s="119"/>
      <c r="FB1122" s="119"/>
      <c r="FC1122" s="119"/>
      <c r="FD1122" s="119"/>
      <c r="FE1122" s="119"/>
      <c r="FF1122" s="119"/>
      <c r="FG1122" s="119"/>
      <c r="FH1122" s="119"/>
      <c r="FI1122" s="119"/>
      <c r="FJ1122" s="119"/>
      <c r="FK1122" s="119"/>
      <c r="FL1122" s="119"/>
      <c r="FM1122" s="119"/>
      <c r="FN1122" s="119"/>
      <c r="FO1122" s="119"/>
      <c r="FP1122" s="119"/>
      <c r="FQ1122" s="119"/>
      <c r="FR1122" s="119"/>
      <c r="FS1122" s="119"/>
      <c r="FT1122" s="119"/>
      <c r="FU1122" s="119"/>
      <c r="FV1122" s="119"/>
      <c r="FW1122" s="119"/>
      <c r="FX1122" s="119"/>
      <c r="FY1122" s="119"/>
      <c r="FZ1122" s="119"/>
      <c r="GA1122" s="119"/>
      <c r="GB1122" s="119"/>
      <c r="GC1122" s="119"/>
      <c r="GD1122" s="119"/>
      <c r="GE1122" s="119"/>
      <c r="GF1122" s="119"/>
      <c r="GG1122" s="119"/>
      <c r="GH1122" s="119"/>
      <c r="GI1122" s="119"/>
      <c r="GJ1122" s="119"/>
      <c r="GK1122" s="119"/>
      <c r="GL1122" s="119"/>
      <c r="GM1122" s="119"/>
      <c r="GN1122" s="119"/>
      <c r="GO1122" s="119"/>
      <c r="GP1122" s="119"/>
      <c r="GQ1122" s="119"/>
      <c r="GR1122" s="119"/>
      <c r="GS1122" s="119"/>
      <c r="GT1122" s="119"/>
      <c r="GU1122" s="119"/>
      <c r="GV1122" s="119"/>
      <c r="GW1122" s="119"/>
      <c r="GX1122" s="119"/>
      <c r="GY1122" s="119"/>
      <c r="GZ1122" s="119"/>
      <c r="HA1122" s="119"/>
      <c r="HB1122" s="119"/>
      <c r="HC1122" s="119"/>
      <c r="HD1122" s="119"/>
      <c r="HE1122" s="119"/>
      <c r="HF1122" s="119"/>
      <c r="HG1122" s="119"/>
      <c r="HH1122" s="119"/>
      <c r="HI1122" s="119"/>
      <c r="HJ1122" s="119"/>
      <c r="HK1122" s="119"/>
      <c r="HL1122" s="119"/>
      <c r="HM1122" s="119"/>
      <c r="HN1122" s="119"/>
      <c r="HO1122" s="119"/>
      <c r="HP1122" s="119"/>
      <c r="HQ1122" s="119"/>
      <c r="HR1122" s="119"/>
      <c r="HS1122" s="119"/>
      <c r="HT1122" s="119"/>
      <c r="HU1122" s="119"/>
      <c r="HV1122" s="119"/>
      <c r="HW1122" s="119"/>
      <c r="HX1122" s="119"/>
      <c r="HY1122" s="119"/>
      <c r="HZ1122" s="119"/>
      <c r="IA1122" s="119"/>
      <c r="IB1122" s="119"/>
      <c r="IC1122" s="119"/>
      <c r="ID1122" s="119"/>
      <c r="IE1122" s="119"/>
      <c r="IF1122" s="119"/>
      <c r="IG1122" s="119"/>
      <c r="IH1122" s="119"/>
      <c r="II1122" s="119"/>
      <c r="IJ1122" s="119"/>
      <c r="IK1122" s="119"/>
      <c r="IL1122" s="119"/>
      <c r="IM1122" s="119"/>
      <c r="IN1122" s="119"/>
      <c r="IO1122" s="119"/>
      <c r="IP1122" s="119"/>
      <c r="IQ1122" s="119"/>
      <c r="IR1122" s="119"/>
      <c r="IS1122" s="119"/>
      <c r="IT1122" s="119"/>
      <c r="IU1122" s="119"/>
      <c r="IV1122" s="119"/>
    </row>
    <row r="1123" spans="1:256" s="174" customFormat="1">
      <c r="A1123" s="168" t="s">
        <v>808</v>
      </c>
      <c r="B1123" s="168" t="s">
        <v>1372</v>
      </c>
      <c r="C1123" s="169">
        <v>376000605001</v>
      </c>
      <c r="D1123" s="168" t="s">
        <v>726</v>
      </c>
      <c r="E1123" s="168" t="s">
        <v>1197</v>
      </c>
      <c r="F1123" s="168" t="str">
        <f t="shared" si="54"/>
        <v>376000605001CAH</v>
      </c>
      <c r="G1123" s="168" t="s">
        <v>1155</v>
      </c>
      <c r="H1123" s="168" t="s">
        <v>1018</v>
      </c>
      <c r="I1123" s="168" t="s">
        <v>831</v>
      </c>
      <c r="J1123" s="170">
        <v>627.47</v>
      </c>
      <c r="K1123" s="171">
        <v>1</v>
      </c>
      <c r="L1123" s="168" t="s">
        <v>1247</v>
      </c>
      <c r="M1123" s="168" t="s">
        <v>1247</v>
      </c>
      <c r="N1123" s="172">
        <f t="shared" si="56"/>
        <v>627.47</v>
      </c>
      <c r="O1123" s="172">
        <f t="shared" si="55"/>
        <v>627.47</v>
      </c>
      <c r="P1123" s="168"/>
      <c r="Q1123" s="168"/>
      <c r="R1123" s="173"/>
      <c r="S1123" s="173"/>
      <c r="T1123" s="173"/>
      <c r="U1123" s="173"/>
      <c r="V1123" s="173"/>
      <c r="W1123" s="173"/>
      <c r="X1123" s="173"/>
      <c r="Y1123" s="173"/>
      <c r="Z1123" s="173"/>
      <c r="AA1123" s="173"/>
      <c r="AB1123" s="173"/>
      <c r="AC1123" s="173"/>
      <c r="AD1123" s="173"/>
      <c r="AE1123" s="173"/>
      <c r="AF1123" s="173"/>
      <c r="AG1123" s="173"/>
      <c r="AH1123" s="173"/>
      <c r="AI1123" s="173"/>
      <c r="AJ1123" s="173"/>
      <c r="AK1123" s="173"/>
      <c r="AL1123" s="173"/>
      <c r="AM1123" s="173"/>
      <c r="AN1123" s="173"/>
      <c r="AO1123" s="173"/>
      <c r="AP1123" s="173"/>
      <c r="AQ1123" s="173"/>
      <c r="AR1123" s="173"/>
      <c r="AS1123" s="173"/>
      <c r="AT1123" s="173"/>
      <c r="AU1123" s="173"/>
      <c r="AV1123" s="173"/>
      <c r="AW1123" s="173"/>
      <c r="AX1123" s="173"/>
      <c r="AY1123" s="173"/>
      <c r="AZ1123" s="173"/>
      <c r="BA1123" s="173"/>
      <c r="BB1123" s="173"/>
      <c r="BC1123" s="173"/>
      <c r="BD1123" s="173"/>
      <c r="BE1123" s="173"/>
      <c r="BF1123" s="173"/>
      <c r="BG1123" s="173"/>
      <c r="BH1123" s="173"/>
      <c r="BI1123" s="173"/>
      <c r="BJ1123" s="173"/>
      <c r="BK1123" s="173"/>
      <c r="BL1123" s="173"/>
      <c r="BM1123" s="173"/>
      <c r="BN1123" s="173"/>
      <c r="BO1123" s="173"/>
      <c r="BP1123" s="173"/>
      <c r="BQ1123" s="173"/>
      <c r="BR1123" s="173"/>
      <c r="BS1123" s="173"/>
      <c r="BT1123" s="173"/>
      <c r="BU1123" s="173"/>
      <c r="BV1123" s="173"/>
      <c r="BW1123" s="173"/>
      <c r="BX1123" s="173"/>
      <c r="BY1123" s="173"/>
      <c r="BZ1123" s="173"/>
      <c r="CA1123" s="173"/>
      <c r="CB1123" s="173"/>
      <c r="CC1123" s="173"/>
      <c r="CD1123" s="173"/>
      <c r="CE1123" s="173"/>
      <c r="CF1123" s="173"/>
      <c r="CG1123" s="173"/>
      <c r="CH1123" s="173"/>
      <c r="CI1123" s="173"/>
      <c r="CJ1123" s="173"/>
      <c r="CK1123" s="173"/>
      <c r="CL1123" s="173"/>
      <c r="CM1123" s="173"/>
      <c r="CN1123" s="173"/>
      <c r="CO1123" s="173"/>
      <c r="CP1123" s="173"/>
      <c r="CQ1123" s="173"/>
      <c r="CR1123" s="173"/>
      <c r="CS1123" s="173"/>
      <c r="CT1123" s="173"/>
      <c r="CU1123" s="173"/>
      <c r="CV1123" s="173"/>
      <c r="CW1123" s="173"/>
      <c r="CX1123" s="173"/>
      <c r="CY1123" s="173"/>
      <c r="CZ1123" s="173"/>
      <c r="DA1123" s="173"/>
      <c r="DB1123" s="173"/>
      <c r="DC1123" s="173"/>
      <c r="DD1123" s="173"/>
      <c r="DE1123" s="173"/>
      <c r="DF1123" s="173"/>
      <c r="DG1123" s="173"/>
      <c r="DH1123" s="173"/>
      <c r="DI1123" s="173"/>
      <c r="DJ1123" s="173"/>
      <c r="DK1123" s="173"/>
      <c r="DL1123" s="173"/>
      <c r="DM1123" s="173"/>
      <c r="DN1123" s="173"/>
      <c r="DO1123" s="173"/>
      <c r="DP1123" s="173"/>
      <c r="DQ1123" s="173"/>
      <c r="DR1123" s="173"/>
      <c r="DS1123" s="173"/>
      <c r="DT1123" s="173"/>
      <c r="DU1123" s="173"/>
      <c r="DV1123" s="173"/>
      <c r="DW1123" s="173"/>
      <c r="DX1123" s="173"/>
      <c r="DY1123" s="173"/>
      <c r="DZ1123" s="173"/>
      <c r="EA1123" s="173"/>
      <c r="EB1123" s="173"/>
      <c r="EC1123" s="173"/>
      <c r="ED1123" s="173"/>
      <c r="EE1123" s="173"/>
      <c r="EF1123" s="173"/>
      <c r="EG1123" s="173"/>
      <c r="EH1123" s="173"/>
      <c r="EI1123" s="173"/>
      <c r="EJ1123" s="173"/>
      <c r="EK1123" s="173"/>
      <c r="EL1123" s="173"/>
      <c r="EM1123" s="173"/>
      <c r="EN1123" s="173"/>
      <c r="EO1123" s="173"/>
      <c r="EP1123" s="173"/>
      <c r="EQ1123" s="173"/>
      <c r="ER1123" s="173"/>
      <c r="ES1123" s="173"/>
      <c r="ET1123" s="173"/>
      <c r="EU1123" s="173"/>
      <c r="EV1123" s="173"/>
      <c r="EW1123" s="173"/>
      <c r="EX1123" s="173"/>
      <c r="EY1123" s="173"/>
      <c r="EZ1123" s="173"/>
      <c r="FA1123" s="173"/>
      <c r="FB1123" s="173"/>
      <c r="FC1123" s="173"/>
      <c r="FD1123" s="173"/>
      <c r="FE1123" s="173"/>
      <c r="FF1123" s="173"/>
      <c r="FG1123" s="173"/>
      <c r="FH1123" s="173"/>
      <c r="FI1123" s="173"/>
      <c r="FJ1123" s="173"/>
      <c r="FK1123" s="173"/>
      <c r="FL1123" s="173"/>
      <c r="FM1123" s="173"/>
      <c r="FN1123" s="173"/>
      <c r="FO1123" s="173"/>
      <c r="FP1123" s="173"/>
      <c r="FQ1123" s="173"/>
      <c r="FR1123" s="173"/>
      <c r="FS1123" s="173"/>
      <c r="FT1123" s="173"/>
      <c r="FU1123" s="173"/>
      <c r="FV1123" s="173"/>
      <c r="FW1123" s="173"/>
      <c r="FX1123" s="173"/>
      <c r="FY1123" s="173"/>
      <c r="FZ1123" s="173"/>
      <c r="GA1123" s="173"/>
      <c r="GB1123" s="173"/>
      <c r="GC1123" s="173"/>
      <c r="GD1123" s="173"/>
      <c r="GE1123" s="173"/>
      <c r="GF1123" s="173"/>
      <c r="GG1123" s="173"/>
      <c r="GH1123" s="173"/>
      <c r="GI1123" s="173"/>
      <c r="GJ1123" s="173"/>
      <c r="GK1123" s="173"/>
      <c r="GL1123" s="173"/>
      <c r="GM1123" s="173"/>
      <c r="GN1123" s="173"/>
      <c r="GO1123" s="173"/>
      <c r="GP1123" s="173"/>
      <c r="GQ1123" s="173"/>
      <c r="GR1123" s="173"/>
      <c r="GS1123" s="173"/>
      <c r="GT1123" s="173"/>
      <c r="GU1123" s="173"/>
      <c r="GV1123" s="173"/>
      <c r="GW1123" s="173"/>
      <c r="GX1123" s="173"/>
      <c r="GY1123" s="173"/>
      <c r="GZ1123" s="173"/>
      <c r="HA1123" s="173"/>
      <c r="HB1123" s="173"/>
      <c r="HC1123" s="173"/>
      <c r="HD1123" s="173"/>
      <c r="HE1123" s="173"/>
      <c r="HF1123" s="173"/>
      <c r="HG1123" s="173"/>
      <c r="HH1123" s="173"/>
      <c r="HI1123" s="173"/>
      <c r="HJ1123" s="173"/>
      <c r="HK1123" s="173"/>
      <c r="HL1123" s="173"/>
      <c r="HM1123" s="173"/>
      <c r="HN1123" s="173"/>
      <c r="HO1123" s="173"/>
      <c r="HP1123" s="173"/>
      <c r="HQ1123" s="173"/>
      <c r="HR1123" s="173"/>
      <c r="HS1123" s="173"/>
      <c r="HT1123" s="173"/>
      <c r="HU1123" s="173"/>
      <c r="HV1123" s="173"/>
      <c r="HW1123" s="173"/>
      <c r="HX1123" s="173"/>
      <c r="HY1123" s="173"/>
      <c r="HZ1123" s="173"/>
      <c r="IA1123" s="173"/>
      <c r="IB1123" s="173"/>
      <c r="IC1123" s="173"/>
      <c r="ID1123" s="173"/>
      <c r="IE1123" s="173"/>
      <c r="IF1123" s="173"/>
      <c r="IG1123" s="173"/>
      <c r="IH1123" s="173"/>
      <c r="II1123" s="173"/>
      <c r="IJ1123" s="173"/>
      <c r="IK1123" s="173"/>
      <c r="IL1123" s="173"/>
      <c r="IM1123" s="173"/>
      <c r="IN1123" s="173"/>
      <c r="IO1123" s="173"/>
      <c r="IP1123" s="173"/>
      <c r="IQ1123" s="173"/>
      <c r="IR1123" s="173"/>
      <c r="IS1123" s="173"/>
      <c r="IT1123" s="173"/>
      <c r="IU1123" s="173"/>
      <c r="IV1123" s="173"/>
    </row>
    <row r="1124" spans="1:256">
      <c r="A1124" s="126" t="s">
        <v>808</v>
      </c>
      <c r="B1124" s="126" t="s">
        <v>1372</v>
      </c>
      <c r="C1124" s="127">
        <v>376000605401</v>
      </c>
      <c r="D1124" s="126" t="s">
        <v>726</v>
      </c>
      <c r="E1124" s="126" t="s">
        <v>1197</v>
      </c>
      <c r="F1124" s="126" t="str">
        <f t="shared" si="54"/>
        <v>376000605401CAH</v>
      </c>
      <c r="G1124" s="126" t="s">
        <v>1155</v>
      </c>
      <c r="H1124" s="126" t="s">
        <v>1018</v>
      </c>
      <c r="I1124" s="126" t="s">
        <v>831</v>
      </c>
      <c r="J1124" s="108">
        <v>627.47</v>
      </c>
      <c r="K1124" s="129">
        <v>1</v>
      </c>
      <c r="L1124" s="126" t="s">
        <v>1247</v>
      </c>
      <c r="M1124" s="126" t="s">
        <v>1247</v>
      </c>
      <c r="N1124" s="130">
        <f t="shared" si="56"/>
        <v>627.47</v>
      </c>
      <c r="O1124" s="130">
        <f t="shared" si="55"/>
        <v>627.47</v>
      </c>
      <c r="P1124" s="126"/>
      <c r="Q1124" s="126"/>
      <c r="R1124" s="119"/>
      <c r="S1124" s="119"/>
      <c r="T1124" s="119"/>
      <c r="U1124" s="119"/>
      <c r="V1124" s="119"/>
      <c r="W1124" s="119"/>
      <c r="X1124" s="119"/>
      <c r="Y1124" s="119"/>
      <c r="Z1124" s="119"/>
      <c r="AA1124" s="119"/>
      <c r="AB1124" s="119"/>
      <c r="AC1124" s="119"/>
      <c r="AD1124" s="119"/>
      <c r="AE1124" s="119"/>
      <c r="AF1124" s="119"/>
      <c r="AG1124" s="119"/>
      <c r="AH1124" s="119"/>
      <c r="AI1124" s="119"/>
      <c r="AJ1124" s="119"/>
      <c r="AK1124" s="119"/>
      <c r="AL1124" s="119"/>
      <c r="AM1124" s="119"/>
      <c r="AN1124" s="119"/>
      <c r="AO1124" s="119"/>
      <c r="AP1124" s="119"/>
      <c r="AQ1124" s="119"/>
      <c r="AR1124" s="119"/>
      <c r="AS1124" s="119"/>
      <c r="AT1124" s="119"/>
      <c r="AU1124" s="119"/>
      <c r="AV1124" s="119"/>
      <c r="AW1124" s="119"/>
      <c r="AX1124" s="119"/>
      <c r="AY1124" s="119"/>
      <c r="AZ1124" s="119"/>
      <c r="BA1124" s="119"/>
      <c r="BB1124" s="119"/>
      <c r="BC1124" s="119"/>
      <c r="BD1124" s="119"/>
      <c r="BE1124" s="119"/>
      <c r="BF1124" s="119"/>
      <c r="BG1124" s="119"/>
      <c r="BH1124" s="119"/>
      <c r="BI1124" s="119"/>
      <c r="BJ1124" s="119"/>
      <c r="BK1124" s="119"/>
      <c r="BL1124" s="119"/>
      <c r="BM1124" s="119"/>
      <c r="BN1124" s="119"/>
      <c r="BO1124" s="119"/>
      <c r="BP1124" s="119"/>
      <c r="BQ1124" s="119"/>
      <c r="BR1124" s="119"/>
      <c r="BS1124" s="119"/>
      <c r="BT1124" s="119"/>
      <c r="BU1124" s="119"/>
      <c r="BV1124" s="119"/>
      <c r="BW1124" s="119"/>
      <c r="BX1124" s="119"/>
      <c r="BY1124" s="119"/>
      <c r="BZ1124" s="119"/>
      <c r="CA1124" s="119"/>
      <c r="CB1124" s="119"/>
      <c r="CC1124" s="119"/>
      <c r="CD1124" s="119"/>
      <c r="CE1124" s="119"/>
      <c r="CF1124" s="119"/>
      <c r="CG1124" s="119"/>
      <c r="CH1124" s="119"/>
      <c r="CI1124" s="119"/>
      <c r="CJ1124" s="119"/>
      <c r="CK1124" s="119"/>
      <c r="CL1124" s="119"/>
      <c r="CM1124" s="119"/>
      <c r="CN1124" s="119"/>
      <c r="CO1124" s="119"/>
      <c r="CP1124" s="119"/>
      <c r="CQ1124" s="119"/>
      <c r="CR1124" s="119"/>
      <c r="CS1124" s="119"/>
      <c r="CT1124" s="119"/>
      <c r="CU1124" s="119"/>
      <c r="CV1124" s="119"/>
      <c r="CW1124" s="119"/>
      <c r="CX1124" s="119"/>
      <c r="CY1124" s="119"/>
      <c r="CZ1124" s="119"/>
      <c r="DA1124" s="119"/>
      <c r="DB1124" s="119"/>
      <c r="DC1124" s="119"/>
      <c r="DD1124" s="119"/>
      <c r="DE1124" s="119"/>
      <c r="DF1124" s="119"/>
      <c r="DG1124" s="119"/>
      <c r="DH1124" s="119"/>
      <c r="DI1124" s="119"/>
      <c r="DJ1124" s="119"/>
      <c r="DK1124" s="119"/>
      <c r="DL1124" s="119"/>
      <c r="DM1124" s="119"/>
      <c r="DN1124" s="119"/>
      <c r="DO1124" s="119"/>
      <c r="DP1124" s="119"/>
      <c r="DQ1124" s="119"/>
      <c r="DR1124" s="119"/>
      <c r="DS1124" s="119"/>
      <c r="DT1124" s="119"/>
      <c r="DU1124" s="119"/>
      <c r="DV1124" s="119"/>
      <c r="DW1124" s="119"/>
      <c r="DX1124" s="119"/>
      <c r="DY1124" s="119"/>
      <c r="DZ1124" s="119"/>
      <c r="EA1124" s="119"/>
      <c r="EB1124" s="119"/>
      <c r="EC1124" s="119"/>
      <c r="ED1124" s="119"/>
      <c r="EE1124" s="119"/>
      <c r="EF1124" s="119"/>
      <c r="EG1124" s="119"/>
      <c r="EH1124" s="119"/>
      <c r="EI1124" s="119"/>
      <c r="EJ1124" s="119"/>
      <c r="EK1124" s="119"/>
      <c r="EL1124" s="119"/>
      <c r="EM1124" s="119"/>
      <c r="EN1124" s="119"/>
      <c r="EO1124" s="119"/>
      <c r="EP1124" s="119"/>
      <c r="EQ1124" s="119"/>
      <c r="ER1124" s="119"/>
      <c r="ES1124" s="119"/>
      <c r="ET1124" s="119"/>
      <c r="EU1124" s="119"/>
      <c r="EV1124" s="119"/>
      <c r="EW1124" s="119"/>
      <c r="EX1124" s="119"/>
      <c r="EY1124" s="119"/>
      <c r="EZ1124" s="119"/>
      <c r="FA1124" s="119"/>
      <c r="FB1124" s="119"/>
      <c r="FC1124" s="119"/>
      <c r="FD1124" s="119"/>
      <c r="FE1124" s="119"/>
      <c r="FF1124" s="119"/>
      <c r="FG1124" s="119"/>
      <c r="FH1124" s="119"/>
      <c r="FI1124" s="119"/>
      <c r="FJ1124" s="119"/>
      <c r="FK1124" s="119"/>
      <c r="FL1124" s="119"/>
      <c r="FM1124" s="119"/>
      <c r="FN1124" s="119"/>
      <c r="FO1124" s="119"/>
      <c r="FP1124" s="119"/>
      <c r="FQ1124" s="119"/>
      <c r="FR1124" s="119"/>
      <c r="FS1124" s="119"/>
      <c r="FT1124" s="119"/>
      <c r="FU1124" s="119"/>
      <c r="FV1124" s="119"/>
      <c r="FW1124" s="119"/>
      <c r="FX1124" s="119"/>
      <c r="FY1124" s="119"/>
      <c r="FZ1124" s="119"/>
      <c r="GA1124" s="119"/>
      <c r="GB1124" s="119"/>
      <c r="GC1124" s="119"/>
      <c r="GD1124" s="119"/>
      <c r="GE1124" s="119"/>
      <c r="GF1124" s="119"/>
      <c r="GG1124" s="119"/>
      <c r="GH1124" s="119"/>
      <c r="GI1124" s="119"/>
      <c r="GJ1124" s="119"/>
      <c r="GK1124" s="119"/>
      <c r="GL1124" s="119"/>
      <c r="GM1124" s="119"/>
      <c r="GN1124" s="119"/>
      <c r="GO1124" s="119"/>
      <c r="GP1124" s="119"/>
      <c r="GQ1124" s="119"/>
      <c r="GR1124" s="119"/>
      <c r="GS1124" s="119"/>
      <c r="GT1124" s="119"/>
      <c r="GU1124" s="119"/>
      <c r="GV1124" s="119"/>
      <c r="GW1124" s="119"/>
      <c r="GX1124" s="119"/>
      <c r="GY1124" s="119"/>
      <c r="GZ1124" s="119"/>
      <c r="HA1124" s="119"/>
      <c r="HB1124" s="119"/>
      <c r="HC1124" s="119"/>
      <c r="HD1124" s="119"/>
      <c r="HE1124" s="119"/>
      <c r="HF1124" s="119"/>
      <c r="HG1124" s="119"/>
      <c r="HH1124" s="119"/>
      <c r="HI1124" s="119"/>
      <c r="HJ1124" s="119"/>
      <c r="HK1124" s="119"/>
      <c r="HL1124" s="119"/>
      <c r="HM1124" s="119"/>
      <c r="HN1124" s="119"/>
      <c r="HO1124" s="119"/>
      <c r="HP1124" s="119"/>
      <c r="HQ1124" s="119"/>
      <c r="HR1124" s="119"/>
      <c r="HS1124" s="119"/>
      <c r="HT1124" s="119"/>
      <c r="HU1124" s="119"/>
      <c r="HV1124" s="119"/>
      <c r="HW1124" s="119"/>
      <c r="HX1124" s="119"/>
      <c r="HY1124" s="119"/>
      <c r="HZ1124" s="119"/>
      <c r="IA1124" s="119"/>
      <c r="IB1124" s="119"/>
      <c r="IC1124" s="119"/>
      <c r="ID1124" s="119"/>
      <c r="IE1124" s="119"/>
      <c r="IF1124" s="119"/>
      <c r="IG1124" s="119"/>
      <c r="IH1124" s="119"/>
      <c r="II1124" s="119"/>
      <c r="IJ1124" s="119"/>
      <c r="IK1124" s="119"/>
      <c r="IL1124" s="119"/>
      <c r="IM1124" s="119"/>
      <c r="IN1124" s="119"/>
      <c r="IO1124" s="119"/>
      <c r="IP1124" s="119"/>
      <c r="IQ1124" s="119"/>
      <c r="IR1124" s="119"/>
      <c r="IS1124" s="119"/>
      <c r="IT1124" s="119"/>
      <c r="IU1124" s="119"/>
      <c r="IV1124" s="119"/>
    </row>
    <row r="1125" spans="1:256">
      <c r="A1125" s="126" t="s">
        <v>863</v>
      </c>
      <c r="B1125" s="126" t="s">
        <v>1373</v>
      </c>
      <c r="C1125" s="127">
        <v>362181997001</v>
      </c>
      <c r="D1125" s="126" t="s">
        <v>621</v>
      </c>
      <c r="E1125" s="126" t="s">
        <v>1096</v>
      </c>
      <c r="F1125" s="126" t="str">
        <f t="shared" si="54"/>
        <v>362181997001Acute</v>
      </c>
      <c r="G1125" s="126" t="s">
        <v>549</v>
      </c>
      <c r="H1125" s="126" t="s">
        <v>1018</v>
      </c>
      <c r="I1125" s="126" t="s">
        <v>833</v>
      </c>
      <c r="J1125" s="108">
        <v>363.8</v>
      </c>
      <c r="K1125" s="129">
        <v>0.96599999999999997</v>
      </c>
      <c r="L1125" s="126" t="s">
        <v>1247</v>
      </c>
      <c r="M1125" s="126" t="s">
        <v>1245</v>
      </c>
      <c r="N1125" s="130">
        <f t="shared" si="56"/>
        <v>356.38</v>
      </c>
      <c r="O1125" s="130">
        <f t="shared" si="55"/>
        <v>352.5</v>
      </c>
      <c r="P1125" s="126"/>
      <c r="Q1125" s="126"/>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19"/>
      <c r="AL1125" s="119"/>
      <c r="AM1125" s="119"/>
      <c r="AN1125" s="119"/>
      <c r="AO1125" s="119"/>
      <c r="AP1125" s="119"/>
      <c r="AQ1125" s="119"/>
      <c r="AR1125" s="119"/>
      <c r="AS1125" s="119"/>
      <c r="AT1125" s="119"/>
      <c r="AU1125" s="119"/>
      <c r="AV1125" s="119"/>
      <c r="AW1125" s="119"/>
      <c r="AX1125" s="119"/>
      <c r="AY1125" s="119"/>
      <c r="AZ1125" s="119"/>
      <c r="BA1125" s="119"/>
      <c r="BB1125" s="119"/>
      <c r="BC1125" s="119"/>
      <c r="BD1125" s="119"/>
      <c r="BE1125" s="119"/>
      <c r="BF1125" s="119"/>
      <c r="BG1125" s="119"/>
      <c r="BH1125" s="119"/>
      <c r="BI1125" s="119"/>
      <c r="BJ1125" s="119"/>
      <c r="BK1125" s="119"/>
      <c r="BL1125" s="119"/>
      <c r="BM1125" s="119"/>
      <c r="BN1125" s="119"/>
      <c r="BO1125" s="119"/>
      <c r="BP1125" s="119"/>
      <c r="BQ1125" s="119"/>
      <c r="BR1125" s="119"/>
      <c r="BS1125" s="119"/>
      <c r="BT1125" s="119"/>
      <c r="BU1125" s="119"/>
      <c r="BV1125" s="119"/>
      <c r="BW1125" s="119"/>
      <c r="BX1125" s="119"/>
      <c r="BY1125" s="119"/>
      <c r="BZ1125" s="119"/>
      <c r="CA1125" s="119"/>
      <c r="CB1125" s="119"/>
      <c r="CC1125" s="119"/>
      <c r="CD1125" s="119"/>
      <c r="CE1125" s="119"/>
      <c r="CF1125" s="119"/>
      <c r="CG1125" s="119"/>
      <c r="CH1125" s="119"/>
      <c r="CI1125" s="119"/>
      <c r="CJ1125" s="119"/>
      <c r="CK1125" s="119"/>
      <c r="CL1125" s="119"/>
      <c r="CM1125" s="119"/>
      <c r="CN1125" s="119"/>
      <c r="CO1125" s="119"/>
      <c r="CP1125" s="119"/>
      <c r="CQ1125" s="119"/>
      <c r="CR1125" s="119"/>
      <c r="CS1125" s="119"/>
      <c r="CT1125" s="119"/>
      <c r="CU1125" s="119"/>
      <c r="CV1125" s="119"/>
      <c r="CW1125" s="119"/>
      <c r="CX1125" s="119"/>
      <c r="CY1125" s="119"/>
      <c r="CZ1125" s="119"/>
      <c r="DA1125" s="119"/>
      <c r="DB1125" s="119"/>
      <c r="DC1125" s="119"/>
      <c r="DD1125" s="119"/>
      <c r="DE1125" s="119"/>
      <c r="DF1125" s="119"/>
      <c r="DG1125" s="119"/>
      <c r="DH1125" s="119"/>
      <c r="DI1125" s="119"/>
      <c r="DJ1125" s="119"/>
      <c r="DK1125" s="119"/>
      <c r="DL1125" s="119"/>
      <c r="DM1125" s="119"/>
      <c r="DN1125" s="119"/>
      <c r="DO1125" s="119"/>
      <c r="DP1125" s="119"/>
      <c r="DQ1125" s="119"/>
      <c r="DR1125" s="119"/>
      <c r="DS1125" s="119"/>
      <c r="DT1125" s="119"/>
      <c r="DU1125" s="119"/>
      <c r="DV1125" s="119"/>
      <c r="DW1125" s="119"/>
      <c r="DX1125" s="119"/>
      <c r="DY1125" s="119"/>
      <c r="DZ1125" s="119"/>
      <c r="EA1125" s="119"/>
      <c r="EB1125" s="119"/>
      <c r="EC1125" s="119"/>
      <c r="ED1125" s="119"/>
      <c r="EE1125" s="119"/>
      <c r="EF1125" s="119"/>
      <c r="EG1125" s="119"/>
      <c r="EH1125" s="119"/>
      <c r="EI1125" s="119"/>
      <c r="EJ1125" s="119"/>
      <c r="EK1125" s="119"/>
      <c r="EL1125" s="119"/>
      <c r="EM1125" s="119"/>
      <c r="EN1125" s="119"/>
      <c r="EO1125" s="119"/>
      <c r="EP1125" s="119"/>
      <c r="EQ1125" s="119"/>
      <c r="ER1125" s="119"/>
      <c r="ES1125" s="119"/>
      <c r="ET1125" s="119"/>
      <c r="EU1125" s="119"/>
      <c r="EV1125" s="119"/>
      <c r="EW1125" s="119"/>
      <c r="EX1125" s="119"/>
      <c r="EY1125" s="119"/>
      <c r="EZ1125" s="119"/>
      <c r="FA1125" s="119"/>
      <c r="FB1125" s="119"/>
      <c r="FC1125" s="119"/>
      <c r="FD1125" s="119"/>
      <c r="FE1125" s="119"/>
      <c r="FF1125" s="119"/>
      <c r="FG1125" s="119"/>
      <c r="FH1125" s="119"/>
      <c r="FI1125" s="119"/>
      <c r="FJ1125" s="119"/>
      <c r="FK1125" s="119"/>
      <c r="FL1125" s="119"/>
      <c r="FM1125" s="119"/>
      <c r="FN1125" s="119"/>
      <c r="FO1125" s="119"/>
      <c r="FP1125" s="119"/>
      <c r="FQ1125" s="119"/>
      <c r="FR1125" s="119"/>
      <c r="FS1125" s="119"/>
      <c r="FT1125" s="119"/>
      <c r="FU1125" s="119"/>
      <c r="FV1125" s="119"/>
      <c r="FW1125" s="119"/>
      <c r="FX1125" s="119"/>
      <c r="FY1125" s="119"/>
      <c r="FZ1125" s="119"/>
      <c r="GA1125" s="119"/>
      <c r="GB1125" s="119"/>
      <c r="GC1125" s="119"/>
      <c r="GD1125" s="119"/>
      <c r="GE1125" s="119"/>
      <c r="GF1125" s="119"/>
      <c r="GG1125" s="119"/>
      <c r="GH1125" s="119"/>
      <c r="GI1125" s="119"/>
      <c r="GJ1125" s="119"/>
      <c r="GK1125" s="119"/>
      <c r="GL1125" s="119"/>
      <c r="GM1125" s="119"/>
      <c r="GN1125" s="119"/>
      <c r="GO1125" s="119"/>
      <c r="GP1125" s="119"/>
      <c r="GQ1125" s="119"/>
      <c r="GR1125" s="119"/>
      <c r="GS1125" s="119"/>
      <c r="GT1125" s="119"/>
      <c r="GU1125" s="119"/>
      <c r="GV1125" s="119"/>
      <c r="GW1125" s="119"/>
      <c r="GX1125" s="119"/>
      <c r="GY1125" s="119"/>
      <c r="GZ1125" s="119"/>
      <c r="HA1125" s="119"/>
      <c r="HB1125" s="119"/>
      <c r="HC1125" s="119"/>
      <c r="HD1125" s="119"/>
      <c r="HE1125" s="119"/>
      <c r="HF1125" s="119"/>
      <c r="HG1125" s="119"/>
      <c r="HH1125" s="119"/>
      <c r="HI1125" s="119"/>
      <c r="HJ1125" s="119"/>
      <c r="HK1125" s="119"/>
      <c r="HL1125" s="119"/>
      <c r="HM1125" s="119"/>
      <c r="HN1125" s="119"/>
      <c r="HO1125" s="119"/>
      <c r="HP1125" s="119"/>
      <c r="HQ1125" s="119"/>
      <c r="HR1125" s="119"/>
      <c r="HS1125" s="119"/>
      <c r="HT1125" s="119"/>
      <c r="HU1125" s="119"/>
      <c r="HV1125" s="119"/>
      <c r="HW1125" s="119"/>
      <c r="HX1125" s="119"/>
      <c r="HY1125" s="119"/>
      <c r="HZ1125" s="119"/>
      <c r="IA1125" s="119"/>
      <c r="IB1125" s="119"/>
      <c r="IC1125" s="119"/>
      <c r="ID1125" s="119"/>
      <c r="IE1125" s="119"/>
      <c r="IF1125" s="119"/>
      <c r="IG1125" s="119"/>
      <c r="IH1125" s="119"/>
      <c r="II1125" s="119"/>
      <c r="IJ1125" s="119"/>
      <c r="IK1125" s="119"/>
      <c r="IL1125" s="119"/>
      <c r="IM1125" s="119"/>
      <c r="IN1125" s="119"/>
      <c r="IO1125" s="119"/>
      <c r="IP1125" s="119"/>
      <c r="IQ1125" s="119"/>
      <c r="IR1125" s="119"/>
      <c r="IS1125" s="119"/>
      <c r="IT1125" s="119"/>
      <c r="IU1125" s="119"/>
      <c r="IV1125" s="119"/>
    </row>
    <row r="1126" spans="1:256">
      <c r="A1126" s="126" t="s">
        <v>863</v>
      </c>
      <c r="B1126" s="126" t="s">
        <v>1373</v>
      </c>
      <c r="C1126" s="127">
        <v>362181997401</v>
      </c>
      <c r="D1126" s="126" t="s">
        <v>621</v>
      </c>
      <c r="E1126" s="126" t="s">
        <v>1096</v>
      </c>
      <c r="F1126" s="126" t="str">
        <f t="shared" si="54"/>
        <v>362181997401Acute</v>
      </c>
      <c r="G1126" s="126" t="s">
        <v>549</v>
      </c>
      <c r="H1126" s="126" t="s">
        <v>1018</v>
      </c>
      <c r="I1126" s="126" t="s">
        <v>833</v>
      </c>
      <c r="J1126" s="108">
        <v>363.8</v>
      </c>
      <c r="K1126" s="129">
        <v>0.96599999999999997</v>
      </c>
      <c r="L1126" s="126" t="s">
        <v>1247</v>
      </c>
      <c r="M1126" s="126" t="s">
        <v>1245</v>
      </c>
      <c r="N1126" s="130">
        <f t="shared" si="56"/>
        <v>356.38</v>
      </c>
      <c r="O1126" s="130">
        <f t="shared" si="55"/>
        <v>352.5</v>
      </c>
      <c r="P1126" s="126"/>
      <c r="Q1126" s="126"/>
      <c r="R1126" s="119"/>
      <c r="S1126" s="119"/>
      <c r="T1126" s="119"/>
      <c r="U1126" s="119"/>
      <c r="V1126" s="119"/>
      <c r="W1126" s="119"/>
      <c r="X1126" s="119"/>
      <c r="Y1126" s="119"/>
      <c r="Z1126" s="119"/>
      <c r="AA1126" s="119"/>
      <c r="AB1126" s="119"/>
      <c r="AC1126" s="119"/>
      <c r="AD1126" s="119"/>
      <c r="AE1126" s="119"/>
      <c r="AF1126" s="119"/>
      <c r="AG1126" s="119"/>
      <c r="AH1126" s="119"/>
      <c r="AI1126" s="119"/>
      <c r="AJ1126" s="119"/>
      <c r="AK1126" s="119"/>
      <c r="AL1126" s="119"/>
      <c r="AM1126" s="119"/>
      <c r="AN1126" s="119"/>
      <c r="AO1126" s="119"/>
      <c r="AP1126" s="119"/>
      <c r="AQ1126" s="119"/>
      <c r="AR1126" s="119"/>
      <c r="AS1126" s="119"/>
      <c r="AT1126" s="119"/>
      <c r="AU1126" s="119"/>
      <c r="AV1126" s="119"/>
      <c r="AW1126" s="119"/>
      <c r="AX1126" s="119"/>
      <c r="AY1126" s="119"/>
      <c r="AZ1126" s="119"/>
      <c r="BA1126" s="119"/>
      <c r="BB1126" s="119"/>
      <c r="BC1126" s="119"/>
      <c r="BD1126" s="119"/>
      <c r="BE1126" s="119"/>
      <c r="BF1126" s="119"/>
      <c r="BG1126" s="119"/>
      <c r="BH1126" s="119"/>
      <c r="BI1126" s="119"/>
      <c r="BJ1126" s="119"/>
      <c r="BK1126" s="119"/>
      <c r="BL1126" s="119"/>
      <c r="BM1126" s="119"/>
      <c r="BN1126" s="119"/>
      <c r="BO1126" s="119"/>
      <c r="BP1126" s="119"/>
      <c r="BQ1126" s="119"/>
      <c r="BR1126" s="119"/>
      <c r="BS1126" s="119"/>
      <c r="BT1126" s="119"/>
      <c r="BU1126" s="119"/>
      <c r="BV1126" s="119"/>
      <c r="BW1126" s="119"/>
      <c r="BX1126" s="119"/>
      <c r="BY1126" s="119"/>
      <c r="BZ1126" s="119"/>
      <c r="CA1126" s="119"/>
      <c r="CB1126" s="119"/>
      <c r="CC1126" s="119"/>
      <c r="CD1126" s="119"/>
      <c r="CE1126" s="119"/>
      <c r="CF1126" s="119"/>
      <c r="CG1126" s="119"/>
      <c r="CH1126" s="119"/>
      <c r="CI1126" s="119"/>
      <c r="CJ1126" s="119"/>
      <c r="CK1126" s="119"/>
      <c r="CL1126" s="119"/>
      <c r="CM1126" s="119"/>
      <c r="CN1126" s="119"/>
      <c r="CO1126" s="119"/>
      <c r="CP1126" s="119"/>
      <c r="CQ1126" s="119"/>
      <c r="CR1126" s="119"/>
      <c r="CS1126" s="119"/>
      <c r="CT1126" s="119"/>
      <c r="CU1126" s="119"/>
      <c r="CV1126" s="119"/>
      <c r="CW1126" s="119"/>
      <c r="CX1126" s="119"/>
      <c r="CY1126" s="119"/>
      <c r="CZ1126" s="119"/>
      <c r="DA1126" s="119"/>
      <c r="DB1126" s="119"/>
      <c r="DC1126" s="119"/>
      <c r="DD1126" s="119"/>
      <c r="DE1126" s="119"/>
      <c r="DF1126" s="119"/>
      <c r="DG1126" s="119"/>
      <c r="DH1126" s="119"/>
      <c r="DI1126" s="119"/>
      <c r="DJ1126" s="119"/>
      <c r="DK1126" s="119"/>
      <c r="DL1126" s="119"/>
      <c r="DM1126" s="119"/>
      <c r="DN1126" s="119"/>
      <c r="DO1126" s="119"/>
      <c r="DP1126" s="119"/>
      <c r="DQ1126" s="119"/>
      <c r="DR1126" s="119"/>
      <c r="DS1126" s="119"/>
      <c r="DT1126" s="119"/>
      <c r="DU1126" s="119"/>
      <c r="DV1126" s="119"/>
      <c r="DW1126" s="119"/>
      <c r="DX1126" s="119"/>
      <c r="DY1126" s="119"/>
      <c r="DZ1126" s="119"/>
      <c r="EA1126" s="119"/>
      <c r="EB1126" s="119"/>
      <c r="EC1126" s="119"/>
      <c r="ED1126" s="119"/>
      <c r="EE1126" s="119"/>
      <c r="EF1126" s="119"/>
      <c r="EG1126" s="119"/>
      <c r="EH1126" s="119"/>
      <c r="EI1126" s="119"/>
      <c r="EJ1126" s="119"/>
      <c r="EK1126" s="119"/>
      <c r="EL1126" s="119"/>
      <c r="EM1126" s="119"/>
      <c r="EN1126" s="119"/>
      <c r="EO1126" s="119"/>
      <c r="EP1126" s="119"/>
      <c r="EQ1126" s="119"/>
      <c r="ER1126" s="119"/>
      <c r="ES1126" s="119"/>
      <c r="ET1126" s="119"/>
      <c r="EU1126" s="119"/>
      <c r="EV1126" s="119"/>
      <c r="EW1126" s="119"/>
      <c r="EX1126" s="119"/>
      <c r="EY1126" s="119"/>
      <c r="EZ1126" s="119"/>
      <c r="FA1126" s="119"/>
      <c r="FB1126" s="119"/>
      <c r="FC1126" s="119"/>
      <c r="FD1126" s="119"/>
      <c r="FE1126" s="119"/>
      <c r="FF1126" s="119"/>
      <c r="FG1126" s="119"/>
      <c r="FH1126" s="119"/>
      <c r="FI1126" s="119"/>
      <c r="FJ1126" s="119"/>
      <c r="FK1126" s="119"/>
      <c r="FL1126" s="119"/>
      <c r="FM1126" s="119"/>
      <c r="FN1126" s="119"/>
      <c r="FO1126" s="119"/>
      <c r="FP1126" s="119"/>
      <c r="FQ1126" s="119"/>
      <c r="FR1126" s="119"/>
      <c r="FS1126" s="119"/>
      <c r="FT1126" s="119"/>
      <c r="FU1126" s="119"/>
      <c r="FV1126" s="119"/>
      <c r="FW1126" s="119"/>
      <c r="FX1126" s="119"/>
      <c r="FY1126" s="119"/>
      <c r="FZ1126" s="119"/>
      <c r="GA1126" s="119"/>
      <c r="GB1126" s="119"/>
      <c r="GC1126" s="119"/>
      <c r="GD1126" s="119"/>
      <c r="GE1126" s="119"/>
      <c r="GF1126" s="119"/>
      <c r="GG1126" s="119"/>
      <c r="GH1126" s="119"/>
      <c r="GI1126" s="119"/>
      <c r="GJ1126" s="119"/>
      <c r="GK1126" s="119"/>
      <c r="GL1126" s="119"/>
      <c r="GM1126" s="119"/>
      <c r="GN1126" s="119"/>
      <c r="GO1126" s="119"/>
      <c r="GP1126" s="119"/>
      <c r="GQ1126" s="119"/>
      <c r="GR1126" s="119"/>
      <c r="GS1126" s="119"/>
      <c r="GT1126" s="119"/>
      <c r="GU1126" s="119"/>
      <c r="GV1126" s="119"/>
      <c r="GW1126" s="119"/>
      <c r="GX1126" s="119"/>
      <c r="GY1126" s="119"/>
      <c r="GZ1126" s="119"/>
      <c r="HA1126" s="119"/>
      <c r="HB1126" s="119"/>
      <c r="HC1126" s="119"/>
      <c r="HD1126" s="119"/>
      <c r="HE1126" s="119"/>
      <c r="HF1126" s="119"/>
      <c r="HG1126" s="119"/>
      <c r="HH1126" s="119"/>
      <c r="HI1126" s="119"/>
      <c r="HJ1126" s="119"/>
      <c r="HK1126" s="119"/>
      <c r="HL1126" s="119"/>
      <c r="HM1126" s="119"/>
      <c r="HN1126" s="119"/>
      <c r="HO1126" s="119"/>
      <c r="HP1126" s="119"/>
      <c r="HQ1126" s="119"/>
      <c r="HR1126" s="119"/>
      <c r="HS1126" s="119"/>
      <c r="HT1126" s="119"/>
      <c r="HU1126" s="119"/>
      <c r="HV1126" s="119"/>
      <c r="HW1126" s="119"/>
      <c r="HX1126" s="119"/>
      <c r="HY1126" s="119"/>
      <c r="HZ1126" s="119"/>
      <c r="IA1126" s="119"/>
      <c r="IB1126" s="119"/>
      <c r="IC1126" s="119"/>
      <c r="ID1126" s="119"/>
      <c r="IE1126" s="119"/>
      <c r="IF1126" s="119"/>
      <c r="IG1126" s="119"/>
      <c r="IH1126" s="119"/>
      <c r="II1126" s="119"/>
      <c r="IJ1126" s="119"/>
      <c r="IK1126" s="119"/>
      <c r="IL1126" s="119"/>
      <c r="IM1126" s="119"/>
      <c r="IN1126" s="119"/>
      <c r="IO1126" s="119"/>
      <c r="IP1126" s="119"/>
      <c r="IQ1126" s="119"/>
      <c r="IR1126" s="119"/>
      <c r="IS1126" s="119"/>
      <c r="IT1126" s="119"/>
      <c r="IU1126" s="119"/>
      <c r="IV1126" s="119"/>
    </row>
    <row r="1127" spans="1:256">
      <c r="A1127" s="126" t="s">
        <v>950</v>
      </c>
      <c r="B1127" s="126" t="s">
        <v>1374</v>
      </c>
      <c r="C1127" s="127">
        <v>223682760001</v>
      </c>
      <c r="D1127" s="126" t="s">
        <v>949</v>
      </c>
      <c r="E1127" s="126" t="s">
        <v>1205</v>
      </c>
      <c r="F1127" s="126" t="str">
        <f t="shared" si="54"/>
        <v>223682760001Psych</v>
      </c>
      <c r="G1127" s="126" t="s">
        <v>809</v>
      </c>
      <c r="H1127" s="128" t="s">
        <v>1021</v>
      </c>
      <c r="I1127" s="126" t="s">
        <v>878</v>
      </c>
      <c r="J1127" s="108">
        <v>140.66999999999999</v>
      </c>
      <c r="K1127" s="129">
        <v>1.0282</v>
      </c>
      <c r="L1127" s="126" t="s">
        <v>1247</v>
      </c>
      <c r="M1127" s="126" t="s">
        <v>1245</v>
      </c>
      <c r="N1127" s="130">
        <f t="shared" si="56"/>
        <v>143.05000000000001</v>
      </c>
      <c r="O1127" s="130">
        <f t="shared" si="55"/>
        <v>143.05000000000001</v>
      </c>
      <c r="P1127" s="126"/>
      <c r="Q1127" s="126"/>
      <c r="T1127" s="119"/>
      <c r="U1127" s="119"/>
      <c r="V1127" s="119"/>
      <c r="W1127" s="119"/>
      <c r="X1127" s="119"/>
      <c r="Y1127" s="119"/>
      <c r="Z1127" s="119"/>
      <c r="AA1127" s="119"/>
      <c r="AB1127" s="119"/>
      <c r="AC1127" s="119"/>
      <c r="AD1127" s="119"/>
      <c r="AE1127" s="119"/>
      <c r="AF1127" s="119"/>
      <c r="AG1127" s="119"/>
      <c r="AH1127" s="119"/>
      <c r="AI1127" s="119"/>
      <c r="AJ1127" s="119"/>
      <c r="AK1127" s="119"/>
      <c r="AL1127" s="119"/>
      <c r="AM1127" s="119"/>
      <c r="AN1127" s="119"/>
      <c r="AO1127" s="119"/>
      <c r="AP1127" s="119"/>
      <c r="AQ1127" s="119"/>
      <c r="AR1127" s="119"/>
      <c r="AS1127" s="119"/>
      <c r="AT1127" s="119"/>
      <c r="AU1127" s="119"/>
      <c r="AV1127" s="119"/>
      <c r="AW1127" s="119"/>
      <c r="AX1127" s="119"/>
      <c r="AY1127" s="119"/>
      <c r="AZ1127" s="119"/>
      <c r="BA1127" s="119"/>
      <c r="BB1127" s="119"/>
      <c r="BC1127" s="119"/>
      <c r="BD1127" s="119"/>
      <c r="BE1127" s="119"/>
      <c r="BF1127" s="119"/>
      <c r="BG1127" s="119"/>
      <c r="BH1127" s="119"/>
      <c r="BI1127" s="119"/>
      <c r="BJ1127" s="119"/>
      <c r="BK1127" s="119"/>
      <c r="BL1127" s="119"/>
      <c r="BM1127" s="119"/>
      <c r="BN1127" s="119"/>
      <c r="BO1127" s="119"/>
      <c r="BP1127" s="119"/>
      <c r="BQ1127" s="119"/>
      <c r="BR1127" s="119"/>
      <c r="BS1127" s="119"/>
      <c r="BT1127" s="119"/>
      <c r="BU1127" s="119"/>
      <c r="BV1127" s="119"/>
      <c r="BW1127" s="119"/>
      <c r="BX1127" s="119"/>
      <c r="BY1127" s="119"/>
      <c r="BZ1127" s="119"/>
      <c r="CA1127" s="119"/>
      <c r="CB1127" s="119"/>
      <c r="CC1127" s="119"/>
      <c r="CD1127" s="119"/>
      <c r="CE1127" s="119"/>
      <c r="CF1127" s="119"/>
      <c r="CG1127" s="119"/>
      <c r="CH1127" s="119"/>
      <c r="CI1127" s="119"/>
      <c r="CJ1127" s="119"/>
      <c r="CK1127" s="119"/>
      <c r="CL1127" s="119"/>
      <c r="CM1127" s="119"/>
      <c r="CN1127" s="119"/>
      <c r="CO1127" s="119"/>
      <c r="CP1127" s="119"/>
      <c r="CQ1127" s="119"/>
      <c r="CR1127" s="119"/>
      <c r="CS1127" s="119"/>
      <c r="CT1127" s="119"/>
      <c r="CU1127" s="119"/>
      <c r="CV1127" s="119"/>
      <c r="CW1127" s="119"/>
      <c r="CX1127" s="119"/>
      <c r="CY1127" s="119"/>
      <c r="CZ1127" s="119"/>
      <c r="DA1127" s="119"/>
      <c r="DB1127" s="119"/>
      <c r="DC1127" s="119"/>
      <c r="DD1127" s="119"/>
      <c r="DE1127" s="119"/>
      <c r="DF1127" s="119"/>
      <c r="DG1127" s="119"/>
      <c r="DH1127" s="119"/>
      <c r="DI1127" s="119"/>
      <c r="DJ1127" s="119"/>
      <c r="DK1127" s="119"/>
      <c r="DL1127" s="119"/>
      <c r="DM1127" s="119"/>
      <c r="DN1127" s="119"/>
      <c r="DO1127" s="119"/>
      <c r="DP1127" s="119"/>
      <c r="DQ1127" s="119"/>
      <c r="DR1127" s="119"/>
      <c r="DS1127" s="119"/>
      <c r="DT1127" s="119"/>
      <c r="DU1127" s="119"/>
      <c r="DV1127" s="119"/>
      <c r="DW1127" s="119"/>
      <c r="DX1127" s="119"/>
      <c r="DY1127" s="119"/>
      <c r="DZ1127" s="119"/>
      <c r="EA1127" s="119"/>
      <c r="EB1127" s="119"/>
      <c r="EC1127" s="119"/>
      <c r="ED1127" s="119"/>
      <c r="EE1127" s="119"/>
      <c r="EF1127" s="119"/>
      <c r="EG1127" s="119"/>
      <c r="EH1127" s="119"/>
      <c r="EI1127" s="119"/>
      <c r="EJ1127" s="119"/>
      <c r="EK1127" s="119"/>
      <c r="EL1127" s="119"/>
      <c r="EM1127" s="119"/>
      <c r="EN1127" s="119"/>
      <c r="EO1127" s="119"/>
      <c r="EP1127" s="119"/>
      <c r="EQ1127" s="119"/>
      <c r="ER1127" s="119"/>
      <c r="ES1127" s="119"/>
      <c r="ET1127" s="119"/>
      <c r="EU1127" s="119"/>
      <c r="EV1127" s="119"/>
      <c r="EW1127" s="119"/>
      <c r="EX1127" s="119"/>
      <c r="EY1127" s="119"/>
      <c r="EZ1127" s="119"/>
      <c r="FA1127" s="119"/>
      <c r="FB1127" s="119"/>
      <c r="FC1127" s="119"/>
      <c r="FD1127" s="119"/>
      <c r="FE1127" s="119"/>
      <c r="FF1127" s="119"/>
      <c r="FG1127" s="119"/>
      <c r="FH1127" s="119"/>
      <c r="FI1127" s="119"/>
      <c r="FJ1127" s="119"/>
      <c r="FK1127" s="119"/>
      <c r="FL1127" s="119"/>
      <c r="FM1127" s="119"/>
      <c r="FN1127" s="119"/>
      <c r="FO1127" s="119"/>
      <c r="FP1127" s="119"/>
      <c r="FQ1127" s="119"/>
      <c r="FR1127" s="119"/>
      <c r="FS1127" s="119"/>
      <c r="FT1127" s="119"/>
      <c r="FU1127" s="119"/>
      <c r="FV1127" s="119"/>
      <c r="FW1127" s="119"/>
      <c r="FX1127" s="119"/>
      <c r="FY1127" s="119"/>
      <c r="FZ1127" s="119"/>
      <c r="GA1127" s="119"/>
      <c r="GB1127" s="119"/>
      <c r="GC1127" s="119"/>
      <c r="GD1127" s="119"/>
      <c r="GE1127" s="119"/>
      <c r="GF1127" s="119"/>
      <c r="GG1127" s="119"/>
      <c r="GH1127" s="119"/>
      <c r="GI1127" s="119"/>
      <c r="GJ1127" s="119"/>
      <c r="GK1127" s="119"/>
      <c r="GL1127" s="119"/>
      <c r="GM1127" s="119"/>
      <c r="GN1127" s="119"/>
      <c r="GO1127" s="119"/>
      <c r="GP1127" s="119"/>
      <c r="GQ1127" s="119"/>
      <c r="GR1127" s="119"/>
      <c r="GS1127" s="119"/>
      <c r="GT1127" s="119"/>
      <c r="GU1127" s="119"/>
      <c r="GV1127" s="119"/>
      <c r="GW1127" s="119"/>
      <c r="GX1127" s="119"/>
      <c r="GY1127" s="119"/>
      <c r="GZ1127" s="119"/>
      <c r="HA1127" s="119"/>
      <c r="HB1127" s="119"/>
      <c r="HC1127" s="119"/>
      <c r="HD1127" s="119"/>
      <c r="HE1127" s="119"/>
      <c r="HF1127" s="119"/>
      <c r="HG1127" s="119"/>
      <c r="HH1127" s="119"/>
      <c r="HI1127" s="119"/>
      <c r="HJ1127" s="119"/>
      <c r="HK1127" s="119"/>
      <c r="HL1127" s="119"/>
      <c r="HM1127" s="119"/>
      <c r="HN1127" s="119"/>
      <c r="HO1127" s="119"/>
      <c r="HP1127" s="119"/>
      <c r="HQ1127" s="119"/>
      <c r="HR1127" s="119"/>
      <c r="HS1127" s="119"/>
      <c r="HT1127" s="119"/>
      <c r="HU1127" s="119"/>
      <c r="HV1127" s="119"/>
      <c r="HW1127" s="119"/>
      <c r="HX1127" s="119"/>
      <c r="HY1127" s="119"/>
      <c r="HZ1127" s="119"/>
      <c r="IA1127" s="119"/>
      <c r="IB1127" s="119"/>
      <c r="IC1127" s="119"/>
      <c r="ID1127" s="119"/>
      <c r="IE1127" s="119"/>
      <c r="IF1127" s="119"/>
      <c r="IG1127" s="119"/>
      <c r="IH1127" s="119"/>
      <c r="II1127" s="119"/>
      <c r="IJ1127" s="119"/>
      <c r="IK1127" s="119"/>
      <c r="IL1127" s="119"/>
      <c r="IM1127" s="119"/>
      <c r="IN1127" s="119"/>
      <c r="IO1127" s="119"/>
      <c r="IP1127" s="119"/>
      <c r="IQ1127" s="119"/>
      <c r="IR1127" s="119"/>
      <c r="IS1127" s="119"/>
      <c r="IT1127" s="119"/>
      <c r="IU1127" s="119"/>
      <c r="IV1127" s="119"/>
    </row>
    <row r="1128" spans="1:256">
      <c r="A1128" s="126" t="s">
        <v>950</v>
      </c>
      <c r="B1128" s="126" t="s">
        <v>1374</v>
      </c>
      <c r="C1128" s="127">
        <v>223682760001</v>
      </c>
      <c r="D1128" s="126" t="s">
        <v>949</v>
      </c>
      <c r="E1128" s="126" t="s">
        <v>1205</v>
      </c>
      <c r="F1128" s="126" t="str">
        <f t="shared" si="54"/>
        <v>223682760001Psych</v>
      </c>
      <c r="G1128" s="126" t="s">
        <v>809</v>
      </c>
      <c r="H1128" s="126" t="s">
        <v>1024</v>
      </c>
      <c r="I1128" s="126" t="s">
        <v>878</v>
      </c>
      <c r="J1128" s="108">
        <v>140.66999999999999</v>
      </c>
      <c r="K1128" s="129">
        <v>1.0282</v>
      </c>
      <c r="L1128" s="126" t="s">
        <v>1247</v>
      </c>
      <c r="M1128" s="126" t="s">
        <v>1245</v>
      </c>
      <c r="N1128" s="130">
        <f t="shared" si="56"/>
        <v>143.05000000000001</v>
      </c>
      <c r="O1128" s="130">
        <f t="shared" si="55"/>
        <v>143.05000000000001</v>
      </c>
      <c r="P1128" s="126"/>
      <c r="Q1128" s="126"/>
      <c r="T1128" s="119"/>
      <c r="U1128" s="119"/>
      <c r="V1128" s="119"/>
      <c r="W1128" s="119"/>
      <c r="X1128" s="119"/>
      <c r="Y1128" s="119"/>
      <c r="Z1128" s="119"/>
      <c r="AA1128" s="119"/>
      <c r="AB1128" s="119"/>
      <c r="AC1128" s="119"/>
      <c r="AD1128" s="119"/>
      <c r="AE1128" s="119"/>
      <c r="AF1128" s="119"/>
      <c r="AG1128" s="119"/>
      <c r="AH1128" s="119"/>
      <c r="AI1128" s="119"/>
      <c r="AJ1128" s="119"/>
      <c r="AK1128" s="119"/>
      <c r="AL1128" s="119"/>
      <c r="AM1128" s="119"/>
      <c r="AN1128" s="119"/>
      <c r="AO1128" s="119"/>
      <c r="AP1128" s="119"/>
      <c r="AQ1128" s="119"/>
      <c r="AR1128" s="119"/>
      <c r="AS1128" s="119"/>
      <c r="AT1128" s="119"/>
      <c r="AU1128" s="119"/>
      <c r="AV1128" s="119"/>
      <c r="AW1128" s="119"/>
      <c r="AX1128" s="119"/>
      <c r="AY1128" s="119"/>
      <c r="AZ1128" s="119"/>
      <c r="BA1128" s="119"/>
      <c r="BB1128" s="119"/>
      <c r="BC1128" s="119"/>
      <c r="BD1128" s="119"/>
      <c r="BE1128" s="119"/>
      <c r="BF1128" s="119"/>
      <c r="BG1128" s="119"/>
      <c r="BH1128" s="119"/>
      <c r="BI1128" s="119"/>
      <c r="BJ1128" s="119"/>
      <c r="BK1128" s="119"/>
      <c r="BL1128" s="119"/>
      <c r="BM1128" s="119"/>
      <c r="BN1128" s="119"/>
      <c r="BO1128" s="119"/>
      <c r="BP1128" s="119"/>
      <c r="BQ1128" s="119"/>
      <c r="BR1128" s="119"/>
      <c r="BS1128" s="119"/>
      <c r="BT1128" s="119"/>
      <c r="BU1128" s="119"/>
      <c r="BV1128" s="119"/>
      <c r="BW1128" s="119"/>
      <c r="BX1128" s="119"/>
      <c r="BY1128" s="119"/>
      <c r="BZ1128" s="119"/>
      <c r="CA1128" s="119"/>
      <c r="CB1128" s="119"/>
      <c r="CC1128" s="119"/>
      <c r="CD1128" s="119"/>
      <c r="CE1128" s="119"/>
      <c r="CF1128" s="119"/>
      <c r="CG1128" s="119"/>
      <c r="CH1128" s="119"/>
      <c r="CI1128" s="119"/>
      <c r="CJ1128" s="119"/>
      <c r="CK1128" s="119"/>
      <c r="CL1128" s="119"/>
      <c r="CM1128" s="119"/>
      <c r="CN1128" s="119"/>
      <c r="CO1128" s="119"/>
      <c r="CP1128" s="119"/>
      <c r="CQ1128" s="119"/>
      <c r="CR1128" s="119"/>
      <c r="CS1128" s="119"/>
      <c r="CT1128" s="119"/>
      <c r="CU1128" s="119"/>
      <c r="CV1128" s="119"/>
      <c r="CW1128" s="119"/>
      <c r="CX1128" s="119"/>
      <c r="CY1128" s="119"/>
      <c r="CZ1128" s="119"/>
      <c r="DA1128" s="119"/>
      <c r="DB1128" s="119"/>
      <c r="DC1128" s="119"/>
      <c r="DD1128" s="119"/>
      <c r="DE1128" s="119"/>
      <c r="DF1128" s="119"/>
      <c r="DG1128" s="119"/>
      <c r="DH1128" s="119"/>
      <c r="DI1128" s="119"/>
      <c r="DJ1128" s="119"/>
      <c r="DK1128" s="119"/>
      <c r="DL1128" s="119"/>
      <c r="DM1128" s="119"/>
      <c r="DN1128" s="119"/>
      <c r="DO1128" s="119"/>
      <c r="DP1128" s="119"/>
      <c r="DQ1128" s="119"/>
      <c r="DR1128" s="119"/>
      <c r="DS1128" s="119"/>
      <c r="DT1128" s="119"/>
      <c r="DU1128" s="119"/>
      <c r="DV1128" s="119"/>
      <c r="DW1128" s="119"/>
      <c r="DX1128" s="119"/>
      <c r="DY1128" s="119"/>
      <c r="DZ1128" s="119"/>
      <c r="EA1128" s="119"/>
      <c r="EB1128" s="119"/>
      <c r="EC1128" s="119"/>
      <c r="ED1128" s="119"/>
      <c r="EE1128" s="119"/>
      <c r="EF1128" s="119"/>
      <c r="EG1128" s="119"/>
      <c r="EH1128" s="119"/>
      <c r="EI1128" s="119"/>
      <c r="EJ1128" s="119"/>
      <c r="EK1128" s="119"/>
      <c r="EL1128" s="119"/>
      <c r="EM1128" s="119"/>
      <c r="EN1128" s="119"/>
      <c r="EO1128" s="119"/>
      <c r="EP1128" s="119"/>
      <c r="EQ1128" s="119"/>
      <c r="ER1128" s="119"/>
      <c r="ES1128" s="119"/>
      <c r="ET1128" s="119"/>
      <c r="EU1128" s="119"/>
      <c r="EV1128" s="119"/>
      <c r="EW1128" s="119"/>
      <c r="EX1128" s="119"/>
      <c r="EY1128" s="119"/>
      <c r="EZ1128" s="119"/>
      <c r="FA1128" s="119"/>
      <c r="FB1128" s="119"/>
      <c r="FC1128" s="119"/>
      <c r="FD1128" s="119"/>
      <c r="FE1128" s="119"/>
      <c r="FF1128" s="119"/>
      <c r="FG1128" s="119"/>
      <c r="FH1128" s="119"/>
      <c r="FI1128" s="119"/>
      <c r="FJ1128" s="119"/>
      <c r="FK1128" s="119"/>
      <c r="FL1128" s="119"/>
      <c r="FM1128" s="119"/>
      <c r="FN1128" s="119"/>
      <c r="FO1128" s="119"/>
      <c r="FP1128" s="119"/>
      <c r="FQ1128" s="119"/>
      <c r="FR1128" s="119"/>
      <c r="FS1128" s="119"/>
      <c r="FT1128" s="119"/>
      <c r="FU1128" s="119"/>
      <c r="FV1128" s="119"/>
      <c r="FW1128" s="119"/>
      <c r="FX1128" s="119"/>
      <c r="FY1128" s="119"/>
      <c r="FZ1128" s="119"/>
      <c r="GA1128" s="119"/>
      <c r="GB1128" s="119"/>
      <c r="GC1128" s="119"/>
      <c r="GD1128" s="119"/>
      <c r="GE1128" s="119"/>
      <c r="GF1128" s="119"/>
      <c r="GG1128" s="119"/>
      <c r="GH1128" s="119"/>
      <c r="GI1128" s="119"/>
      <c r="GJ1128" s="119"/>
      <c r="GK1128" s="119"/>
      <c r="GL1128" s="119"/>
      <c r="GM1128" s="119"/>
      <c r="GN1128" s="119"/>
      <c r="GO1128" s="119"/>
      <c r="GP1128" s="119"/>
      <c r="GQ1128" s="119"/>
      <c r="GR1128" s="119"/>
      <c r="GS1128" s="119"/>
      <c r="GT1128" s="119"/>
      <c r="GU1128" s="119"/>
      <c r="GV1128" s="119"/>
      <c r="GW1128" s="119"/>
      <c r="GX1128" s="119"/>
      <c r="GY1128" s="119"/>
      <c r="GZ1128" s="119"/>
      <c r="HA1128" s="119"/>
      <c r="HB1128" s="119"/>
      <c r="HC1128" s="119"/>
      <c r="HD1128" s="119"/>
      <c r="HE1128" s="119"/>
      <c r="HF1128" s="119"/>
      <c r="HG1128" s="119"/>
      <c r="HH1128" s="119"/>
      <c r="HI1128" s="119"/>
      <c r="HJ1128" s="119"/>
      <c r="HK1128" s="119"/>
      <c r="HL1128" s="119"/>
      <c r="HM1128" s="119"/>
      <c r="HN1128" s="119"/>
      <c r="HO1128" s="119"/>
      <c r="HP1128" s="119"/>
      <c r="HQ1128" s="119"/>
      <c r="HR1128" s="119"/>
      <c r="HS1128" s="119"/>
      <c r="HT1128" s="119"/>
      <c r="HU1128" s="119"/>
      <c r="HV1128" s="119"/>
      <c r="HW1128" s="119"/>
      <c r="HX1128" s="119"/>
      <c r="HY1128" s="119"/>
      <c r="HZ1128" s="119"/>
      <c r="IA1128" s="119"/>
      <c r="IB1128" s="119"/>
      <c r="IC1128" s="119"/>
      <c r="ID1128" s="119"/>
      <c r="IE1128" s="119"/>
      <c r="IF1128" s="119"/>
      <c r="IG1128" s="119"/>
      <c r="IH1128" s="119"/>
      <c r="II1128" s="119"/>
      <c r="IJ1128" s="119"/>
      <c r="IK1128" s="119"/>
      <c r="IL1128" s="119"/>
      <c r="IM1128" s="119"/>
      <c r="IN1128" s="119"/>
      <c r="IO1128" s="119"/>
      <c r="IP1128" s="119"/>
      <c r="IQ1128" s="119"/>
      <c r="IR1128" s="119"/>
      <c r="IS1128" s="119"/>
      <c r="IT1128" s="119"/>
      <c r="IU1128" s="119"/>
      <c r="IV1128" s="119"/>
    </row>
    <row r="1129" spans="1:256">
      <c r="A1129" s="126" t="s">
        <v>950</v>
      </c>
      <c r="B1129" s="126" t="s">
        <v>1374</v>
      </c>
      <c r="C1129" s="127">
        <v>223682760401</v>
      </c>
      <c r="D1129" s="126" t="s">
        <v>949</v>
      </c>
      <c r="E1129" s="126" t="s">
        <v>1205</v>
      </c>
      <c r="F1129" s="126" t="str">
        <f t="shared" si="54"/>
        <v>223682760401Psych</v>
      </c>
      <c r="G1129" s="126" t="s">
        <v>809</v>
      </c>
      <c r="H1129" s="126" t="s">
        <v>1024</v>
      </c>
      <c r="I1129" s="126" t="s">
        <v>878</v>
      </c>
      <c r="J1129" s="108">
        <v>140.66999999999999</v>
      </c>
      <c r="K1129" s="129">
        <v>1.0282</v>
      </c>
      <c r="L1129" s="126" t="s">
        <v>1247</v>
      </c>
      <c r="M1129" s="126" t="s">
        <v>1245</v>
      </c>
      <c r="N1129" s="130">
        <f t="shared" si="56"/>
        <v>143.05000000000001</v>
      </c>
      <c r="O1129" s="130">
        <f t="shared" si="55"/>
        <v>143.05000000000001</v>
      </c>
      <c r="P1129" s="126"/>
      <c r="Q1129" s="126"/>
      <c r="T1129" s="119"/>
      <c r="U1129" s="119"/>
      <c r="V1129" s="119"/>
      <c r="W1129" s="119"/>
      <c r="X1129" s="119"/>
      <c r="Y1129" s="119"/>
      <c r="Z1129" s="119"/>
      <c r="AA1129" s="119"/>
      <c r="AB1129" s="119"/>
      <c r="AC1129" s="119"/>
      <c r="AD1129" s="119"/>
      <c r="AE1129" s="119"/>
      <c r="AF1129" s="119"/>
      <c r="AG1129" s="119"/>
      <c r="AH1129" s="119"/>
      <c r="AI1129" s="119"/>
      <c r="AJ1129" s="119"/>
      <c r="AK1129" s="119"/>
      <c r="AL1129" s="119"/>
      <c r="AM1129" s="119"/>
      <c r="AN1129" s="119"/>
      <c r="AO1129" s="119"/>
      <c r="AP1129" s="119"/>
      <c r="AQ1129" s="119"/>
      <c r="AR1129" s="119"/>
      <c r="AS1129" s="119"/>
      <c r="AT1129" s="119"/>
      <c r="AU1129" s="119"/>
      <c r="AV1129" s="119"/>
      <c r="AW1129" s="119"/>
      <c r="AX1129" s="119"/>
      <c r="AY1129" s="119"/>
      <c r="AZ1129" s="119"/>
      <c r="BA1129" s="119"/>
      <c r="BB1129" s="119"/>
      <c r="BC1129" s="119"/>
      <c r="BD1129" s="119"/>
      <c r="BE1129" s="119"/>
      <c r="BF1129" s="119"/>
      <c r="BG1129" s="119"/>
      <c r="BH1129" s="119"/>
      <c r="BI1129" s="119"/>
      <c r="BJ1129" s="119"/>
      <c r="BK1129" s="119"/>
      <c r="BL1129" s="119"/>
      <c r="BM1129" s="119"/>
      <c r="BN1129" s="119"/>
      <c r="BO1129" s="119"/>
      <c r="BP1129" s="119"/>
      <c r="BQ1129" s="119"/>
      <c r="BR1129" s="119"/>
      <c r="BS1129" s="119"/>
      <c r="BT1129" s="119"/>
      <c r="BU1129" s="119"/>
      <c r="BV1129" s="119"/>
      <c r="BW1129" s="119"/>
      <c r="BX1129" s="119"/>
      <c r="BY1129" s="119"/>
      <c r="BZ1129" s="119"/>
      <c r="CA1129" s="119"/>
      <c r="CB1129" s="119"/>
      <c r="CC1129" s="119"/>
      <c r="CD1129" s="119"/>
      <c r="CE1129" s="119"/>
      <c r="CF1129" s="119"/>
      <c r="CG1129" s="119"/>
      <c r="CH1129" s="119"/>
      <c r="CI1129" s="119"/>
      <c r="CJ1129" s="119"/>
      <c r="CK1129" s="119"/>
      <c r="CL1129" s="119"/>
      <c r="CM1129" s="119"/>
      <c r="CN1129" s="119"/>
      <c r="CO1129" s="119"/>
      <c r="CP1129" s="119"/>
      <c r="CQ1129" s="119"/>
      <c r="CR1129" s="119"/>
      <c r="CS1129" s="119"/>
      <c r="CT1129" s="119"/>
      <c r="CU1129" s="119"/>
      <c r="CV1129" s="119"/>
      <c r="CW1129" s="119"/>
      <c r="CX1129" s="119"/>
      <c r="CY1129" s="119"/>
      <c r="CZ1129" s="119"/>
      <c r="DA1129" s="119"/>
      <c r="DB1129" s="119"/>
      <c r="DC1129" s="119"/>
      <c r="DD1129" s="119"/>
      <c r="DE1129" s="119"/>
      <c r="DF1129" s="119"/>
      <c r="DG1129" s="119"/>
      <c r="DH1129" s="119"/>
      <c r="DI1129" s="119"/>
      <c r="DJ1129" s="119"/>
      <c r="DK1129" s="119"/>
      <c r="DL1129" s="119"/>
      <c r="DM1129" s="119"/>
      <c r="DN1129" s="119"/>
      <c r="DO1129" s="119"/>
      <c r="DP1129" s="119"/>
      <c r="DQ1129" s="119"/>
      <c r="DR1129" s="119"/>
      <c r="DS1129" s="119"/>
      <c r="DT1129" s="119"/>
      <c r="DU1129" s="119"/>
      <c r="DV1129" s="119"/>
      <c r="DW1129" s="119"/>
      <c r="DX1129" s="119"/>
      <c r="DY1129" s="119"/>
      <c r="DZ1129" s="119"/>
      <c r="EA1129" s="119"/>
      <c r="EB1129" s="119"/>
      <c r="EC1129" s="119"/>
      <c r="ED1129" s="119"/>
      <c r="EE1129" s="119"/>
      <c r="EF1129" s="119"/>
      <c r="EG1129" s="119"/>
      <c r="EH1129" s="119"/>
      <c r="EI1129" s="119"/>
      <c r="EJ1129" s="119"/>
      <c r="EK1129" s="119"/>
      <c r="EL1129" s="119"/>
      <c r="EM1129" s="119"/>
      <c r="EN1129" s="119"/>
      <c r="EO1129" s="119"/>
      <c r="EP1129" s="119"/>
      <c r="EQ1129" s="119"/>
      <c r="ER1129" s="119"/>
      <c r="ES1129" s="119"/>
      <c r="ET1129" s="119"/>
      <c r="EU1129" s="119"/>
      <c r="EV1129" s="119"/>
      <c r="EW1129" s="119"/>
      <c r="EX1129" s="119"/>
      <c r="EY1129" s="119"/>
      <c r="EZ1129" s="119"/>
      <c r="FA1129" s="119"/>
      <c r="FB1129" s="119"/>
      <c r="FC1129" s="119"/>
      <c r="FD1129" s="119"/>
      <c r="FE1129" s="119"/>
      <c r="FF1129" s="119"/>
      <c r="FG1129" s="119"/>
      <c r="FH1129" s="119"/>
      <c r="FI1129" s="119"/>
      <c r="FJ1129" s="119"/>
      <c r="FK1129" s="119"/>
      <c r="FL1129" s="119"/>
      <c r="FM1129" s="119"/>
      <c r="FN1129" s="119"/>
      <c r="FO1129" s="119"/>
      <c r="FP1129" s="119"/>
      <c r="FQ1129" s="119"/>
      <c r="FR1129" s="119"/>
      <c r="FS1129" s="119"/>
      <c r="FT1129" s="119"/>
      <c r="FU1129" s="119"/>
      <c r="FV1129" s="119"/>
      <c r="FW1129" s="119"/>
      <c r="FX1129" s="119"/>
      <c r="FY1129" s="119"/>
      <c r="FZ1129" s="119"/>
      <c r="GA1129" s="119"/>
      <c r="GB1129" s="119"/>
      <c r="GC1129" s="119"/>
      <c r="GD1129" s="119"/>
      <c r="GE1129" s="119"/>
      <c r="GF1129" s="119"/>
      <c r="GG1129" s="119"/>
      <c r="GH1129" s="119"/>
      <c r="GI1129" s="119"/>
      <c r="GJ1129" s="119"/>
      <c r="GK1129" s="119"/>
      <c r="GL1129" s="119"/>
      <c r="GM1129" s="119"/>
      <c r="GN1129" s="119"/>
      <c r="GO1129" s="119"/>
      <c r="GP1129" s="119"/>
      <c r="GQ1129" s="119"/>
      <c r="GR1129" s="119"/>
      <c r="GS1129" s="119"/>
      <c r="GT1129" s="119"/>
      <c r="GU1129" s="119"/>
      <c r="GV1129" s="119"/>
      <c r="GW1129" s="119"/>
      <c r="GX1129" s="119"/>
      <c r="GY1129" s="119"/>
      <c r="GZ1129" s="119"/>
      <c r="HA1129" s="119"/>
      <c r="HB1129" s="119"/>
      <c r="HC1129" s="119"/>
      <c r="HD1129" s="119"/>
      <c r="HE1129" s="119"/>
      <c r="HF1129" s="119"/>
      <c r="HG1129" s="119"/>
      <c r="HH1129" s="119"/>
      <c r="HI1129" s="119"/>
      <c r="HJ1129" s="119"/>
      <c r="HK1129" s="119"/>
      <c r="HL1129" s="119"/>
      <c r="HM1129" s="119"/>
      <c r="HN1129" s="119"/>
      <c r="HO1129" s="119"/>
      <c r="HP1129" s="119"/>
      <c r="HQ1129" s="119"/>
      <c r="HR1129" s="119"/>
      <c r="HS1129" s="119"/>
      <c r="HT1129" s="119"/>
      <c r="HU1129" s="119"/>
      <c r="HV1129" s="119"/>
      <c r="HW1129" s="119"/>
      <c r="HX1129" s="119"/>
      <c r="HY1129" s="119"/>
      <c r="HZ1129" s="119"/>
      <c r="IA1129" s="119"/>
      <c r="IB1129" s="119"/>
      <c r="IC1129" s="119"/>
      <c r="ID1129" s="119"/>
      <c r="IE1129" s="119"/>
      <c r="IF1129" s="119"/>
      <c r="IG1129" s="119"/>
      <c r="IH1129" s="119"/>
      <c r="II1129" s="119"/>
      <c r="IJ1129" s="119"/>
      <c r="IK1129" s="119"/>
      <c r="IL1129" s="119"/>
      <c r="IM1129" s="119"/>
      <c r="IN1129" s="119"/>
      <c r="IO1129" s="119"/>
      <c r="IP1129" s="119"/>
      <c r="IQ1129" s="119"/>
      <c r="IR1129" s="119"/>
      <c r="IS1129" s="119"/>
      <c r="IT1129" s="119"/>
      <c r="IU1129" s="119"/>
      <c r="IV1129" s="119"/>
    </row>
    <row r="1130" spans="1:256">
      <c r="A1130" s="126" t="s">
        <v>950</v>
      </c>
      <c r="B1130" s="126" t="s">
        <v>1374</v>
      </c>
      <c r="C1130" s="127">
        <v>621410321001</v>
      </c>
      <c r="D1130" s="126" t="s">
        <v>949</v>
      </c>
      <c r="E1130" s="126" t="s">
        <v>1205</v>
      </c>
      <c r="F1130" s="126" t="str">
        <f t="shared" si="54"/>
        <v>621410321001Psych</v>
      </c>
      <c r="G1130" s="126" t="s">
        <v>809</v>
      </c>
      <c r="H1130" s="126" t="s">
        <v>1024</v>
      </c>
      <c r="I1130" s="126" t="s">
        <v>878</v>
      </c>
      <c r="J1130" s="108">
        <v>140.66999999999999</v>
      </c>
      <c r="K1130" s="129">
        <v>1.0282</v>
      </c>
      <c r="L1130" s="126" t="s">
        <v>1247</v>
      </c>
      <c r="M1130" s="126" t="s">
        <v>1245</v>
      </c>
      <c r="N1130" s="130">
        <f t="shared" si="56"/>
        <v>143.05000000000001</v>
      </c>
      <c r="O1130" s="130">
        <f t="shared" si="55"/>
        <v>143.05000000000001</v>
      </c>
      <c r="P1130" s="126"/>
      <c r="Q1130" s="126"/>
      <c r="T1130" s="119"/>
      <c r="U1130" s="119"/>
      <c r="V1130" s="119"/>
      <c r="W1130" s="119"/>
      <c r="X1130" s="119"/>
      <c r="Y1130" s="119"/>
      <c r="Z1130" s="119"/>
      <c r="AA1130" s="119"/>
      <c r="AB1130" s="119"/>
      <c r="AC1130" s="119"/>
      <c r="AD1130" s="119"/>
      <c r="AE1130" s="119"/>
      <c r="AF1130" s="119"/>
      <c r="AG1130" s="119"/>
      <c r="AH1130" s="119"/>
      <c r="AI1130" s="119"/>
      <c r="AJ1130" s="119"/>
      <c r="AK1130" s="119"/>
      <c r="AL1130" s="119"/>
      <c r="AM1130" s="119"/>
      <c r="AN1130" s="119"/>
      <c r="AO1130" s="119"/>
      <c r="AP1130" s="119"/>
      <c r="AQ1130" s="119"/>
      <c r="AR1130" s="119"/>
      <c r="AS1130" s="119"/>
      <c r="AT1130" s="119"/>
      <c r="AU1130" s="119"/>
      <c r="AV1130" s="119"/>
      <c r="AW1130" s="119"/>
      <c r="AX1130" s="119"/>
      <c r="AY1130" s="119"/>
      <c r="AZ1130" s="119"/>
      <c r="BA1130" s="119"/>
      <c r="BB1130" s="119"/>
      <c r="BC1130" s="119"/>
      <c r="BD1130" s="119"/>
      <c r="BE1130" s="119"/>
      <c r="BF1130" s="119"/>
      <c r="BG1130" s="119"/>
      <c r="BH1130" s="119"/>
      <c r="BI1130" s="119"/>
      <c r="BJ1130" s="119"/>
      <c r="BK1130" s="119"/>
      <c r="BL1130" s="119"/>
      <c r="BM1130" s="119"/>
      <c r="BN1130" s="119"/>
      <c r="BO1130" s="119"/>
      <c r="BP1130" s="119"/>
      <c r="BQ1130" s="119"/>
      <c r="BR1130" s="119"/>
      <c r="BS1130" s="119"/>
      <c r="BT1130" s="119"/>
      <c r="BU1130" s="119"/>
      <c r="BV1130" s="119"/>
      <c r="BW1130" s="119"/>
      <c r="BX1130" s="119"/>
      <c r="BY1130" s="119"/>
      <c r="BZ1130" s="119"/>
      <c r="CA1130" s="119"/>
      <c r="CB1130" s="119"/>
      <c r="CC1130" s="119"/>
      <c r="CD1130" s="119"/>
      <c r="CE1130" s="119"/>
      <c r="CF1130" s="119"/>
      <c r="CG1130" s="119"/>
      <c r="CH1130" s="119"/>
      <c r="CI1130" s="119"/>
      <c r="CJ1130" s="119"/>
      <c r="CK1130" s="119"/>
      <c r="CL1130" s="119"/>
      <c r="CM1130" s="119"/>
      <c r="CN1130" s="119"/>
      <c r="CO1130" s="119"/>
      <c r="CP1130" s="119"/>
      <c r="CQ1130" s="119"/>
      <c r="CR1130" s="119"/>
      <c r="CS1130" s="119"/>
      <c r="CT1130" s="119"/>
      <c r="CU1130" s="119"/>
      <c r="CV1130" s="119"/>
      <c r="CW1130" s="119"/>
      <c r="CX1130" s="119"/>
      <c r="CY1130" s="119"/>
      <c r="CZ1130" s="119"/>
      <c r="DA1130" s="119"/>
      <c r="DB1130" s="119"/>
      <c r="DC1130" s="119"/>
      <c r="DD1130" s="119"/>
      <c r="DE1130" s="119"/>
      <c r="DF1130" s="119"/>
      <c r="DG1130" s="119"/>
      <c r="DH1130" s="119"/>
      <c r="DI1130" s="119"/>
      <c r="DJ1130" s="119"/>
      <c r="DK1130" s="119"/>
      <c r="DL1130" s="119"/>
      <c r="DM1130" s="119"/>
      <c r="DN1130" s="119"/>
      <c r="DO1130" s="119"/>
      <c r="DP1130" s="119"/>
      <c r="DQ1130" s="119"/>
      <c r="DR1130" s="119"/>
      <c r="DS1130" s="119"/>
      <c r="DT1130" s="119"/>
      <c r="DU1130" s="119"/>
      <c r="DV1130" s="119"/>
      <c r="DW1130" s="119"/>
      <c r="DX1130" s="119"/>
      <c r="DY1130" s="119"/>
      <c r="DZ1130" s="119"/>
      <c r="EA1130" s="119"/>
      <c r="EB1130" s="119"/>
      <c r="EC1130" s="119"/>
      <c r="ED1130" s="119"/>
      <c r="EE1130" s="119"/>
      <c r="EF1130" s="119"/>
      <c r="EG1130" s="119"/>
      <c r="EH1130" s="119"/>
      <c r="EI1130" s="119"/>
      <c r="EJ1130" s="119"/>
      <c r="EK1130" s="119"/>
      <c r="EL1130" s="119"/>
      <c r="EM1130" s="119"/>
      <c r="EN1130" s="119"/>
      <c r="EO1130" s="119"/>
      <c r="EP1130" s="119"/>
      <c r="EQ1130" s="119"/>
      <c r="ER1130" s="119"/>
      <c r="ES1130" s="119"/>
      <c r="ET1130" s="119"/>
      <c r="EU1130" s="119"/>
      <c r="EV1130" s="119"/>
      <c r="EW1130" s="119"/>
      <c r="EX1130" s="119"/>
      <c r="EY1130" s="119"/>
      <c r="EZ1130" s="119"/>
      <c r="FA1130" s="119"/>
      <c r="FB1130" s="119"/>
      <c r="FC1130" s="119"/>
      <c r="FD1130" s="119"/>
      <c r="FE1130" s="119"/>
      <c r="FF1130" s="119"/>
      <c r="FG1130" s="119"/>
      <c r="FH1130" s="119"/>
      <c r="FI1130" s="119"/>
      <c r="FJ1130" s="119"/>
      <c r="FK1130" s="119"/>
      <c r="FL1130" s="119"/>
      <c r="FM1130" s="119"/>
      <c r="FN1130" s="119"/>
      <c r="FO1130" s="119"/>
      <c r="FP1130" s="119"/>
      <c r="FQ1130" s="119"/>
      <c r="FR1130" s="119"/>
      <c r="FS1130" s="119"/>
      <c r="FT1130" s="119"/>
      <c r="FU1130" s="119"/>
      <c r="FV1130" s="119"/>
      <c r="FW1130" s="119"/>
      <c r="FX1130" s="119"/>
      <c r="FY1130" s="119"/>
      <c r="FZ1130" s="119"/>
      <c r="GA1130" s="119"/>
      <c r="GB1130" s="119"/>
      <c r="GC1130" s="119"/>
      <c r="GD1130" s="119"/>
      <c r="GE1130" s="119"/>
      <c r="GF1130" s="119"/>
      <c r="GG1130" s="119"/>
      <c r="GH1130" s="119"/>
      <c r="GI1130" s="119"/>
      <c r="GJ1130" s="119"/>
      <c r="GK1130" s="119"/>
      <c r="GL1130" s="119"/>
      <c r="GM1130" s="119"/>
      <c r="GN1130" s="119"/>
      <c r="GO1130" s="119"/>
      <c r="GP1130" s="119"/>
      <c r="GQ1130" s="119"/>
      <c r="GR1130" s="119"/>
      <c r="GS1130" s="119"/>
      <c r="GT1130" s="119"/>
      <c r="GU1130" s="119"/>
      <c r="GV1130" s="119"/>
      <c r="GW1130" s="119"/>
      <c r="GX1130" s="119"/>
      <c r="GY1130" s="119"/>
      <c r="GZ1130" s="119"/>
      <c r="HA1130" s="119"/>
      <c r="HB1130" s="119"/>
      <c r="HC1130" s="119"/>
      <c r="HD1130" s="119"/>
      <c r="HE1130" s="119"/>
      <c r="HF1130" s="119"/>
      <c r="HG1130" s="119"/>
      <c r="HH1130" s="119"/>
      <c r="HI1130" s="119"/>
      <c r="HJ1130" s="119"/>
      <c r="HK1130" s="119"/>
      <c r="HL1130" s="119"/>
      <c r="HM1130" s="119"/>
      <c r="HN1130" s="119"/>
      <c r="HO1130" s="119"/>
      <c r="HP1130" s="119"/>
      <c r="HQ1130" s="119"/>
      <c r="HR1130" s="119"/>
      <c r="HS1130" s="119"/>
      <c r="HT1130" s="119"/>
      <c r="HU1130" s="119"/>
      <c r="HV1130" s="119"/>
      <c r="HW1130" s="119"/>
      <c r="HX1130" s="119"/>
      <c r="HY1130" s="119"/>
      <c r="HZ1130" s="119"/>
      <c r="IA1130" s="119"/>
      <c r="IB1130" s="119"/>
      <c r="IC1130" s="119"/>
      <c r="ID1130" s="119"/>
      <c r="IE1130" s="119"/>
      <c r="IF1130" s="119"/>
      <c r="IG1130" s="119"/>
      <c r="IH1130" s="119"/>
      <c r="II1130" s="119"/>
      <c r="IJ1130" s="119"/>
      <c r="IK1130" s="119"/>
      <c r="IL1130" s="119"/>
      <c r="IM1130" s="119"/>
      <c r="IN1130" s="119"/>
      <c r="IO1130" s="119"/>
      <c r="IP1130" s="119"/>
      <c r="IQ1130" s="119"/>
      <c r="IR1130" s="119"/>
      <c r="IS1130" s="119"/>
      <c r="IT1130" s="119"/>
      <c r="IU1130" s="119"/>
      <c r="IV1130" s="119"/>
    </row>
    <row r="1131" spans="1:256">
      <c r="A1131" s="126" t="s">
        <v>950</v>
      </c>
      <c r="B1131" s="126" t="s">
        <v>1374</v>
      </c>
      <c r="C1131" s="127">
        <v>621410321401</v>
      </c>
      <c r="D1131" s="126" t="s">
        <v>949</v>
      </c>
      <c r="E1131" s="126" t="s">
        <v>1205</v>
      </c>
      <c r="F1131" s="126" t="str">
        <f t="shared" si="54"/>
        <v>621410321401Psych</v>
      </c>
      <c r="G1131" s="126" t="s">
        <v>809</v>
      </c>
      <c r="H1131" s="126" t="s">
        <v>1024</v>
      </c>
      <c r="I1131" s="126" t="s">
        <v>878</v>
      </c>
      <c r="J1131" s="108">
        <v>140.66999999999999</v>
      </c>
      <c r="K1131" s="129">
        <v>1.0282</v>
      </c>
      <c r="L1131" s="126" t="s">
        <v>1247</v>
      </c>
      <c r="M1131" s="126" t="s">
        <v>1245</v>
      </c>
      <c r="N1131" s="130">
        <f t="shared" si="56"/>
        <v>143.05000000000001</v>
      </c>
      <c r="O1131" s="130">
        <f t="shared" si="55"/>
        <v>143.05000000000001</v>
      </c>
      <c r="P1131" s="126"/>
      <c r="Q1131" s="126"/>
      <c r="T1131" s="119"/>
      <c r="U1131" s="119"/>
      <c r="V1131" s="119"/>
      <c r="W1131" s="119"/>
      <c r="X1131" s="119"/>
      <c r="Y1131" s="119"/>
      <c r="Z1131" s="119"/>
      <c r="AA1131" s="119"/>
      <c r="AB1131" s="119"/>
      <c r="AC1131" s="119"/>
      <c r="AD1131" s="119"/>
      <c r="AE1131" s="119"/>
      <c r="AF1131" s="119"/>
      <c r="AG1131" s="119"/>
      <c r="AH1131" s="119"/>
      <c r="AI1131" s="119"/>
      <c r="AJ1131" s="119"/>
      <c r="AK1131" s="119"/>
      <c r="AL1131" s="119"/>
      <c r="AM1131" s="119"/>
      <c r="AN1131" s="119"/>
      <c r="AO1131" s="119"/>
      <c r="AP1131" s="119"/>
      <c r="AQ1131" s="119"/>
      <c r="AR1131" s="119"/>
      <c r="AS1131" s="119"/>
      <c r="AT1131" s="119"/>
      <c r="AU1131" s="119"/>
      <c r="AV1131" s="119"/>
      <c r="AW1131" s="119"/>
      <c r="AX1131" s="119"/>
      <c r="AY1131" s="119"/>
      <c r="AZ1131" s="119"/>
      <c r="BA1131" s="119"/>
      <c r="BB1131" s="119"/>
      <c r="BC1131" s="119"/>
      <c r="BD1131" s="119"/>
      <c r="BE1131" s="119"/>
      <c r="BF1131" s="119"/>
      <c r="BG1131" s="119"/>
      <c r="BH1131" s="119"/>
      <c r="BI1131" s="119"/>
      <c r="BJ1131" s="119"/>
      <c r="BK1131" s="119"/>
      <c r="BL1131" s="119"/>
      <c r="BM1131" s="119"/>
      <c r="BN1131" s="119"/>
      <c r="BO1131" s="119"/>
      <c r="BP1131" s="119"/>
      <c r="BQ1131" s="119"/>
      <c r="BR1131" s="119"/>
      <c r="BS1131" s="119"/>
      <c r="BT1131" s="119"/>
      <c r="BU1131" s="119"/>
      <c r="BV1131" s="119"/>
      <c r="BW1131" s="119"/>
      <c r="BX1131" s="119"/>
      <c r="BY1131" s="119"/>
      <c r="BZ1131" s="119"/>
      <c r="CA1131" s="119"/>
      <c r="CB1131" s="119"/>
      <c r="CC1131" s="119"/>
      <c r="CD1131" s="119"/>
      <c r="CE1131" s="119"/>
      <c r="CF1131" s="119"/>
      <c r="CG1131" s="119"/>
      <c r="CH1131" s="119"/>
      <c r="CI1131" s="119"/>
      <c r="CJ1131" s="119"/>
      <c r="CK1131" s="119"/>
      <c r="CL1131" s="119"/>
      <c r="CM1131" s="119"/>
      <c r="CN1131" s="119"/>
      <c r="CO1131" s="119"/>
      <c r="CP1131" s="119"/>
      <c r="CQ1131" s="119"/>
      <c r="CR1131" s="119"/>
      <c r="CS1131" s="119"/>
      <c r="CT1131" s="119"/>
      <c r="CU1131" s="119"/>
      <c r="CV1131" s="119"/>
      <c r="CW1131" s="119"/>
      <c r="CX1131" s="119"/>
      <c r="CY1131" s="119"/>
      <c r="CZ1131" s="119"/>
      <c r="DA1131" s="119"/>
      <c r="DB1131" s="119"/>
      <c r="DC1131" s="119"/>
      <c r="DD1131" s="119"/>
      <c r="DE1131" s="119"/>
      <c r="DF1131" s="119"/>
      <c r="DG1131" s="119"/>
      <c r="DH1131" s="119"/>
      <c r="DI1131" s="119"/>
      <c r="DJ1131" s="119"/>
      <c r="DK1131" s="119"/>
      <c r="DL1131" s="119"/>
      <c r="DM1131" s="119"/>
      <c r="DN1131" s="119"/>
      <c r="DO1131" s="119"/>
      <c r="DP1131" s="119"/>
      <c r="DQ1131" s="119"/>
      <c r="DR1131" s="119"/>
      <c r="DS1131" s="119"/>
      <c r="DT1131" s="119"/>
      <c r="DU1131" s="119"/>
      <c r="DV1131" s="119"/>
      <c r="DW1131" s="119"/>
      <c r="DX1131" s="119"/>
      <c r="DY1131" s="119"/>
      <c r="DZ1131" s="119"/>
      <c r="EA1131" s="119"/>
      <c r="EB1131" s="119"/>
      <c r="EC1131" s="119"/>
      <c r="ED1131" s="119"/>
      <c r="EE1131" s="119"/>
      <c r="EF1131" s="119"/>
      <c r="EG1131" s="119"/>
      <c r="EH1131" s="119"/>
      <c r="EI1131" s="119"/>
      <c r="EJ1131" s="119"/>
      <c r="EK1131" s="119"/>
      <c r="EL1131" s="119"/>
      <c r="EM1131" s="119"/>
      <c r="EN1131" s="119"/>
      <c r="EO1131" s="119"/>
      <c r="EP1131" s="119"/>
      <c r="EQ1131" s="119"/>
      <c r="ER1131" s="119"/>
      <c r="ES1131" s="119"/>
      <c r="ET1131" s="119"/>
      <c r="EU1131" s="119"/>
      <c r="EV1131" s="119"/>
      <c r="EW1131" s="119"/>
      <c r="EX1131" s="119"/>
      <c r="EY1131" s="119"/>
      <c r="EZ1131" s="119"/>
      <c r="FA1131" s="119"/>
      <c r="FB1131" s="119"/>
      <c r="FC1131" s="119"/>
      <c r="FD1131" s="119"/>
      <c r="FE1131" s="119"/>
      <c r="FF1131" s="119"/>
      <c r="FG1131" s="119"/>
      <c r="FH1131" s="119"/>
      <c r="FI1131" s="119"/>
      <c r="FJ1131" s="119"/>
      <c r="FK1131" s="119"/>
      <c r="FL1131" s="119"/>
      <c r="FM1131" s="119"/>
      <c r="FN1131" s="119"/>
      <c r="FO1131" s="119"/>
      <c r="FP1131" s="119"/>
      <c r="FQ1131" s="119"/>
      <c r="FR1131" s="119"/>
      <c r="FS1131" s="119"/>
      <c r="FT1131" s="119"/>
      <c r="FU1131" s="119"/>
      <c r="FV1131" s="119"/>
      <c r="FW1131" s="119"/>
      <c r="FX1131" s="119"/>
      <c r="FY1131" s="119"/>
      <c r="FZ1131" s="119"/>
      <c r="GA1131" s="119"/>
      <c r="GB1131" s="119"/>
      <c r="GC1131" s="119"/>
      <c r="GD1131" s="119"/>
      <c r="GE1131" s="119"/>
      <c r="GF1131" s="119"/>
      <c r="GG1131" s="119"/>
      <c r="GH1131" s="119"/>
      <c r="GI1131" s="119"/>
      <c r="GJ1131" s="119"/>
      <c r="GK1131" s="119"/>
      <c r="GL1131" s="119"/>
      <c r="GM1131" s="119"/>
      <c r="GN1131" s="119"/>
      <c r="GO1131" s="119"/>
      <c r="GP1131" s="119"/>
      <c r="GQ1131" s="119"/>
      <c r="GR1131" s="119"/>
      <c r="GS1131" s="119"/>
      <c r="GT1131" s="119"/>
      <c r="GU1131" s="119"/>
      <c r="GV1131" s="119"/>
      <c r="GW1131" s="119"/>
      <c r="GX1131" s="119"/>
      <c r="GY1131" s="119"/>
      <c r="GZ1131" s="119"/>
      <c r="HA1131" s="119"/>
      <c r="HB1131" s="119"/>
      <c r="HC1131" s="119"/>
      <c r="HD1131" s="119"/>
      <c r="HE1131" s="119"/>
      <c r="HF1131" s="119"/>
      <c r="HG1131" s="119"/>
      <c r="HH1131" s="119"/>
      <c r="HI1131" s="119"/>
      <c r="HJ1131" s="119"/>
      <c r="HK1131" s="119"/>
      <c r="HL1131" s="119"/>
      <c r="HM1131" s="119"/>
      <c r="HN1131" s="119"/>
      <c r="HO1131" s="119"/>
      <c r="HP1131" s="119"/>
      <c r="HQ1131" s="119"/>
      <c r="HR1131" s="119"/>
      <c r="HS1131" s="119"/>
      <c r="HT1131" s="119"/>
      <c r="HU1131" s="119"/>
      <c r="HV1131" s="119"/>
      <c r="HW1131" s="119"/>
      <c r="HX1131" s="119"/>
      <c r="HY1131" s="119"/>
      <c r="HZ1131" s="119"/>
      <c r="IA1131" s="119"/>
      <c r="IB1131" s="119"/>
      <c r="IC1131" s="119"/>
      <c r="ID1131" s="119"/>
      <c r="IE1131" s="119"/>
      <c r="IF1131" s="119"/>
      <c r="IG1131" s="119"/>
      <c r="IH1131" s="119"/>
      <c r="II1131" s="119"/>
      <c r="IJ1131" s="119"/>
      <c r="IK1131" s="119"/>
      <c r="IL1131" s="119"/>
      <c r="IM1131" s="119"/>
      <c r="IN1131" s="119"/>
      <c r="IO1131" s="119"/>
      <c r="IP1131" s="119"/>
      <c r="IQ1131" s="119"/>
      <c r="IR1131" s="119"/>
      <c r="IS1131" s="119"/>
      <c r="IT1131" s="119"/>
      <c r="IU1131" s="119"/>
      <c r="IV1131" s="119"/>
    </row>
    <row r="1132" spans="1:256">
      <c r="A1132" s="126" t="s">
        <v>865</v>
      </c>
      <c r="B1132" s="126" t="s">
        <v>1375</v>
      </c>
      <c r="C1132" s="127">
        <v>370661205001</v>
      </c>
      <c r="D1132" s="126" t="s">
        <v>568</v>
      </c>
      <c r="E1132" s="126" t="s">
        <v>1038</v>
      </c>
      <c r="F1132" s="126" t="str">
        <f t="shared" si="54"/>
        <v>370661205001Acute</v>
      </c>
      <c r="G1132" s="126" t="s">
        <v>549</v>
      </c>
      <c r="H1132" s="126" t="s">
        <v>1018</v>
      </c>
      <c r="I1132" s="126" t="s">
        <v>856</v>
      </c>
      <c r="J1132" s="108">
        <v>363.8</v>
      </c>
      <c r="K1132" s="129">
        <v>0.93309999999999993</v>
      </c>
      <c r="L1132" s="126" t="s">
        <v>1247</v>
      </c>
      <c r="M1132" s="126" t="s">
        <v>1245</v>
      </c>
      <c r="N1132" s="130">
        <f t="shared" si="56"/>
        <v>349.2</v>
      </c>
      <c r="O1132" s="130">
        <f t="shared" si="55"/>
        <v>345.4</v>
      </c>
      <c r="P1132" s="126"/>
      <c r="Q1132" s="126"/>
      <c r="R1132" s="119"/>
      <c r="S1132" s="119"/>
      <c r="T1132" s="119"/>
      <c r="U1132" s="119"/>
      <c r="V1132" s="119"/>
      <c r="W1132" s="119"/>
      <c r="X1132" s="119"/>
      <c r="Y1132" s="119"/>
      <c r="Z1132" s="119"/>
      <c r="AA1132" s="119"/>
      <c r="AB1132" s="119"/>
      <c r="AC1132" s="119"/>
      <c r="AD1132" s="119"/>
      <c r="AE1132" s="119"/>
      <c r="AF1132" s="119"/>
      <c r="AG1132" s="119"/>
      <c r="AH1132" s="119"/>
      <c r="AI1132" s="119"/>
      <c r="AJ1132" s="119"/>
      <c r="AK1132" s="119"/>
      <c r="AL1132" s="119"/>
      <c r="AM1132" s="119"/>
      <c r="AN1132" s="119"/>
      <c r="AO1132" s="119"/>
      <c r="AP1132" s="119"/>
      <c r="AQ1132" s="119"/>
      <c r="AR1132" s="119"/>
      <c r="AS1132" s="119"/>
      <c r="AT1132" s="119"/>
      <c r="AU1132" s="119"/>
      <c r="AV1132" s="119"/>
      <c r="AW1132" s="119"/>
      <c r="AX1132" s="119"/>
      <c r="AY1132" s="119"/>
      <c r="AZ1132" s="119"/>
      <c r="BA1132" s="119"/>
      <c r="BB1132" s="119"/>
      <c r="BC1132" s="119"/>
      <c r="BD1132" s="119"/>
      <c r="BE1132" s="119"/>
      <c r="BF1132" s="119"/>
      <c r="BG1132" s="119"/>
      <c r="BH1132" s="119"/>
      <c r="BI1132" s="119"/>
      <c r="BJ1132" s="119"/>
      <c r="BK1132" s="119"/>
      <c r="BL1132" s="119"/>
      <c r="BM1132" s="119"/>
      <c r="BN1132" s="119"/>
      <c r="BO1132" s="119"/>
      <c r="BP1132" s="119"/>
      <c r="BQ1132" s="119"/>
      <c r="BR1132" s="119"/>
      <c r="BS1132" s="119"/>
      <c r="BT1132" s="119"/>
      <c r="BU1132" s="119"/>
      <c r="BV1132" s="119"/>
      <c r="BW1132" s="119"/>
      <c r="BX1132" s="119"/>
      <c r="BY1132" s="119"/>
      <c r="BZ1132" s="119"/>
      <c r="CA1132" s="119"/>
      <c r="CB1132" s="119"/>
      <c r="CC1132" s="119"/>
      <c r="CD1132" s="119"/>
      <c r="CE1132" s="119"/>
      <c r="CF1132" s="119"/>
      <c r="CG1132" s="119"/>
      <c r="CH1132" s="119"/>
      <c r="CI1132" s="119"/>
      <c r="CJ1132" s="119"/>
      <c r="CK1132" s="119"/>
      <c r="CL1132" s="119"/>
      <c r="CM1132" s="119"/>
      <c r="CN1132" s="119"/>
      <c r="CO1132" s="119"/>
      <c r="CP1132" s="119"/>
      <c r="CQ1132" s="119"/>
      <c r="CR1132" s="119"/>
      <c r="CS1132" s="119"/>
      <c r="CT1132" s="119"/>
      <c r="CU1132" s="119"/>
      <c r="CV1132" s="119"/>
      <c r="CW1132" s="119"/>
      <c r="CX1132" s="119"/>
      <c r="CY1132" s="119"/>
      <c r="CZ1132" s="119"/>
      <c r="DA1132" s="119"/>
      <c r="DB1132" s="119"/>
      <c r="DC1132" s="119"/>
      <c r="DD1132" s="119"/>
      <c r="DE1132" s="119"/>
      <c r="DF1132" s="119"/>
      <c r="DG1132" s="119"/>
      <c r="DH1132" s="119"/>
      <c r="DI1132" s="119"/>
      <c r="DJ1132" s="119"/>
      <c r="DK1132" s="119"/>
      <c r="DL1132" s="119"/>
      <c r="DM1132" s="119"/>
      <c r="DN1132" s="119"/>
      <c r="DO1132" s="119"/>
      <c r="DP1132" s="119"/>
      <c r="DQ1132" s="119"/>
      <c r="DR1132" s="119"/>
      <c r="DS1132" s="119"/>
      <c r="DT1132" s="119"/>
      <c r="DU1132" s="119"/>
      <c r="DV1132" s="119"/>
      <c r="DW1132" s="119"/>
      <c r="DX1132" s="119"/>
      <c r="DY1132" s="119"/>
      <c r="DZ1132" s="119"/>
      <c r="EA1132" s="119"/>
      <c r="EB1132" s="119"/>
      <c r="EC1132" s="119"/>
      <c r="ED1132" s="119"/>
      <c r="EE1132" s="119"/>
      <c r="EF1132" s="119"/>
      <c r="EG1132" s="119"/>
      <c r="EH1132" s="119"/>
      <c r="EI1132" s="119"/>
      <c r="EJ1132" s="119"/>
      <c r="EK1132" s="119"/>
      <c r="EL1132" s="119"/>
      <c r="EM1132" s="119"/>
      <c r="EN1132" s="119"/>
      <c r="EO1132" s="119"/>
      <c r="EP1132" s="119"/>
      <c r="EQ1132" s="119"/>
      <c r="ER1132" s="119"/>
      <c r="ES1132" s="119"/>
      <c r="ET1132" s="119"/>
      <c r="EU1132" s="119"/>
      <c r="EV1132" s="119"/>
      <c r="EW1132" s="119"/>
      <c r="EX1132" s="119"/>
      <c r="EY1132" s="119"/>
      <c r="EZ1132" s="119"/>
      <c r="FA1132" s="119"/>
      <c r="FB1132" s="119"/>
      <c r="FC1132" s="119"/>
      <c r="FD1132" s="119"/>
      <c r="FE1132" s="119"/>
      <c r="FF1132" s="119"/>
      <c r="FG1132" s="119"/>
      <c r="FH1132" s="119"/>
      <c r="FI1132" s="119"/>
      <c r="FJ1132" s="119"/>
      <c r="FK1132" s="119"/>
      <c r="FL1132" s="119"/>
      <c r="FM1132" s="119"/>
      <c r="FN1132" s="119"/>
      <c r="FO1132" s="119"/>
      <c r="FP1132" s="119"/>
      <c r="FQ1132" s="119"/>
      <c r="FR1132" s="119"/>
      <c r="FS1132" s="119"/>
      <c r="FT1132" s="119"/>
      <c r="FU1132" s="119"/>
      <c r="FV1132" s="119"/>
      <c r="FW1132" s="119"/>
      <c r="FX1132" s="119"/>
      <c r="FY1132" s="119"/>
      <c r="FZ1132" s="119"/>
      <c r="GA1132" s="119"/>
      <c r="GB1132" s="119"/>
      <c r="GC1132" s="119"/>
      <c r="GD1132" s="119"/>
      <c r="GE1132" s="119"/>
      <c r="GF1132" s="119"/>
      <c r="GG1132" s="119"/>
      <c r="GH1132" s="119"/>
      <c r="GI1132" s="119"/>
      <c r="GJ1132" s="119"/>
      <c r="GK1132" s="119"/>
      <c r="GL1132" s="119"/>
      <c r="GM1132" s="119"/>
      <c r="GN1132" s="119"/>
      <c r="GO1132" s="119"/>
      <c r="GP1132" s="119"/>
      <c r="GQ1132" s="119"/>
      <c r="GR1132" s="119"/>
      <c r="GS1132" s="119"/>
      <c r="GT1132" s="119"/>
      <c r="GU1132" s="119"/>
      <c r="GV1132" s="119"/>
      <c r="GW1132" s="119"/>
      <c r="GX1132" s="119"/>
      <c r="GY1132" s="119"/>
      <c r="GZ1132" s="119"/>
      <c r="HA1132" s="119"/>
      <c r="HB1132" s="119"/>
      <c r="HC1132" s="119"/>
      <c r="HD1132" s="119"/>
      <c r="HE1132" s="119"/>
      <c r="HF1132" s="119"/>
      <c r="HG1132" s="119"/>
      <c r="HH1132" s="119"/>
      <c r="HI1132" s="119"/>
      <c r="HJ1132" s="119"/>
      <c r="HK1132" s="119"/>
      <c r="HL1132" s="119"/>
      <c r="HM1132" s="119"/>
      <c r="HN1132" s="119"/>
      <c r="HO1132" s="119"/>
      <c r="HP1132" s="119"/>
      <c r="HQ1132" s="119"/>
      <c r="HR1132" s="119"/>
      <c r="HS1132" s="119"/>
      <c r="HT1132" s="119"/>
      <c r="HU1132" s="119"/>
      <c r="HV1132" s="119"/>
      <c r="HW1132" s="119"/>
      <c r="HX1132" s="119"/>
      <c r="HY1132" s="119"/>
      <c r="HZ1132" s="119"/>
      <c r="IA1132" s="119"/>
      <c r="IB1132" s="119"/>
      <c r="IC1132" s="119"/>
      <c r="ID1132" s="119"/>
      <c r="IE1132" s="119"/>
      <c r="IF1132" s="119"/>
      <c r="IG1132" s="119"/>
      <c r="IH1132" s="119"/>
      <c r="II1132" s="119"/>
      <c r="IJ1132" s="119"/>
      <c r="IK1132" s="119"/>
      <c r="IL1132" s="119"/>
      <c r="IM1132" s="119"/>
      <c r="IN1132" s="119"/>
      <c r="IO1132" s="119"/>
      <c r="IP1132" s="119"/>
      <c r="IQ1132" s="119"/>
      <c r="IR1132" s="119"/>
      <c r="IS1132" s="119"/>
      <c r="IT1132" s="119"/>
      <c r="IU1132" s="119"/>
      <c r="IV1132" s="119"/>
    </row>
    <row r="1133" spans="1:256">
      <c r="A1133" s="126" t="s">
        <v>865</v>
      </c>
      <c r="B1133" s="126" t="s">
        <v>1375</v>
      </c>
      <c r="C1133" s="127">
        <v>370661205401</v>
      </c>
      <c r="D1133" s="126" t="s">
        <v>568</v>
      </c>
      <c r="E1133" s="126" t="s">
        <v>1038</v>
      </c>
      <c r="F1133" s="126" t="str">
        <f t="shared" si="54"/>
        <v>370661205401Acute</v>
      </c>
      <c r="G1133" s="126" t="s">
        <v>549</v>
      </c>
      <c r="H1133" s="126" t="s">
        <v>1018</v>
      </c>
      <c r="I1133" s="126" t="s">
        <v>856</v>
      </c>
      <c r="J1133" s="108">
        <v>363.8</v>
      </c>
      <c r="K1133" s="129">
        <v>0.93309999999999993</v>
      </c>
      <c r="L1133" s="126" t="s">
        <v>1247</v>
      </c>
      <c r="M1133" s="126" t="s">
        <v>1245</v>
      </c>
      <c r="N1133" s="130">
        <f t="shared" si="56"/>
        <v>349.2</v>
      </c>
      <c r="O1133" s="130">
        <f t="shared" si="55"/>
        <v>345.4</v>
      </c>
      <c r="P1133" s="126"/>
      <c r="Q1133" s="126"/>
      <c r="R1133" s="119"/>
      <c r="S1133" s="119"/>
      <c r="T1133" s="119"/>
      <c r="U1133" s="119"/>
      <c r="V1133" s="119"/>
      <c r="W1133" s="119"/>
      <c r="X1133" s="119"/>
      <c r="Y1133" s="119"/>
      <c r="Z1133" s="119"/>
      <c r="AA1133" s="119"/>
      <c r="AB1133" s="119"/>
      <c r="AC1133" s="119"/>
      <c r="AD1133" s="119"/>
      <c r="AE1133" s="119"/>
      <c r="AF1133" s="119"/>
      <c r="AG1133" s="119"/>
      <c r="AH1133" s="119"/>
      <c r="AI1133" s="119"/>
      <c r="AJ1133" s="119"/>
      <c r="AK1133" s="119"/>
      <c r="AL1133" s="119"/>
      <c r="AM1133" s="119"/>
      <c r="AN1133" s="119"/>
      <c r="AO1133" s="119"/>
      <c r="AP1133" s="119"/>
      <c r="AQ1133" s="119"/>
      <c r="AR1133" s="119"/>
      <c r="AS1133" s="119"/>
      <c r="AT1133" s="119"/>
      <c r="AU1133" s="119"/>
      <c r="AV1133" s="119"/>
      <c r="AW1133" s="119"/>
      <c r="AX1133" s="119"/>
      <c r="AY1133" s="119"/>
      <c r="AZ1133" s="119"/>
      <c r="BA1133" s="119"/>
      <c r="BB1133" s="119"/>
      <c r="BC1133" s="119"/>
      <c r="BD1133" s="119"/>
      <c r="BE1133" s="119"/>
      <c r="BF1133" s="119"/>
      <c r="BG1133" s="119"/>
      <c r="BH1133" s="119"/>
      <c r="BI1133" s="119"/>
      <c r="BJ1133" s="119"/>
      <c r="BK1133" s="119"/>
      <c r="BL1133" s="119"/>
      <c r="BM1133" s="119"/>
      <c r="BN1133" s="119"/>
      <c r="BO1133" s="119"/>
      <c r="BP1133" s="119"/>
      <c r="BQ1133" s="119"/>
      <c r="BR1133" s="119"/>
      <c r="BS1133" s="119"/>
      <c r="BT1133" s="119"/>
      <c r="BU1133" s="119"/>
      <c r="BV1133" s="119"/>
      <c r="BW1133" s="119"/>
      <c r="BX1133" s="119"/>
      <c r="BY1133" s="119"/>
      <c r="BZ1133" s="119"/>
      <c r="CA1133" s="119"/>
      <c r="CB1133" s="119"/>
      <c r="CC1133" s="119"/>
      <c r="CD1133" s="119"/>
      <c r="CE1133" s="119"/>
      <c r="CF1133" s="119"/>
      <c r="CG1133" s="119"/>
      <c r="CH1133" s="119"/>
      <c r="CI1133" s="119"/>
      <c r="CJ1133" s="119"/>
      <c r="CK1133" s="119"/>
      <c r="CL1133" s="119"/>
      <c r="CM1133" s="119"/>
      <c r="CN1133" s="119"/>
      <c r="CO1133" s="119"/>
      <c r="CP1133" s="119"/>
      <c r="CQ1133" s="119"/>
      <c r="CR1133" s="119"/>
      <c r="CS1133" s="119"/>
      <c r="CT1133" s="119"/>
      <c r="CU1133" s="119"/>
      <c r="CV1133" s="119"/>
      <c r="CW1133" s="119"/>
      <c r="CX1133" s="119"/>
      <c r="CY1133" s="119"/>
      <c r="CZ1133" s="119"/>
      <c r="DA1133" s="119"/>
      <c r="DB1133" s="119"/>
      <c r="DC1133" s="119"/>
      <c r="DD1133" s="119"/>
      <c r="DE1133" s="119"/>
      <c r="DF1133" s="119"/>
      <c r="DG1133" s="119"/>
      <c r="DH1133" s="119"/>
      <c r="DI1133" s="119"/>
      <c r="DJ1133" s="119"/>
      <c r="DK1133" s="119"/>
      <c r="DL1133" s="119"/>
      <c r="DM1133" s="119"/>
      <c r="DN1133" s="119"/>
      <c r="DO1133" s="119"/>
      <c r="DP1133" s="119"/>
      <c r="DQ1133" s="119"/>
      <c r="DR1133" s="119"/>
      <c r="DS1133" s="119"/>
      <c r="DT1133" s="119"/>
      <c r="DU1133" s="119"/>
      <c r="DV1133" s="119"/>
      <c r="DW1133" s="119"/>
      <c r="DX1133" s="119"/>
      <c r="DY1133" s="119"/>
      <c r="DZ1133" s="119"/>
      <c r="EA1133" s="119"/>
      <c r="EB1133" s="119"/>
      <c r="EC1133" s="119"/>
      <c r="ED1133" s="119"/>
      <c r="EE1133" s="119"/>
      <c r="EF1133" s="119"/>
      <c r="EG1133" s="119"/>
      <c r="EH1133" s="119"/>
      <c r="EI1133" s="119"/>
      <c r="EJ1133" s="119"/>
      <c r="EK1133" s="119"/>
      <c r="EL1133" s="119"/>
      <c r="EM1133" s="119"/>
      <c r="EN1133" s="119"/>
      <c r="EO1133" s="119"/>
      <c r="EP1133" s="119"/>
      <c r="EQ1133" s="119"/>
      <c r="ER1133" s="119"/>
      <c r="ES1133" s="119"/>
      <c r="ET1133" s="119"/>
      <c r="EU1133" s="119"/>
      <c r="EV1133" s="119"/>
      <c r="EW1133" s="119"/>
      <c r="EX1133" s="119"/>
      <c r="EY1133" s="119"/>
      <c r="EZ1133" s="119"/>
      <c r="FA1133" s="119"/>
      <c r="FB1133" s="119"/>
      <c r="FC1133" s="119"/>
      <c r="FD1133" s="119"/>
      <c r="FE1133" s="119"/>
      <c r="FF1133" s="119"/>
      <c r="FG1133" s="119"/>
      <c r="FH1133" s="119"/>
      <c r="FI1133" s="119"/>
      <c r="FJ1133" s="119"/>
      <c r="FK1133" s="119"/>
      <c r="FL1133" s="119"/>
      <c r="FM1133" s="119"/>
      <c r="FN1133" s="119"/>
      <c r="FO1133" s="119"/>
      <c r="FP1133" s="119"/>
      <c r="FQ1133" s="119"/>
      <c r="FR1133" s="119"/>
      <c r="FS1133" s="119"/>
      <c r="FT1133" s="119"/>
      <c r="FU1133" s="119"/>
      <c r="FV1133" s="119"/>
      <c r="FW1133" s="119"/>
      <c r="FX1133" s="119"/>
      <c r="FY1133" s="119"/>
      <c r="FZ1133" s="119"/>
      <c r="GA1133" s="119"/>
      <c r="GB1133" s="119"/>
      <c r="GC1133" s="119"/>
      <c r="GD1133" s="119"/>
      <c r="GE1133" s="119"/>
      <c r="GF1133" s="119"/>
      <c r="GG1133" s="119"/>
      <c r="GH1133" s="119"/>
      <c r="GI1133" s="119"/>
      <c r="GJ1133" s="119"/>
      <c r="GK1133" s="119"/>
      <c r="GL1133" s="119"/>
      <c r="GM1133" s="119"/>
      <c r="GN1133" s="119"/>
      <c r="GO1133" s="119"/>
      <c r="GP1133" s="119"/>
      <c r="GQ1133" s="119"/>
      <c r="GR1133" s="119"/>
      <c r="GS1133" s="119"/>
      <c r="GT1133" s="119"/>
      <c r="GU1133" s="119"/>
      <c r="GV1133" s="119"/>
      <c r="GW1133" s="119"/>
      <c r="GX1133" s="119"/>
      <c r="GY1133" s="119"/>
      <c r="GZ1133" s="119"/>
      <c r="HA1133" s="119"/>
      <c r="HB1133" s="119"/>
      <c r="HC1133" s="119"/>
      <c r="HD1133" s="119"/>
      <c r="HE1133" s="119"/>
      <c r="HF1133" s="119"/>
      <c r="HG1133" s="119"/>
      <c r="HH1133" s="119"/>
      <c r="HI1133" s="119"/>
      <c r="HJ1133" s="119"/>
      <c r="HK1133" s="119"/>
      <c r="HL1133" s="119"/>
      <c r="HM1133" s="119"/>
      <c r="HN1133" s="119"/>
      <c r="HO1133" s="119"/>
      <c r="HP1133" s="119"/>
      <c r="HQ1133" s="119"/>
      <c r="HR1133" s="119"/>
      <c r="HS1133" s="119"/>
      <c r="HT1133" s="119"/>
      <c r="HU1133" s="119"/>
      <c r="HV1133" s="119"/>
      <c r="HW1133" s="119"/>
      <c r="HX1133" s="119"/>
      <c r="HY1133" s="119"/>
      <c r="HZ1133" s="119"/>
      <c r="IA1133" s="119"/>
      <c r="IB1133" s="119"/>
      <c r="IC1133" s="119"/>
      <c r="ID1133" s="119"/>
      <c r="IE1133" s="119"/>
      <c r="IF1133" s="119"/>
      <c r="IG1133" s="119"/>
      <c r="IH1133" s="119"/>
      <c r="II1133" s="119"/>
      <c r="IJ1133" s="119"/>
      <c r="IK1133" s="119"/>
      <c r="IL1133" s="119"/>
      <c r="IM1133" s="119"/>
      <c r="IN1133" s="119"/>
      <c r="IO1133" s="119"/>
      <c r="IP1133" s="119"/>
      <c r="IQ1133" s="119"/>
      <c r="IR1133" s="119"/>
      <c r="IS1133" s="119"/>
      <c r="IT1133" s="119"/>
      <c r="IU1133" s="119"/>
      <c r="IV1133" s="119"/>
    </row>
    <row r="1134" spans="1:256">
      <c r="A1134" s="126" t="s">
        <v>865</v>
      </c>
      <c r="B1134" s="126" t="s">
        <v>1375</v>
      </c>
      <c r="C1134" s="127">
        <v>371485782001</v>
      </c>
      <c r="D1134" s="126" t="s">
        <v>568</v>
      </c>
      <c r="E1134" s="126" t="s">
        <v>1038</v>
      </c>
      <c r="F1134" s="126" t="str">
        <f t="shared" si="54"/>
        <v>371485782001Acute</v>
      </c>
      <c r="G1134" s="126" t="s">
        <v>549</v>
      </c>
      <c r="H1134" s="126" t="s">
        <v>1018</v>
      </c>
      <c r="I1134" s="126" t="s">
        <v>856</v>
      </c>
      <c r="J1134" s="108">
        <v>363.8</v>
      </c>
      <c r="K1134" s="129">
        <v>0.93309999999999993</v>
      </c>
      <c r="L1134" s="126" t="s">
        <v>1247</v>
      </c>
      <c r="M1134" s="126" t="s">
        <v>1245</v>
      </c>
      <c r="N1134" s="130">
        <f t="shared" si="56"/>
        <v>349.2</v>
      </c>
      <c r="O1134" s="130">
        <f t="shared" si="55"/>
        <v>345.4</v>
      </c>
      <c r="P1134" s="126"/>
      <c r="Q1134" s="126"/>
      <c r="R1134" s="119"/>
      <c r="S1134" s="119"/>
      <c r="T1134" s="119"/>
      <c r="U1134" s="119"/>
      <c r="V1134" s="119"/>
      <c r="W1134" s="119"/>
      <c r="X1134" s="119"/>
      <c r="Y1134" s="119"/>
      <c r="Z1134" s="119"/>
      <c r="AA1134" s="119"/>
      <c r="AB1134" s="119"/>
      <c r="AC1134" s="119"/>
      <c r="AD1134" s="119"/>
      <c r="AE1134" s="119"/>
      <c r="AF1134" s="119"/>
      <c r="AG1134" s="119"/>
      <c r="AH1134" s="119"/>
      <c r="AI1134" s="119"/>
      <c r="AJ1134" s="119"/>
      <c r="AK1134" s="119"/>
      <c r="AL1134" s="119"/>
      <c r="AM1134" s="119"/>
      <c r="AN1134" s="119"/>
      <c r="AO1134" s="119"/>
      <c r="AP1134" s="119"/>
      <c r="AQ1134" s="119"/>
      <c r="AR1134" s="119"/>
      <c r="AS1134" s="119"/>
      <c r="AT1134" s="119"/>
      <c r="AU1134" s="119"/>
      <c r="AV1134" s="119"/>
      <c r="AW1134" s="119"/>
      <c r="AX1134" s="119"/>
      <c r="AY1134" s="119"/>
      <c r="AZ1134" s="119"/>
      <c r="BA1134" s="119"/>
      <c r="BB1134" s="119"/>
      <c r="BC1134" s="119"/>
      <c r="BD1134" s="119"/>
      <c r="BE1134" s="119"/>
      <c r="BF1134" s="119"/>
      <c r="BG1134" s="119"/>
      <c r="BH1134" s="119"/>
      <c r="BI1134" s="119"/>
      <c r="BJ1134" s="119"/>
      <c r="BK1134" s="119"/>
      <c r="BL1134" s="119"/>
      <c r="BM1134" s="119"/>
      <c r="BN1134" s="119"/>
      <c r="BO1134" s="119"/>
      <c r="BP1134" s="119"/>
      <c r="BQ1134" s="119"/>
      <c r="BR1134" s="119"/>
      <c r="BS1134" s="119"/>
      <c r="BT1134" s="119"/>
      <c r="BU1134" s="119"/>
      <c r="BV1134" s="119"/>
      <c r="BW1134" s="119"/>
      <c r="BX1134" s="119"/>
      <c r="BY1134" s="119"/>
      <c r="BZ1134" s="119"/>
      <c r="CA1134" s="119"/>
      <c r="CB1134" s="119"/>
      <c r="CC1134" s="119"/>
      <c r="CD1134" s="119"/>
      <c r="CE1134" s="119"/>
      <c r="CF1134" s="119"/>
      <c r="CG1134" s="119"/>
      <c r="CH1134" s="119"/>
      <c r="CI1134" s="119"/>
      <c r="CJ1134" s="119"/>
      <c r="CK1134" s="119"/>
      <c r="CL1134" s="119"/>
      <c r="CM1134" s="119"/>
      <c r="CN1134" s="119"/>
      <c r="CO1134" s="119"/>
      <c r="CP1134" s="119"/>
      <c r="CQ1134" s="119"/>
      <c r="CR1134" s="119"/>
      <c r="CS1134" s="119"/>
      <c r="CT1134" s="119"/>
      <c r="CU1134" s="119"/>
      <c r="CV1134" s="119"/>
      <c r="CW1134" s="119"/>
      <c r="CX1134" s="119"/>
      <c r="CY1134" s="119"/>
      <c r="CZ1134" s="119"/>
      <c r="DA1134" s="119"/>
      <c r="DB1134" s="119"/>
      <c r="DC1134" s="119"/>
      <c r="DD1134" s="119"/>
      <c r="DE1134" s="119"/>
      <c r="DF1134" s="119"/>
      <c r="DG1134" s="119"/>
      <c r="DH1134" s="119"/>
      <c r="DI1134" s="119"/>
      <c r="DJ1134" s="119"/>
      <c r="DK1134" s="119"/>
      <c r="DL1134" s="119"/>
      <c r="DM1134" s="119"/>
      <c r="DN1134" s="119"/>
      <c r="DO1134" s="119"/>
      <c r="DP1134" s="119"/>
      <c r="DQ1134" s="119"/>
      <c r="DR1134" s="119"/>
      <c r="DS1134" s="119"/>
      <c r="DT1134" s="119"/>
      <c r="DU1134" s="119"/>
      <c r="DV1134" s="119"/>
      <c r="DW1134" s="119"/>
      <c r="DX1134" s="119"/>
      <c r="DY1134" s="119"/>
      <c r="DZ1134" s="119"/>
      <c r="EA1134" s="119"/>
      <c r="EB1134" s="119"/>
      <c r="EC1134" s="119"/>
      <c r="ED1134" s="119"/>
      <c r="EE1134" s="119"/>
      <c r="EF1134" s="119"/>
      <c r="EG1134" s="119"/>
      <c r="EH1134" s="119"/>
      <c r="EI1134" s="119"/>
      <c r="EJ1134" s="119"/>
      <c r="EK1134" s="119"/>
      <c r="EL1134" s="119"/>
      <c r="EM1134" s="119"/>
      <c r="EN1134" s="119"/>
      <c r="EO1134" s="119"/>
      <c r="EP1134" s="119"/>
      <c r="EQ1134" s="119"/>
      <c r="ER1134" s="119"/>
      <c r="ES1134" s="119"/>
      <c r="ET1134" s="119"/>
      <c r="EU1134" s="119"/>
      <c r="EV1134" s="119"/>
      <c r="EW1134" s="119"/>
      <c r="EX1134" s="119"/>
      <c r="EY1134" s="119"/>
      <c r="EZ1134" s="119"/>
      <c r="FA1134" s="119"/>
      <c r="FB1134" s="119"/>
      <c r="FC1134" s="119"/>
      <c r="FD1134" s="119"/>
      <c r="FE1134" s="119"/>
      <c r="FF1134" s="119"/>
      <c r="FG1134" s="119"/>
      <c r="FH1134" s="119"/>
      <c r="FI1134" s="119"/>
      <c r="FJ1134" s="119"/>
      <c r="FK1134" s="119"/>
      <c r="FL1134" s="119"/>
      <c r="FM1134" s="119"/>
      <c r="FN1134" s="119"/>
      <c r="FO1134" s="119"/>
      <c r="FP1134" s="119"/>
      <c r="FQ1134" s="119"/>
      <c r="FR1134" s="119"/>
      <c r="FS1134" s="119"/>
      <c r="FT1134" s="119"/>
      <c r="FU1134" s="119"/>
      <c r="FV1134" s="119"/>
      <c r="FW1134" s="119"/>
      <c r="FX1134" s="119"/>
      <c r="FY1134" s="119"/>
      <c r="FZ1134" s="119"/>
      <c r="GA1134" s="119"/>
      <c r="GB1134" s="119"/>
      <c r="GC1134" s="119"/>
      <c r="GD1134" s="119"/>
      <c r="GE1134" s="119"/>
      <c r="GF1134" s="119"/>
      <c r="GG1134" s="119"/>
      <c r="GH1134" s="119"/>
      <c r="GI1134" s="119"/>
      <c r="GJ1134" s="119"/>
      <c r="GK1134" s="119"/>
      <c r="GL1134" s="119"/>
      <c r="GM1134" s="119"/>
      <c r="GN1134" s="119"/>
      <c r="GO1134" s="119"/>
      <c r="GP1134" s="119"/>
      <c r="GQ1134" s="119"/>
      <c r="GR1134" s="119"/>
      <c r="GS1134" s="119"/>
      <c r="GT1134" s="119"/>
      <c r="GU1134" s="119"/>
      <c r="GV1134" s="119"/>
      <c r="GW1134" s="119"/>
      <c r="GX1134" s="119"/>
      <c r="GY1134" s="119"/>
      <c r="GZ1134" s="119"/>
      <c r="HA1134" s="119"/>
      <c r="HB1134" s="119"/>
      <c r="HC1134" s="119"/>
      <c r="HD1134" s="119"/>
      <c r="HE1134" s="119"/>
      <c r="HF1134" s="119"/>
      <c r="HG1134" s="119"/>
      <c r="HH1134" s="119"/>
      <c r="HI1134" s="119"/>
      <c r="HJ1134" s="119"/>
      <c r="HK1134" s="119"/>
      <c r="HL1134" s="119"/>
      <c r="HM1134" s="119"/>
      <c r="HN1134" s="119"/>
      <c r="HO1134" s="119"/>
      <c r="HP1134" s="119"/>
      <c r="HQ1134" s="119"/>
      <c r="HR1134" s="119"/>
      <c r="HS1134" s="119"/>
      <c r="HT1134" s="119"/>
      <c r="HU1134" s="119"/>
      <c r="HV1134" s="119"/>
      <c r="HW1134" s="119"/>
      <c r="HX1134" s="119"/>
      <c r="HY1134" s="119"/>
      <c r="HZ1134" s="119"/>
      <c r="IA1134" s="119"/>
      <c r="IB1134" s="119"/>
      <c r="IC1134" s="119"/>
      <c r="ID1134" s="119"/>
      <c r="IE1134" s="119"/>
      <c r="IF1134" s="119"/>
      <c r="IG1134" s="119"/>
      <c r="IH1134" s="119"/>
      <c r="II1134" s="119"/>
      <c r="IJ1134" s="119"/>
      <c r="IK1134" s="119"/>
      <c r="IL1134" s="119"/>
      <c r="IM1134" s="119"/>
      <c r="IN1134" s="119"/>
      <c r="IO1134" s="119"/>
      <c r="IP1134" s="119"/>
      <c r="IQ1134" s="119"/>
      <c r="IR1134" s="119"/>
      <c r="IS1134" s="119"/>
      <c r="IT1134" s="119"/>
      <c r="IU1134" s="119"/>
      <c r="IV1134" s="119"/>
    </row>
    <row r="1135" spans="1:256">
      <c r="A1135" s="126" t="s">
        <v>865</v>
      </c>
      <c r="B1135" s="126" t="s">
        <v>1375</v>
      </c>
      <c r="C1135" s="127">
        <v>371485782401</v>
      </c>
      <c r="D1135" s="126" t="s">
        <v>568</v>
      </c>
      <c r="E1135" s="126" t="s">
        <v>1038</v>
      </c>
      <c r="F1135" s="126" t="str">
        <f t="shared" si="54"/>
        <v>371485782401Acute</v>
      </c>
      <c r="G1135" s="126" t="s">
        <v>549</v>
      </c>
      <c r="H1135" s="126" t="s">
        <v>1018</v>
      </c>
      <c r="I1135" s="126" t="s">
        <v>856</v>
      </c>
      <c r="J1135" s="108">
        <v>363.8</v>
      </c>
      <c r="K1135" s="129">
        <v>0.93309999999999993</v>
      </c>
      <c r="L1135" s="126" t="s">
        <v>1247</v>
      </c>
      <c r="M1135" s="126" t="s">
        <v>1245</v>
      </c>
      <c r="N1135" s="130">
        <f t="shared" si="56"/>
        <v>349.2</v>
      </c>
      <c r="O1135" s="130">
        <f t="shared" si="55"/>
        <v>345.4</v>
      </c>
      <c r="P1135" s="126"/>
      <c r="Q1135" s="126"/>
      <c r="R1135" s="119"/>
      <c r="S1135" s="119"/>
      <c r="T1135" s="119"/>
      <c r="U1135" s="119"/>
      <c r="V1135" s="119"/>
      <c r="W1135" s="119"/>
      <c r="X1135" s="119"/>
      <c r="Y1135" s="119"/>
      <c r="Z1135" s="119"/>
      <c r="AA1135" s="119"/>
      <c r="AB1135" s="119"/>
      <c r="AC1135" s="119"/>
      <c r="AD1135" s="119"/>
      <c r="AE1135" s="119"/>
      <c r="AF1135" s="119"/>
      <c r="AG1135" s="119"/>
      <c r="AH1135" s="119"/>
      <c r="AI1135" s="119"/>
      <c r="AJ1135" s="119"/>
      <c r="AK1135" s="119"/>
      <c r="AL1135" s="119"/>
      <c r="AM1135" s="119"/>
      <c r="AN1135" s="119"/>
      <c r="AO1135" s="119"/>
      <c r="AP1135" s="119"/>
      <c r="AQ1135" s="119"/>
      <c r="AR1135" s="119"/>
      <c r="AS1135" s="119"/>
      <c r="AT1135" s="119"/>
      <c r="AU1135" s="119"/>
      <c r="AV1135" s="119"/>
      <c r="AW1135" s="119"/>
      <c r="AX1135" s="119"/>
      <c r="AY1135" s="119"/>
      <c r="AZ1135" s="119"/>
      <c r="BA1135" s="119"/>
      <c r="BB1135" s="119"/>
      <c r="BC1135" s="119"/>
      <c r="BD1135" s="119"/>
      <c r="BE1135" s="119"/>
      <c r="BF1135" s="119"/>
      <c r="BG1135" s="119"/>
      <c r="BH1135" s="119"/>
      <c r="BI1135" s="119"/>
      <c r="BJ1135" s="119"/>
      <c r="BK1135" s="119"/>
      <c r="BL1135" s="119"/>
      <c r="BM1135" s="119"/>
      <c r="BN1135" s="119"/>
      <c r="BO1135" s="119"/>
      <c r="BP1135" s="119"/>
      <c r="BQ1135" s="119"/>
      <c r="BR1135" s="119"/>
      <c r="BS1135" s="119"/>
      <c r="BT1135" s="119"/>
      <c r="BU1135" s="119"/>
      <c r="BV1135" s="119"/>
      <c r="BW1135" s="119"/>
      <c r="BX1135" s="119"/>
      <c r="BY1135" s="119"/>
      <c r="BZ1135" s="119"/>
      <c r="CA1135" s="119"/>
      <c r="CB1135" s="119"/>
      <c r="CC1135" s="119"/>
      <c r="CD1135" s="119"/>
      <c r="CE1135" s="119"/>
      <c r="CF1135" s="119"/>
      <c r="CG1135" s="119"/>
      <c r="CH1135" s="119"/>
      <c r="CI1135" s="119"/>
      <c r="CJ1135" s="119"/>
      <c r="CK1135" s="119"/>
      <c r="CL1135" s="119"/>
      <c r="CM1135" s="119"/>
      <c r="CN1135" s="119"/>
      <c r="CO1135" s="119"/>
      <c r="CP1135" s="119"/>
      <c r="CQ1135" s="119"/>
      <c r="CR1135" s="119"/>
      <c r="CS1135" s="119"/>
      <c r="CT1135" s="119"/>
      <c r="CU1135" s="119"/>
      <c r="CV1135" s="119"/>
      <c r="CW1135" s="119"/>
      <c r="CX1135" s="119"/>
      <c r="CY1135" s="119"/>
      <c r="CZ1135" s="119"/>
      <c r="DA1135" s="119"/>
      <c r="DB1135" s="119"/>
      <c r="DC1135" s="119"/>
      <c r="DD1135" s="119"/>
      <c r="DE1135" s="119"/>
      <c r="DF1135" s="119"/>
      <c r="DG1135" s="119"/>
      <c r="DH1135" s="119"/>
      <c r="DI1135" s="119"/>
      <c r="DJ1135" s="119"/>
      <c r="DK1135" s="119"/>
      <c r="DL1135" s="119"/>
      <c r="DM1135" s="119"/>
      <c r="DN1135" s="119"/>
      <c r="DO1135" s="119"/>
      <c r="DP1135" s="119"/>
      <c r="DQ1135" s="119"/>
      <c r="DR1135" s="119"/>
      <c r="DS1135" s="119"/>
      <c r="DT1135" s="119"/>
      <c r="DU1135" s="119"/>
      <c r="DV1135" s="119"/>
      <c r="DW1135" s="119"/>
      <c r="DX1135" s="119"/>
      <c r="DY1135" s="119"/>
      <c r="DZ1135" s="119"/>
      <c r="EA1135" s="119"/>
      <c r="EB1135" s="119"/>
      <c r="EC1135" s="119"/>
      <c r="ED1135" s="119"/>
      <c r="EE1135" s="119"/>
      <c r="EF1135" s="119"/>
      <c r="EG1135" s="119"/>
      <c r="EH1135" s="119"/>
      <c r="EI1135" s="119"/>
      <c r="EJ1135" s="119"/>
      <c r="EK1135" s="119"/>
      <c r="EL1135" s="119"/>
      <c r="EM1135" s="119"/>
      <c r="EN1135" s="119"/>
      <c r="EO1135" s="119"/>
      <c r="EP1135" s="119"/>
      <c r="EQ1135" s="119"/>
      <c r="ER1135" s="119"/>
      <c r="ES1135" s="119"/>
      <c r="ET1135" s="119"/>
      <c r="EU1135" s="119"/>
      <c r="EV1135" s="119"/>
      <c r="EW1135" s="119"/>
      <c r="EX1135" s="119"/>
      <c r="EY1135" s="119"/>
      <c r="EZ1135" s="119"/>
      <c r="FA1135" s="119"/>
      <c r="FB1135" s="119"/>
      <c r="FC1135" s="119"/>
      <c r="FD1135" s="119"/>
      <c r="FE1135" s="119"/>
      <c r="FF1135" s="119"/>
      <c r="FG1135" s="119"/>
      <c r="FH1135" s="119"/>
      <c r="FI1135" s="119"/>
      <c r="FJ1135" s="119"/>
      <c r="FK1135" s="119"/>
      <c r="FL1135" s="119"/>
      <c r="FM1135" s="119"/>
      <c r="FN1135" s="119"/>
      <c r="FO1135" s="119"/>
      <c r="FP1135" s="119"/>
      <c r="FQ1135" s="119"/>
      <c r="FR1135" s="119"/>
      <c r="FS1135" s="119"/>
      <c r="FT1135" s="119"/>
      <c r="FU1135" s="119"/>
      <c r="FV1135" s="119"/>
      <c r="FW1135" s="119"/>
      <c r="FX1135" s="119"/>
      <c r="FY1135" s="119"/>
      <c r="FZ1135" s="119"/>
      <c r="GA1135" s="119"/>
      <c r="GB1135" s="119"/>
      <c r="GC1135" s="119"/>
      <c r="GD1135" s="119"/>
      <c r="GE1135" s="119"/>
      <c r="GF1135" s="119"/>
      <c r="GG1135" s="119"/>
      <c r="GH1135" s="119"/>
      <c r="GI1135" s="119"/>
      <c r="GJ1135" s="119"/>
      <c r="GK1135" s="119"/>
      <c r="GL1135" s="119"/>
      <c r="GM1135" s="119"/>
      <c r="GN1135" s="119"/>
      <c r="GO1135" s="119"/>
      <c r="GP1135" s="119"/>
      <c r="GQ1135" s="119"/>
      <c r="GR1135" s="119"/>
      <c r="GS1135" s="119"/>
      <c r="GT1135" s="119"/>
      <c r="GU1135" s="119"/>
      <c r="GV1135" s="119"/>
      <c r="GW1135" s="119"/>
      <c r="GX1135" s="119"/>
      <c r="GY1135" s="119"/>
      <c r="GZ1135" s="119"/>
      <c r="HA1135" s="119"/>
      <c r="HB1135" s="119"/>
      <c r="HC1135" s="119"/>
      <c r="HD1135" s="119"/>
      <c r="HE1135" s="119"/>
      <c r="HF1135" s="119"/>
      <c r="HG1135" s="119"/>
      <c r="HH1135" s="119"/>
      <c r="HI1135" s="119"/>
      <c r="HJ1135" s="119"/>
      <c r="HK1135" s="119"/>
      <c r="HL1135" s="119"/>
      <c r="HM1135" s="119"/>
      <c r="HN1135" s="119"/>
      <c r="HO1135" s="119"/>
      <c r="HP1135" s="119"/>
      <c r="HQ1135" s="119"/>
      <c r="HR1135" s="119"/>
      <c r="HS1135" s="119"/>
      <c r="HT1135" s="119"/>
      <c r="HU1135" s="119"/>
      <c r="HV1135" s="119"/>
      <c r="HW1135" s="119"/>
      <c r="HX1135" s="119"/>
      <c r="HY1135" s="119"/>
      <c r="HZ1135" s="119"/>
      <c r="IA1135" s="119"/>
      <c r="IB1135" s="119"/>
      <c r="IC1135" s="119"/>
      <c r="ID1135" s="119"/>
      <c r="IE1135" s="119"/>
      <c r="IF1135" s="119"/>
      <c r="IG1135" s="119"/>
      <c r="IH1135" s="119"/>
      <c r="II1135" s="119"/>
      <c r="IJ1135" s="119"/>
      <c r="IK1135" s="119"/>
      <c r="IL1135" s="119"/>
      <c r="IM1135" s="119"/>
      <c r="IN1135" s="119"/>
      <c r="IO1135" s="119"/>
      <c r="IP1135" s="119"/>
      <c r="IQ1135" s="119"/>
      <c r="IR1135" s="119"/>
      <c r="IS1135" s="119"/>
      <c r="IT1135" s="119"/>
      <c r="IU1135" s="119"/>
      <c r="IV1135" s="119"/>
    </row>
    <row r="1136" spans="1:256">
      <c r="A1136" s="126" t="s">
        <v>931</v>
      </c>
      <c r="B1136" s="126" t="s">
        <v>1376</v>
      </c>
      <c r="C1136" s="127">
        <v>370662581001</v>
      </c>
      <c r="D1136" s="126" t="s">
        <v>581</v>
      </c>
      <c r="E1136" s="126" t="s">
        <v>1053</v>
      </c>
      <c r="F1136" s="126" t="str">
        <f t="shared" si="54"/>
        <v>370662581001Acute</v>
      </c>
      <c r="G1136" s="126" t="s">
        <v>549</v>
      </c>
      <c r="H1136" s="126" t="s">
        <v>1018</v>
      </c>
      <c r="I1136" s="126" t="s">
        <v>925</v>
      </c>
      <c r="J1136" s="108">
        <v>363.8</v>
      </c>
      <c r="K1136" s="129">
        <v>0.93309999999999993</v>
      </c>
      <c r="L1136" s="126" t="s">
        <v>1247</v>
      </c>
      <c r="M1136" s="126" t="s">
        <v>1245</v>
      </c>
      <c r="N1136" s="130">
        <f t="shared" si="56"/>
        <v>349.2</v>
      </c>
      <c r="O1136" s="130">
        <f t="shared" si="55"/>
        <v>345.4</v>
      </c>
      <c r="P1136" s="126"/>
      <c r="Q1136" s="126"/>
      <c r="T1136" s="119"/>
      <c r="U1136" s="119"/>
      <c r="V1136" s="119"/>
      <c r="W1136" s="119"/>
      <c r="X1136" s="119"/>
      <c r="Y1136" s="119"/>
      <c r="Z1136" s="119"/>
      <c r="AA1136" s="119"/>
      <c r="AB1136" s="119"/>
      <c r="AC1136" s="119"/>
      <c r="AD1136" s="119"/>
      <c r="AE1136" s="119"/>
      <c r="AF1136" s="119"/>
      <c r="AG1136" s="119"/>
      <c r="AH1136" s="119"/>
      <c r="AI1136" s="119"/>
      <c r="AJ1136" s="119"/>
      <c r="AK1136" s="119"/>
      <c r="AL1136" s="119"/>
      <c r="AM1136" s="119"/>
      <c r="AN1136" s="119"/>
      <c r="AO1136" s="119"/>
      <c r="AP1136" s="119"/>
      <c r="AQ1136" s="119"/>
      <c r="AR1136" s="119"/>
      <c r="AS1136" s="119"/>
      <c r="AT1136" s="119"/>
      <c r="AU1136" s="119"/>
      <c r="AV1136" s="119"/>
      <c r="AW1136" s="119"/>
      <c r="AX1136" s="119"/>
      <c r="AY1136" s="119"/>
      <c r="AZ1136" s="119"/>
      <c r="BA1136" s="119"/>
      <c r="BB1136" s="119"/>
      <c r="BC1136" s="119"/>
      <c r="BD1136" s="119"/>
      <c r="BE1136" s="119"/>
      <c r="BF1136" s="119"/>
      <c r="BG1136" s="119"/>
      <c r="BH1136" s="119"/>
      <c r="BI1136" s="119"/>
      <c r="BJ1136" s="119"/>
      <c r="BK1136" s="119"/>
      <c r="BL1136" s="119"/>
      <c r="BM1136" s="119"/>
      <c r="BN1136" s="119"/>
      <c r="BO1136" s="119"/>
      <c r="BP1136" s="119"/>
      <c r="BQ1136" s="119"/>
      <c r="BR1136" s="119"/>
      <c r="BS1136" s="119"/>
      <c r="BT1136" s="119"/>
      <c r="BU1136" s="119"/>
      <c r="BV1136" s="119"/>
      <c r="BW1136" s="119"/>
      <c r="BX1136" s="119"/>
      <c r="BY1136" s="119"/>
      <c r="BZ1136" s="119"/>
      <c r="CA1136" s="119"/>
      <c r="CB1136" s="119"/>
      <c r="CC1136" s="119"/>
      <c r="CD1136" s="119"/>
      <c r="CE1136" s="119"/>
      <c r="CF1136" s="119"/>
      <c r="CG1136" s="119"/>
      <c r="CH1136" s="119"/>
      <c r="CI1136" s="119"/>
      <c r="CJ1136" s="119"/>
      <c r="CK1136" s="119"/>
      <c r="CL1136" s="119"/>
      <c r="CM1136" s="119"/>
      <c r="CN1136" s="119"/>
      <c r="CO1136" s="119"/>
      <c r="CP1136" s="119"/>
      <c r="CQ1136" s="119"/>
      <c r="CR1136" s="119"/>
      <c r="CS1136" s="119"/>
      <c r="CT1136" s="119"/>
      <c r="CU1136" s="119"/>
      <c r="CV1136" s="119"/>
      <c r="CW1136" s="119"/>
      <c r="CX1136" s="119"/>
      <c r="CY1136" s="119"/>
      <c r="CZ1136" s="119"/>
      <c r="DA1136" s="119"/>
      <c r="DB1136" s="119"/>
      <c r="DC1136" s="119"/>
      <c r="DD1136" s="119"/>
      <c r="DE1136" s="119"/>
      <c r="DF1136" s="119"/>
      <c r="DG1136" s="119"/>
      <c r="DH1136" s="119"/>
      <c r="DI1136" s="119"/>
      <c r="DJ1136" s="119"/>
      <c r="DK1136" s="119"/>
      <c r="DL1136" s="119"/>
      <c r="DM1136" s="119"/>
      <c r="DN1136" s="119"/>
      <c r="DO1136" s="119"/>
      <c r="DP1136" s="119"/>
      <c r="DQ1136" s="119"/>
      <c r="DR1136" s="119"/>
      <c r="DS1136" s="119"/>
      <c r="DT1136" s="119"/>
      <c r="DU1136" s="119"/>
      <c r="DV1136" s="119"/>
      <c r="DW1136" s="119"/>
      <c r="DX1136" s="119"/>
      <c r="DY1136" s="119"/>
      <c r="DZ1136" s="119"/>
      <c r="EA1136" s="119"/>
      <c r="EB1136" s="119"/>
      <c r="EC1136" s="119"/>
      <c r="ED1136" s="119"/>
      <c r="EE1136" s="119"/>
      <c r="EF1136" s="119"/>
      <c r="EG1136" s="119"/>
      <c r="EH1136" s="119"/>
      <c r="EI1136" s="119"/>
      <c r="EJ1136" s="119"/>
      <c r="EK1136" s="119"/>
      <c r="EL1136" s="119"/>
      <c r="EM1136" s="119"/>
      <c r="EN1136" s="119"/>
      <c r="EO1136" s="119"/>
      <c r="EP1136" s="119"/>
      <c r="EQ1136" s="119"/>
      <c r="ER1136" s="119"/>
      <c r="ES1136" s="119"/>
      <c r="ET1136" s="119"/>
      <c r="EU1136" s="119"/>
      <c r="EV1136" s="119"/>
      <c r="EW1136" s="119"/>
      <c r="EX1136" s="119"/>
      <c r="EY1136" s="119"/>
      <c r="EZ1136" s="119"/>
      <c r="FA1136" s="119"/>
      <c r="FB1136" s="119"/>
      <c r="FC1136" s="119"/>
      <c r="FD1136" s="119"/>
      <c r="FE1136" s="119"/>
      <c r="FF1136" s="119"/>
      <c r="FG1136" s="119"/>
      <c r="FH1136" s="119"/>
      <c r="FI1136" s="119"/>
      <c r="FJ1136" s="119"/>
      <c r="FK1136" s="119"/>
      <c r="FL1136" s="119"/>
      <c r="FM1136" s="119"/>
      <c r="FN1136" s="119"/>
      <c r="FO1136" s="119"/>
      <c r="FP1136" s="119"/>
      <c r="FQ1136" s="119"/>
      <c r="FR1136" s="119"/>
      <c r="FS1136" s="119"/>
      <c r="FT1136" s="119"/>
      <c r="FU1136" s="119"/>
      <c r="FV1136" s="119"/>
      <c r="FW1136" s="119"/>
      <c r="FX1136" s="119"/>
      <c r="FY1136" s="119"/>
      <c r="FZ1136" s="119"/>
      <c r="GA1136" s="119"/>
      <c r="GB1136" s="119"/>
      <c r="GC1136" s="119"/>
      <c r="GD1136" s="119"/>
      <c r="GE1136" s="119"/>
      <c r="GF1136" s="119"/>
      <c r="GG1136" s="119"/>
      <c r="GH1136" s="119"/>
      <c r="GI1136" s="119"/>
      <c r="GJ1136" s="119"/>
      <c r="GK1136" s="119"/>
      <c r="GL1136" s="119"/>
      <c r="GM1136" s="119"/>
      <c r="GN1136" s="119"/>
      <c r="GO1136" s="119"/>
      <c r="GP1136" s="119"/>
      <c r="GQ1136" s="119"/>
      <c r="GR1136" s="119"/>
      <c r="GS1136" s="119"/>
      <c r="GT1136" s="119"/>
      <c r="GU1136" s="119"/>
      <c r="GV1136" s="119"/>
      <c r="GW1136" s="119"/>
      <c r="GX1136" s="119"/>
      <c r="GY1136" s="119"/>
      <c r="GZ1136" s="119"/>
      <c r="HA1136" s="119"/>
      <c r="HB1136" s="119"/>
      <c r="HC1136" s="119"/>
      <c r="HD1136" s="119"/>
      <c r="HE1136" s="119"/>
      <c r="HF1136" s="119"/>
      <c r="HG1136" s="119"/>
      <c r="HH1136" s="119"/>
      <c r="HI1136" s="119"/>
      <c r="HJ1136" s="119"/>
      <c r="HK1136" s="119"/>
      <c r="HL1136" s="119"/>
      <c r="HM1136" s="119"/>
      <c r="HN1136" s="119"/>
      <c r="HO1136" s="119"/>
      <c r="HP1136" s="119"/>
      <c r="HQ1136" s="119"/>
      <c r="HR1136" s="119"/>
      <c r="HS1136" s="119"/>
      <c r="HT1136" s="119"/>
      <c r="HU1136" s="119"/>
      <c r="HV1136" s="119"/>
      <c r="HW1136" s="119"/>
      <c r="HX1136" s="119"/>
      <c r="HY1136" s="119"/>
      <c r="HZ1136" s="119"/>
      <c r="IA1136" s="119"/>
      <c r="IB1136" s="119"/>
      <c r="IC1136" s="119"/>
      <c r="ID1136" s="119"/>
      <c r="IE1136" s="119"/>
      <c r="IF1136" s="119"/>
      <c r="IG1136" s="119"/>
      <c r="IH1136" s="119"/>
      <c r="II1136" s="119"/>
      <c r="IJ1136" s="119"/>
      <c r="IK1136" s="119"/>
      <c r="IL1136" s="119"/>
      <c r="IM1136" s="119"/>
      <c r="IN1136" s="119"/>
      <c r="IO1136" s="119"/>
      <c r="IP1136" s="119"/>
      <c r="IQ1136" s="119"/>
      <c r="IR1136" s="119"/>
      <c r="IS1136" s="119"/>
      <c r="IT1136" s="119"/>
      <c r="IU1136" s="119"/>
      <c r="IV1136" s="119"/>
    </row>
    <row r="1137" spans="1:256">
      <c r="A1137" s="126" t="s">
        <v>931</v>
      </c>
      <c r="B1137" s="126" t="s">
        <v>1376</v>
      </c>
      <c r="C1137" s="127">
        <v>370662581401</v>
      </c>
      <c r="D1137" s="126" t="s">
        <v>581</v>
      </c>
      <c r="E1137" s="126" t="s">
        <v>1053</v>
      </c>
      <c r="F1137" s="126" t="str">
        <f t="shared" si="54"/>
        <v>370662581401Acute</v>
      </c>
      <c r="G1137" s="126" t="s">
        <v>549</v>
      </c>
      <c r="H1137" s="126" t="s">
        <v>1018</v>
      </c>
      <c r="I1137" s="126" t="s">
        <v>925</v>
      </c>
      <c r="J1137" s="108">
        <v>363.8</v>
      </c>
      <c r="K1137" s="129">
        <v>0.93309999999999993</v>
      </c>
      <c r="L1137" s="126" t="s">
        <v>1247</v>
      </c>
      <c r="M1137" s="126" t="s">
        <v>1245</v>
      </c>
      <c r="N1137" s="130">
        <f t="shared" si="56"/>
        <v>349.2</v>
      </c>
      <c r="O1137" s="130">
        <f t="shared" si="55"/>
        <v>345.4</v>
      </c>
      <c r="P1137" s="126"/>
      <c r="Q1137" s="126"/>
      <c r="T1137" s="119"/>
      <c r="U1137" s="119"/>
      <c r="V1137" s="119"/>
      <c r="W1137" s="119"/>
      <c r="X1137" s="119"/>
      <c r="Y1137" s="119"/>
      <c r="Z1137" s="119"/>
      <c r="AA1137" s="119"/>
      <c r="AB1137" s="119"/>
      <c r="AC1137" s="119"/>
      <c r="AD1137" s="119"/>
      <c r="AE1137" s="119"/>
      <c r="AF1137" s="119"/>
      <c r="AG1137" s="119"/>
      <c r="AH1137" s="119"/>
      <c r="AI1137" s="119"/>
      <c r="AJ1137" s="119"/>
      <c r="AK1137" s="119"/>
      <c r="AL1137" s="119"/>
      <c r="AM1137" s="119"/>
      <c r="AN1137" s="119"/>
      <c r="AO1137" s="119"/>
      <c r="AP1137" s="119"/>
      <c r="AQ1137" s="119"/>
      <c r="AR1137" s="119"/>
      <c r="AS1137" s="119"/>
      <c r="AT1137" s="119"/>
      <c r="AU1137" s="119"/>
      <c r="AV1137" s="119"/>
      <c r="AW1137" s="119"/>
      <c r="AX1137" s="119"/>
      <c r="AY1137" s="119"/>
      <c r="AZ1137" s="119"/>
      <c r="BA1137" s="119"/>
      <c r="BB1137" s="119"/>
      <c r="BC1137" s="119"/>
      <c r="BD1137" s="119"/>
      <c r="BE1137" s="119"/>
      <c r="BF1137" s="119"/>
      <c r="BG1137" s="119"/>
      <c r="BH1137" s="119"/>
      <c r="BI1137" s="119"/>
      <c r="BJ1137" s="119"/>
      <c r="BK1137" s="119"/>
      <c r="BL1137" s="119"/>
      <c r="BM1137" s="119"/>
      <c r="BN1137" s="119"/>
      <c r="BO1137" s="119"/>
      <c r="BP1137" s="119"/>
      <c r="BQ1137" s="119"/>
      <c r="BR1137" s="119"/>
      <c r="BS1137" s="119"/>
      <c r="BT1137" s="119"/>
      <c r="BU1137" s="119"/>
      <c r="BV1137" s="119"/>
      <c r="BW1137" s="119"/>
      <c r="BX1137" s="119"/>
      <c r="BY1137" s="119"/>
      <c r="BZ1137" s="119"/>
      <c r="CA1137" s="119"/>
      <c r="CB1137" s="119"/>
      <c r="CC1137" s="119"/>
      <c r="CD1137" s="119"/>
      <c r="CE1137" s="119"/>
      <c r="CF1137" s="119"/>
      <c r="CG1137" s="119"/>
      <c r="CH1137" s="119"/>
      <c r="CI1137" s="119"/>
      <c r="CJ1137" s="119"/>
      <c r="CK1137" s="119"/>
      <c r="CL1137" s="119"/>
      <c r="CM1137" s="119"/>
      <c r="CN1137" s="119"/>
      <c r="CO1137" s="119"/>
      <c r="CP1137" s="119"/>
      <c r="CQ1137" s="119"/>
      <c r="CR1137" s="119"/>
      <c r="CS1137" s="119"/>
      <c r="CT1137" s="119"/>
      <c r="CU1137" s="119"/>
      <c r="CV1137" s="119"/>
      <c r="CW1137" s="119"/>
      <c r="CX1137" s="119"/>
      <c r="CY1137" s="119"/>
      <c r="CZ1137" s="119"/>
      <c r="DA1137" s="119"/>
      <c r="DB1137" s="119"/>
      <c r="DC1137" s="119"/>
      <c r="DD1137" s="119"/>
      <c r="DE1137" s="119"/>
      <c r="DF1137" s="119"/>
      <c r="DG1137" s="119"/>
      <c r="DH1137" s="119"/>
      <c r="DI1137" s="119"/>
      <c r="DJ1137" s="119"/>
      <c r="DK1137" s="119"/>
      <c r="DL1137" s="119"/>
      <c r="DM1137" s="119"/>
      <c r="DN1137" s="119"/>
      <c r="DO1137" s="119"/>
      <c r="DP1137" s="119"/>
      <c r="DQ1137" s="119"/>
      <c r="DR1137" s="119"/>
      <c r="DS1137" s="119"/>
      <c r="DT1137" s="119"/>
      <c r="DU1137" s="119"/>
      <c r="DV1137" s="119"/>
      <c r="DW1137" s="119"/>
      <c r="DX1137" s="119"/>
      <c r="DY1137" s="119"/>
      <c r="DZ1137" s="119"/>
      <c r="EA1137" s="119"/>
      <c r="EB1137" s="119"/>
      <c r="EC1137" s="119"/>
      <c r="ED1137" s="119"/>
      <c r="EE1137" s="119"/>
      <c r="EF1137" s="119"/>
      <c r="EG1137" s="119"/>
      <c r="EH1137" s="119"/>
      <c r="EI1137" s="119"/>
      <c r="EJ1137" s="119"/>
      <c r="EK1137" s="119"/>
      <c r="EL1137" s="119"/>
      <c r="EM1137" s="119"/>
      <c r="EN1137" s="119"/>
      <c r="EO1137" s="119"/>
      <c r="EP1137" s="119"/>
      <c r="EQ1137" s="119"/>
      <c r="ER1137" s="119"/>
      <c r="ES1137" s="119"/>
      <c r="ET1137" s="119"/>
      <c r="EU1137" s="119"/>
      <c r="EV1137" s="119"/>
      <c r="EW1137" s="119"/>
      <c r="EX1137" s="119"/>
      <c r="EY1137" s="119"/>
      <c r="EZ1137" s="119"/>
      <c r="FA1137" s="119"/>
      <c r="FB1137" s="119"/>
      <c r="FC1137" s="119"/>
      <c r="FD1137" s="119"/>
      <c r="FE1137" s="119"/>
      <c r="FF1137" s="119"/>
      <c r="FG1137" s="119"/>
      <c r="FH1137" s="119"/>
      <c r="FI1137" s="119"/>
      <c r="FJ1137" s="119"/>
      <c r="FK1137" s="119"/>
      <c r="FL1137" s="119"/>
      <c r="FM1137" s="119"/>
      <c r="FN1137" s="119"/>
      <c r="FO1137" s="119"/>
      <c r="FP1137" s="119"/>
      <c r="FQ1137" s="119"/>
      <c r="FR1137" s="119"/>
      <c r="FS1137" s="119"/>
      <c r="FT1137" s="119"/>
      <c r="FU1137" s="119"/>
      <c r="FV1137" s="119"/>
      <c r="FW1137" s="119"/>
      <c r="FX1137" s="119"/>
      <c r="FY1137" s="119"/>
      <c r="FZ1137" s="119"/>
      <c r="GA1137" s="119"/>
      <c r="GB1137" s="119"/>
      <c r="GC1137" s="119"/>
      <c r="GD1137" s="119"/>
      <c r="GE1137" s="119"/>
      <c r="GF1137" s="119"/>
      <c r="GG1137" s="119"/>
      <c r="GH1137" s="119"/>
      <c r="GI1137" s="119"/>
      <c r="GJ1137" s="119"/>
      <c r="GK1137" s="119"/>
      <c r="GL1137" s="119"/>
      <c r="GM1137" s="119"/>
      <c r="GN1137" s="119"/>
      <c r="GO1137" s="119"/>
      <c r="GP1137" s="119"/>
      <c r="GQ1137" s="119"/>
      <c r="GR1137" s="119"/>
      <c r="GS1137" s="119"/>
      <c r="GT1137" s="119"/>
      <c r="GU1137" s="119"/>
      <c r="GV1137" s="119"/>
      <c r="GW1137" s="119"/>
      <c r="GX1137" s="119"/>
      <c r="GY1137" s="119"/>
      <c r="GZ1137" s="119"/>
      <c r="HA1137" s="119"/>
      <c r="HB1137" s="119"/>
      <c r="HC1137" s="119"/>
      <c r="HD1137" s="119"/>
      <c r="HE1137" s="119"/>
      <c r="HF1137" s="119"/>
      <c r="HG1137" s="119"/>
      <c r="HH1137" s="119"/>
      <c r="HI1137" s="119"/>
      <c r="HJ1137" s="119"/>
      <c r="HK1137" s="119"/>
      <c r="HL1137" s="119"/>
      <c r="HM1137" s="119"/>
      <c r="HN1137" s="119"/>
      <c r="HO1137" s="119"/>
      <c r="HP1137" s="119"/>
      <c r="HQ1137" s="119"/>
      <c r="HR1137" s="119"/>
      <c r="HS1137" s="119"/>
      <c r="HT1137" s="119"/>
      <c r="HU1137" s="119"/>
      <c r="HV1137" s="119"/>
      <c r="HW1137" s="119"/>
      <c r="HX1137" s="119"/>
      <c r="HY1137" s="119"/>
      <c r="HZ1137" s="119"/>
      <c r="IA1137" s="119"/>
      <c r="IB1137" s="119"/>
      <c r="IC1137" s="119"/>
      <c r="ID1137" s="119"/>
      <c r="IE1137" s="119"/>
      <c r="IF1137" s="119"/>
      <c r="IG1137" s="119"/>
      <c r="IH1137" s="119"/>
      <c r="II1137" s="119"/>
      <c r="IJ1137" s="119"/>
      <c r="IK1137" s="119"/>
      <c r="IL1137" s="119"/>
      <c r="IM1137" s="119"/>
      <c r="IN1137" s="119"/>
      <c r="IO1137" s="119"/>
      <c r="IP1137" s="119"/>
      <c r="IQ1137" s="119"/>
      <c r="IR1137" s="119"/>
      <c r="IS1137" s="119"/>
      <c r="IT1137" s="119"/>
      <c r="IU1137" s="119"/>
      <c r="IV1137" s="119"/>
    </row>
    <row r="1138" spans="1:256" s="174" customFormat="1">
      <c r="A1138" s="168" t="s">
        <v>777</v>
      </c>
      <c r="B1138" s="168" t="s">
        <v>1377</v>
      </c>
      <c r="C1138" s="169">
        <v>366008003001</v>
      </c>
      <c r="D1138" s="168" t="s">
        <v>694</v>
      </c>
      <c r="E1138" s="168" t="s">
        <v>1169</v>
      </c>
      <c r="F1138" s="168" t="str">
        <f t="shared" si="54"/>
        <v>366008003001CAH</v>
      </c>
      <c r="G1138" s="168" t="s">
        <v>1155</v>
      </c>
      <c r="H1138" s="168" t="s">
        <v>1018</v>
      </c>
      <c r="I1138" s="168" t="s">
        <v>833</v>
      </c>
      <c r="J1138" s="170">
        <v>636.26</v>
      </c>
      <c r="K1138" s="171">
        <v>1</v>
      </c>
      <c r="L1138" s="168" t="s">
        <v>1247</v>
      </c>
      <c r="M1138" s="168" t="s">
        <v>1247</v>
      </c>
      <c r="N1138" s="172">
        <f t="shared" si="56"/>
        <v>636.26</v>
      </c>
      <c r="O1138" s="172">
        <f t="shared" si="55"/>
        <v>636.26</v>
      </c>
      <c r="P1138" s="168"/>
      <c r="Q1138" s="168"/>
      <c r="R1138" s="173"/>
      <c r="S1138" s="173"/>
      <c r="T1138" s="173"/>
      <c r="U1138" s="173"/>
      <c r="V1138" s="173"/>
      <c r="W1138" s="173"/>
      <c r="X1138" s="173"/>
      <c r="Y1138" s="173"/>
      <c r="Z1138" s="173"/>
      <c r="AA1138" s="173"/>
      <c r="AB1138" s="173"/>
      <c r="AC1138" s="173"/>
      <c r="AD1138" s="173"/>
      <c r="AE1138" s="173"/>
      <c r="AF1138" s="173"/>
      <c r="AG1138" s="173"/>
      <c r="AH1138" s="173"/>
      <c r="AI1138" s="173"/>
      <c r="AJ1138" s="173"/>
      <c r="AK1138" s="173"/>
      <c r="AL1138" s="173"/>
      <c r="AM1138" s="173"/>
      <c r="AN1138" s="173"/>
      <c r="AO1138" s="173"/>
      <c r="AP1138" s="173"/>
      <c r="AQ1138" s="173"/>
      <c r="AR1138" s="173"/>
      <c r="AS1138" s="173"/>
      <c r="AT1138" s="173"/>
      <c r="AU1138" s="173"/>
      <c r="AV1138" s="173"/>
      <c r="AW1138" s="173"/>
      <c r="AX1138" s="173"/>
      <c r="AY1138" s="173"/>
      <c r="AZ1138" s="173"/>
      <c r="BA1138" s="173"/>
      <c r="BB1138" s="173"/>
      <c r="BC1138" s="173"/>
      <c r="BD1138" s="173"/>
      <c r="BE1138" s="173"/>
      <c r="BF1138" s="173"/>
      <c r="BG1138" s="173"/>
      <c r="BH1138" s="173"/>
      <c r="BI1138" s="173"/>
      <c r="BJ1138" s="173"/>
      <c r="BK1138" s="173"/>
      <c r="BL1138" s="173"/>
      <c r="BM1138" s="173"/>
      <c r="BN1138" s="173"/>
      <c r="BO1138" s="173"/>
      <c r="BP1138" s="173"/>
      <c r="BQ1138" s="173"/>
      <c r="BR1138" s="173"/>
      <c r="BS1138" s="173"/>
      <c r="BT1138" s="173"/>
      <c r="BU1138" s="173"/>
      <c r="BV1138" s="173"/>
      <c r="BW1138" s="173"/>
      <c r="BX1138" s="173"/>
      <c r="BY1138" s="173"/>
      <c r="BZ1138" s="173"/>
      <c r="CA1138" s="173"/>
      <c r="CB1138" s="173"/>
      <c r="CC1138" s="173"/>
      <c r="CD1138" s="173"/>
      <c r="CE1138" s="173"/>
      <c r="CF1138" s="173"/>
      <c r="CG1138" s="173"/>
      <c r="CH1138" s="173"/>
      <c r="CI1138" s="173"/>
      <c r="CJ1138" s="173"/>
      <c r="CK1138" s="173"/>
      <c r="CL1138" s="173"/>
      <c r="CM1138" s="173"/>
      <c r="CN1138" s="173"/>
      <c r="CO1138" s="173"/>
      <c r="CP1138" s="173"/>
      <c r="CQ1138" s="173"/>
      <c r="CR1138" s="173"/>
      <c r="CS1138" s="173"/>
      <c r="CT1138" s="173"/>
      <c r="CU1138" s="173"/>
      <c r="CV1138" s="173"/>
      <c r="CW1138" s="173"/>
      <c r="CX1138" s="173"/>
      <c r="CY1138" s="173"/>
      <c r="CZ1138" s="173"/>
      <c r="DA1138" s="173"/>
      <c r="DB1138" s="173"/>
      <c r="DC1138" s="173"/>
      <c r="DD1138" s="173"/>
      <c r="DE1138" s="173"/>
      <c r="DF1138" s="173"/>
      <c r="DG1138" s="173"/>
      <c r="DH1138" s="173"/>
      <c r="DI1138" s="173"/>
      <c r="DJ1138" s="173"/>
      <c r="DK1138" s="173"/>
      <c r="DL1138" s="173"/>
      <c r="DM1138" s="173"/>
      <c r="DN1138" s="173"/>
      <c r="DO1138" s="173"/>
      <c r="DP1138" s="173"/>
      <c r="DQ1138" s="173"/>
      <c r="DR1138" s="173"/>
      <c r="DS1138" s="173"/>
      <c r="DT1138" s="173"/>
      <c r="DU1138" s="173"/>
      <c r="DV1138" s="173"/>
      <c r="DW1138" s="173"/>
      <c r="DX1138" s="173"/>
      <c r="DY1138" s="173"/>
      <c r="DZ1138" s="173"/>
      <c r="EA1138" s="173"/>
      <c r="EB1138" s="173"/>
      <c r="EC1138" s="173"/>
      <c r="ED1138" s="173"/>
      <c r="EE1138" s="173"/>
      <c r="EF1138" s="173"/>
      <c r="EG1138" s="173"/>
      <c r="EH1138" s="173"/>
      <c r="EI1138" s="173"/>
      <c r="EJ1138" s="173"/>
      <c r="EK1138" s="173"/>
      <c r="EL1138" s="173"/>
      <c r="EM1138" s="173"/>
      <c r="EN1138" s="173"/>
      <c r="EO1138" s="173"/>
      <c r="EP1138" s="173"/>
      <c r="EQ1138" s="173"/>
      <c r="ER1138" s="173"/>
      <c r="ES1138" s="173"/>
      <c r="ET1138" s="173"/>
      <c r="EU1138" s="173"/>
      <c r="EV1138" s="173"/>
      <c r="EW1138" s="173"/>
      <c r="EX1138" s="173"/>
      <c r="EY1138" s="173"/>
      <c r="EZ1138" s="173"/>
      <c r="FA1138" s="173"/>
      <c r="FB1138" s="173"/>
      <c r="FC1138" s="173"/>
      <c r="FD1138" s="173"/>
      <c r="FE1138" s="173"/>
      <c r="FF1138" s="173"/>
      <c r="FG1138" s="173"/>
      <c r="FH1138" s="173"/>
      <c r="FI1138" s="173"/>
      <c r="FJ1138" s="173"/>
      <c r="FK1138" s="173"/>
      <c r="FL1138" s="173"/>
      <c r="FM1138" s="173"/>
      <c r="FN1138" s="173"/>
      <c r="FO1138" s="173"/>
      <c r="FP1138" s="173"/>
      <c r="FQ1138" s="173"/>
      <c r="FR1138" s="173"/>
      <c r="FS1138" s="173"/>
      <c r="FT1138" s="173"/>
      <c r="FU1138" s="173"/>
      <c r="FV1138" s="173"/>
      <c r="FW1138" s="173"/>
      <c r="FX1138" s="173"/>
      <c r="FY1138" s="173"/>
      <c r="FZ1138" s="173"/>
      <c r="GA1138" s="173"/>
      <c r="GB1138" s="173"/>
      <c r="GC1138" s="173"/>
      <c r="GD1138" s="173"/>
      <c r="GE1138" s="173"/>
      <c r="GF1138" s="173"/>
      <c r="GG1138" s="173"/>
      <c r="GH1138" s="173"/>
      <c r="GI1138" s="173"/>
      <c r="GJ1138" s="173"/>
      <c r="GK1138" s="173"/>
      <c r="GL1138" s="173"/>
      <c r="GM1138" s="173"/>
      <c r="GN1138" s="173"/>
      <c r="GO1138" s="173"/>
      <c r="GP1138" s="173"/>
      <c r="GQ1138" s="173"/>
      <c r="GR1138" s="173"/>
      <c r="GS1138" s="173"/>
      <c r="GT1138" s="173"/>
      <c r="GU1138" s="173"/>
      <c r="GV1138" s="173"/>
      <c r="GW1138" s="173"/>
      <c r="GX1138" s="173"/>
      <c r="GY1138" s="173"/>
      <c r="GZ1138" s="173"/>
      <c r="HA1138" s="173"/>
      <c r="HB1138" s="173"/>
      <c r="HC1138" s="173"/>
      <c r="HD1138" s="173"/>
      <c r="HE1138" s="173"/>
      <c r="HF1138" s="173"/>
      <c r="HG1138" s="173"/>
      <c r="HH1138" s="173"/>
      <c r="HI1138" s="173"/>
      <c r="HJ1138" s="173"/>
      <c r="HK1138" s="173"/>
      <c r="HL1138" s="173"/>
      <c r="HM1138" s="173"/>
      <c r="HN1138" s="173"/>
      <c r="HO1138" s="173"/>
      <c r="HP1138" s="173"/>
      <c r="HQ1138" s="173"/>
      <c r="HR1138" s="173"/>
      <c r="HS1138" s="173"/>
      <c r="HT1138" s="173"/>
      <c r="HU1138" s="173"/>
      <c r="HV1138" s="173"/>
      <c r="HW1138" s="173"/>
      <c r="HX1138" s="173"/>
      <c r="HY1138" s="173"/>
      <c r="HZ1138" s="173"/>
      <c r="IA1138" s="173"/>
      <c r="IB1138" s="173"/>
      <c r="IC1138" s="173"/>
      <c r="ID1138" s="173"/>
      <c r="IE1138" s="173"/>
      <c r="IF1138" s="173"/>
      <c r="IG1138" s="173"/>
      <c r="IH1138" s="173"/>
      <c r="II1138" s="173"/>
      <c r="IJ1138" s="173"/>
      <c r="IK1138" s="173"/>
      <c r="IL1138" s="173"/>
      <c r="IM1138" s="173"/>
      <c r="IN1138" s="173"/>
      <c r="IO1138" s="173"/>
      <c r="IP1138" s="173"/>
      <c r="IQ1138" s="173"/>
      <c r="IR1138" s="173"/>
      <c r="IS1138" s="173"/>
      <c r="IT1138" s="173"/>
      <c r="IU1138" s="173"/>
      <c r="IV1138" s="173"/>
    </row>
    <row r="1139" spans="1:256">
      <c r="A1139" s="126" t="s">
        <v>777</v>
      </c>
      <c r="B1139" s="126" t="s">
        <v>1377</v>
      </c>
      <c r="C1139" s="127">
        <v>366008003401</v>
      </c>
      <c r="D1139" s="126" t="s">
        <v>694</v>
      </c>
      <c r="E1139" s="126" t="s">
        <v>1169</v>
      </c>
      <c r="F1139" s="126" t="str">
        <f t="shared" si="54"/>
        <v>366008003401CAH</v>
      </c>
      <c r="G1139" s="126" t="s">
        <v>1155</v>
      </c>
      <c r="H1139" s="126" t="s">
        <v>1018</v>
      </c>
      <c r="I1139" s="126" t="s">
        <v>833</v>
      </c>
      <c r="J1139" s="108">
        <v>636.26</v>
      </c>
      <c r="K1139" s="129">
        <v>1</v>
      </c>
      <c r="L1139" s="126" t="s">
        <v>1247</v>
      </c>
      <c r="M1139" s="126" t="s">
        <v>1247</v>
      </c>
      <c r="N1139" s="130">
        <f t="shared" si="56"/>
        <v>636.26</v>
      </c>
      <c r="O1139" s="130">
        <f t="shared" si="55"/>
        <v>636.26</v>
      </c>
      <c r="P1139" s="126"/>
      <c r="Q1139" s="126"/>
      <c r="R1139" s="119"/>
      <c r="S1139" s="119"/>
      <c r="T1139" s="119"/>
      <c r="U1139" s="119"/>
      <c r="V1139" s="119"/>
      <c r="W1139" s="119"/>
      <c r="X1139" s="119"/>
      <c r="Y1139" s="119"/>
      <c r="Z1139" s="119"/>
      <c r="AA1139" s="119"/>
      <c r="AB1139" s="119"/>
      <c r="AC1139" s="119"/>
      <c r="AD1139" s="119"/>
      <c r="AE1139" s="119"/>
      <c r="AF1139" s="119"/>
      <c r="AG1139" s="119"/>
      <c r="AH1139" s="119"/>
      <c r="AI1139" s="119"/>
      <c r="AJ1139" s="119"/>
      <c r="AK1139" s="119"/>
      <c r="AL1139" s="119"/>
      <c r="AM1139" s="119"/>
      <c r="AN1139" s="119"/>
      <c r="AO1139" s="119"/>
      <c r="AP1139" s="119"/>
      <c r="AQ1139" s="119"/>
      <c r="AR1139" s="119"/>
      <c r="AS1139" s="119"/>
      <c r="AT1139" s="119"/>
      <c r="AU1139" s="119"/>
      <c r="AV1139" s="119"/>
      <c r="AW1139" s="119"/>
      <c r="AX1139" s="119"/>
      <c r="AY1139" s="119"/>
      <c r="AZ1139" s="119"/>
      <c r="BA1139" s="119"/>
      <c r="BB1139" s="119"/>
      <c r="BC1139" s="119"/>
      <c r="BD1139" s="119"/>
      <c r="BE1139" s="119"/>
      <c r="BF1139" s="119"/>
      <c r="BG1139" s="119"/>
      <c r="BH1139" s="119"/>
      <c r="BI1139" s="119"/>
      <c r="BJ1139" s="119"/>
      <c r="BK1139" s="119"/>
      <c r="BL1139" s="119"/>
      <c r="BM1139" s="119"/>
      <c r="BN1139" s="119"/>
      <c r="BO1139" s="119"/>
      <c r="BP1139" s="119"/>
      <c r="BQ1139" s="119"/>
      <c r="BR1139" s="119"/>
      <c r="BS1139" s="119"/>
      <c r="BT1139" s="119"/>
      <c r="BU1139" s="119"/>
      <c r="BV1139" s="119"/>
      <c r="BW1139" s="119"/>
      <c r="BX1139" s="119"/>
      <c r="BY1139" s="119"/>
      <c r="BZ1139" s="119"/>
      <c r="CA1139" s="119"/>
      <c r="CB1139" s="119"/>
      <c r="CC1139" s="119"/>
      <c r="CD1139" s="119"/>
      <c r="CE1139" s="119"/>
      <c r="CF1139" s="119"/>
      <c r="CG1139" s="119"/>
      <c r="CH1139" s="119"/>
      <c r="CI1139" s="119"/>
      <c r="CJ1139" s="119"/>
      <c r="CK1139" s="119"/>
      <c r="CL1139" s="119"/>
      <c r="CM1139" s="119"/>
      <c r="CN1139" s="119"/>
      <c r="CO1139" s="119"/>
      <c r="CP1139" s="119"/>
      <c r="CQ1139" s="119"/>
      <c r="CR1139" s="119"/>
      <c r="CS1139" s="119"/>
      <c r="CT1139" s="119"/>
      <c r="CU1139" s="119"/>
      <c r="CV1139" s="119"/>
      <c r="CW1139" s="119"/>
      <c r="CX1139" s="119"/>
      <c r="CY1139" s="119"/>
      <c r="CZ1139" s="119"/>
      <c r="DA1139" s="119"/>
      <c r="DB1139" s="119"/>
      <c r="DC1139" s="119"/>
      <c r="DD1139" s="119"/>
      <c r="DE1139" s="119"/>
      <c r="DF1139" s="119"/>
      <c r="DG1139" s="119"/>
      <c r="DH1139" s="119"/>
      <c r="DI1139" s="119"/>
      <c r="DJ1139" s="119"/>
      <c r="DK1139" s="119"/>
      <c r="DL1139" s="119"/>
      <c r="DM1139" s="119"/>
      <c r="DN1139" s="119"/>
      <c r="DO1139" s="119"/>
      <c r="DP1139" s="119"/>
      <c r="DQ1139" s="119"/>
      <c r="DR1139" s="119"/>
      <c r="DS1139" s="119"/>
      <c r="DT1139" s="119"/>
      <c r="DU1139" s="119"/>
      <c r="DV1139" s="119"/>
      <c r="DW1139" s="119"/>
      <c r="DX1139" s="119"/>
      <c r="DY1139" s="119"/>
      <c r="DZ1139" s="119"/>
      <c r="EA1139" s="119"/>
      <c r="EB1139" s="119"/>
      <c r="EC1139" s="119"/>
      <c r="ED1139" s="119"/>
      <c r="EE1139" s="119"/>
      <c r="EF1139" s="119"/>
      <c r="EG1139" s="119"/>
      <c r="EH1139" s="119"/>
      <c r="EI1139" s="119"/>
      <c r="EJ1139" s="119"/>
      <c r="EK1139" s="119"/>
      <c r="EL1139" s="119"/>
      <c r="EM1139" s="119"/>
      <c r="EN1139" s="119"/>
      <c r="EO1139" s="119"/>
      <c r="EP1139" s="119"/>
      <c r="EQ1139" s="119"/>
      <c r="ER1139" s="119"/>
      <c r="ES1139" s="119"/>
      <c r="ET1139" s="119"/>
      <c r="EU1139" s="119"/>
      <c r="EV1139" s="119"/>
      <c r="EW1139" s="119"/>
      <c r="EX1139" s="119"/>
      <c r="EY1139" s="119"/>
      <c r="EZ1139" s="119"/>
      <c r="FA1139" s="119"/>
      <c r="FB1139" s="119"/>
      <c r="FC1139" s="119"/>
      <c r="FD1139" s="119"/>
      <c r="FE1139" s="119"/>
      <c r="FF1139" s="119"/>
      <c r="FG1139" s="119"/>
      <c r="FH1139" s="119"/>
      <c r="FI1139" s="119"/>
      <c r="FJ1139" s="119"/>
      <c r="FK1139" s="119"/>
      <c r="FL1139" s="119"/>
      <c r="FM1139" s="119"/>
      <c r="FN1139" s="119"/>
      <c r="FO1139" s="119"/>
      <c r="FP1139" s="119"/>
      <c r="FQ1139" s="119"/>
      <c r="FR1139" s="119"/>
      <c r="FS1139" s="119"/>
      <c r="FT1139" s="119"/>
      <c r="FU1139" s="119"/>
      <c r="FV1139" s="119"/>
      <c r="FW1139" s="119"/>
      <c r="FX1139" s="119"/>
      <c r="FY1139" s="119"/>
      <c r="FZ1139" s="119"/>
      <c r="GA1139" s="119"/>
      <c r="GB1139" s="119"/>
      <c r="GC1139" s="119"/>
      <c r="GD1139" s="119"/>
      <c r="GE1139" s="119"/>
      <c r="GF1139" s="119"/>
      <c r="GG1139" s="119"/>
      <c r="GH1139" s="119"/>
      <c r="GI1139" s="119"/>
      <c r="GJ1139" s="119"/>
      <c r="GK1139" s="119"/>
      <c r="GL1139" s="119"/>
      <c r="GM1139" s="119"/>
      <c r="GN1139" s="119"/>
      <c r="GO1139" s="119"/>
      <c r="GP1139" s="119"/>
      <c r="GQ1139" s="119"/>
      <c r="GR1139" s="119"/>
      <c r="GS1139" s="119"/>
      <c r="GT1139" s="119"/>
      <c r="GU1139" s="119"/>
      <c r="GV1139" s="119"/>
      <c r="GW1139" s="119"/>
      <c r="GX1139" s="119"/>
      <c r="GY1139" s="119"/>
      <c r="GZ1139" s="119"/>
      <c r="HA1139" s="119"/>
      <c r="HB1139" s="119"/>
      <c r="HC1139" s="119"/>
      <c r="HD1139" s="119"/>
      <c r="HE1139" s="119"/>
      <c r="HF1139" s="119"/>
      <c r="HG1139" s="119"/>
      <c r="HH1139" s="119"/>
      <c r="HI1139" s="119"/>
      <c r="HJ1139" s="119"/>
      <c r="HK1139" s="119"/>
      <c r="HL1139" s="119"/>
      <c r="HM1139" s="119"/>
      <c r="HN1139" s="119"/>
      <c r="HO1139" s="119"/>
      <c r="HP1139" s="119"/>
      <c r="HQ1139" s="119"/>
      <c r="HR1139" s="119"/>
      <c r="HS1139" s="119"/>
      <c r="HT1139" s="119"/>
      <c r="HU1139" s="119"/>
      <c r="HV1139" s="119"/>
      <c r="HW1139" s="119"/>
      <c r="HX1139" s="119"/>
      <c r="HY1139" s="119"/>
      <c r="HZ1139" s="119"/>
      <c r="IA1139" s="119"/>
      <c r="IB1139" s="119"/>
      <c r="IC1139" s="119"/>
      <c r="ID1139" s="119"/>
      <c r="IE1139" s="119"/>
      <c r="IF1139" s="119"/>
      <c r="IG1139" s="119"/>
      <c r="IH1139" s="119"/>
      <c r="II1139" s="119"/>
      <c r="IJ1139" s="119"/>
      <c r="IK1139" s="119"/>
      <c r="IL1139" s="119"/>
      <c r="IM1139" s="119"/>
      <c r="IN1139" s="119"/>
      <c r="IO1139" s="119"/>
      <c r="IP1139" s="119"/>
      <c r="IQ1139" s="119"/>
      <c r="IR1139" s="119"/>
      <c r="IS1139" s="119"/>
      <c r="IT1139" s="119"/>
      <c r="IU1139" s="119"/>
      <c r="IV1139" s="119"/>
    </row>
    <row r="1140" spans="1:256">
      <c r="A1140" s="126" t="s">
        <v>859</v>
      </c>
      <c r="B1140" s="126" t="s">
        <v>1378</v>
      </c>
      <c r="C1140" s="127">
        <v>362169141001</v>
      </c>
      <c r="D1140" s="126" t="s">
        <v>648</v>
      </c>
      <c r="E1140" s="126" t="s">
        <v>1124</v>
      </c>
      <c r="F1140" s="126" t="str">
        <f t="shared" si="54"/>
        <v>362169141001Acute</v>
      </c>
      <c r="G1140" s="126" t="s">
        <v>549</v>
      </c>
      <c r="H1140" s="126" t="s">
        <v>1018</v>
      </c>
      <c r="I1140" s="126" t="s">
        <v>847</v>
      </c>
      <c r="J1140" s="108">
        <v>363.8</v>
      </c>
      <c r="K1140" s="129">
        <v>1.0294999999999996</v>
      </c>
      <c r="L1140" s="126" t="s">
        <v>1247</v>
      </c>
      <c r="M1140" s="126" t="s">
        <v>1245</v>
      </c>
      <c r="N1140" s="130">
        <f t="shared" si="56"/>
        <v>370.24</v>
      </c>
      <c r="O1140" s="130">
        <f t="shared" si="55"/>
        <v>366.21</v>
      </c>
      <c r="P1140" s="126"/>
      <c r="Q1140" s="126"/>
      <c r="R1140" s="119"/>
      <c r="S1140" s="119"/>
      <c r="W1140" s="99"/>
    </row>
    <row r="1141" spans="1:256">
      <c r="A1141" s="126" t="s">
        <v>859</v>
      </c>
      <c r="B1141" s="126" t="s">
        <v>1378</v>
      </c>
      <c r="C1141" s="127">
        <v>363484281001</v>
      </c>
      <c r="D1141" s="126" t="s">
        <v>648</v>
      </c>
      <c r="E1141" s="126" t="s">
        <v>1124</v>
      </c>
      <c r="F1141" s="126" t="str">
        <f t="shared" ref="F1141:F1164" si="57">CONCATENATE(C1141,G1141)</f>
        <v>363484281001Acute</v>
      </c>
      <c r="G1141" s="126" t="s">
        <v>549</v>
      </c>
      <c r="H1141" s="126" t="s">
        <v>1018</v>
      </c>
      <c r="I1141" s="126" t="s">
        <v>847</v>
      </c>
      <c r="J1141" s="108">
        <v>363.8</v>
      </c>
      <c r="K1141" s="129">
        <v>1.0294999999999996</v>
      </c>
      <c r="L1141" s="126" t="s">
        <v>1247</v>
      </c>
      <c r="M1141" s="126" t="s">
        <v>1245</v>
      </c>
      <c r="N1141" s="130">
        <f t="shared" si="56"/>
        <v>370.24</v>
      </c>
      <c r="O1141" s="130">
        <f t="shared" si="55"/>
        <v>366.21</v>
      </c>
      <c r="P1141" s="126"/>
      <c r="Q1141" s="126"/>
      <c r="R1141" s="119"/>
      <c r="S1141" s="119"/>
      <c r="W1141" s="99"/>
    </row>
    <row r="1142" spans="1:256">
      <c r="A1142" s="126" t="s">
        <v>859</v>
      </c>
      <c r="B1142" s="126" t="s">
        <v>1378</v>
      </c>
      <c r="C1142" s="127">
        <v>363484281003</v>
      </c>
      <c r="D1142" s="126" t="s">
        <v>648</v>
      </c>
      <c r="E1142" s="126" t="s">
        <v>1124</v>
      </c>
      <c r="F1142" s="126" t="str">
        <f t="shared" si="57"/>
        <v>363484281003Acute</v>
      </c>
      <c r="G1142" s="126" t="s">
        <v>549</v>
      </c>
      <c r="H1142" s="126" t="s">
        <v>1018</v>
      </c>
      <c r="I1142" s="126" t="s">
        <v>847</v>
      </c>
      <c r="J1142" s="108">
        <v>363.8</v>
      </c>
      <c r="K1142" s="129">
        <v>1.0294999999999996</v>
      </c>
      <c r="L1142" s="126" t="s">
        <v>1247</v>
      </c>
      <c r="M1142" s="126" t="s">
        <v>1245</v>
      </c>
      <c r="N1142" s="130">
        <f t="shared" si="56"/>
        <v>370.24</v>
      </c>
      <c r="O1142" s="130">
        <f t="shared" si="55"/>
        <v>366.21</v>
      </c>
      <c r="P1142" s="126"/>
      <c r="Q1142" s="126"/>
      <c r="R1142" s="119"/>
      <c r="S1142" s="119"/>
      <c r="W1142" s="99"/>
    </row>
    <row r="1143" spans="1:256">
      <c r="A1143" s="126" t="s">
        <v>859</v>
      </c>
      <c r="B1143" s="126" t="s">
        <v>1378</v>
      </c>
      <c r="C1143" s="127">
        <v>363484281401</v>
      </c>
      <c r="D1143" s="126" t="s">
        <v>648</v>
      </c>
      <c r="E1143" s="126" t="s">
        <v>1124</v>
      </c>
      <c r="F1143" s="126" t="str">
        <f t="shared" si="57"/>
        <v>363484281401Acute</v>
      </c>
      <c r="G1143" s="126" t="s">
        <v>549</v>
      </c>
      <c r="H1143" s="126" t="s">
        <v>1018</v>
      </c>
      <c r="I1143" s="126" t="s">
        <v>847</v>
      </c>
      <c r="J1143" s="108">
        <v>363.8</v>
      </c>
      <c r="K1143" s="129">
        <v>1.0294999999999996</v>
      </c>
      <c r="L1143" s="126" t="s">
        <v>1247</v>
      </c>
      <c r="M1143" s="126" t="s">
        <v>1245</v>
      </c>
      <c r="N1143" s="130">
        <f t="shared" si="56"/>
        <v>370.24</v>
      </c>
      <c r="O1143" s="130">
        <f t="shared" si="55"/>
        <v>366.21</v>
      </c>
      <c r="P1143" s="126"/>
      <c r="Q1143" s="126"/>
      <c r="R1143" s="119"/>
      <c r="S1143" s="119"/>
      <c r="W1143" s="99"/>
    </row>
    <row r="1144" spans="1:256">
      <c r="A1144" s="126" t="s">
        <v>859</v>
      </c>
      <c r="B1144" s="126" t="s">
        <v>1378</v>
      </c>
      <c r="C1144" s="127">
        <v>363484281403</v>
      </c>
      <c r="D1144" s="126" t="s">
        <v>648</v>
      </c>
      <c r="E1144" s="126" t="s">
        <v>1124</v>
      </c>
      <c r="F1144" s="126" t="str">
        <f t="shared" si="57"/>
        <v>363484281403Acute</v>
      </c>
      <c r="G1144" s="126" t="s">
        <v>549</v>
      </c>
      <c r="H1144" s="126" t="s">
        <v>1018</v>
      </c>
      <c r="I1144" s="126" t="s">
        <v>847</v>
      </c>
      <c r="J1144" s="108">
        <v>363.8</v>
      </c>
      <c r="K1144" s="129">
        <v>1.0294999999999996</v>
      </c>
      <c r="L1144" s="126" t="s">
        <v>1247</v>
      </c>
      <c r="M1144" s="126" t="s">
        <v>1245</v>
      </c>
      <c r="N1144" s="130">
        <f t="shared" si="56"/>
        <v>370.24</v>
      </c>
      <c r="O1144" s="130">
        <f t="shared" si="55"/>
        <v>366.21</v>
      </c>
      <c r="P1144" s="126"/>
      <c r="Q1144" s="126"/>
      <c r="R1144" s="119"/>
      <c r="S1144" s="119"/>
      <c r="W1144" s="99"/>
    </row>
    <row r="1145" spans="1:256" s="174" customFormat="1">
      <c r="A1145" s="168" t="s">
        <v>775</v>
      </c>
      <c r="B1145" s="168" t="s">
        <v>1379</v>
      </c>
      <c r="C1145" s="169">
        <v>370647938001</v>
      </c>
      <c r="D1145" s="168" t="s">
        <v>692</v>
      </c>
      <c r="E1145" s="168" t="s">
        <v>1168</v>
      </c>
      <c r="F1145" s="168" t="str">
        <f t="shared" si="57"/>
        <v>370647938001CAH</v>
      </c>
      <c r="G1145" s="168" t="s">
        <v>1155</v>
      </c>
      <c r="H1145" s="168" t="s">
        <v>1018</v>
      </c>
      <c r="I1145" s="168" t="s">
        <v>833</v>
      </c>
      <c r="J1145" s="170">
        <v>1069.6099999999999</v>
      </c>
      <c r="K1145" s="171">
        <v>1</v>
      </c>
      <c r="L1145" s="168" t="s">
        <v>1247</v>
      </c>
      <c r="M1145" s="168" t="s">
        <v>1247</v>
      </c>
      <c r="N1145" s="172">
        <f t="shared" si="56"/>
        <v>1069.6099999999999</v>
      </c>
      <c r="O1145" s="172">
        <f t="shared" si="55"/>
        <v>1069.6099999999999</v>
      </c>
      <c r="P1145" s="168"/>
      <c r="Q1145" s="168"/>
      <c r="R1145" s="173"/>
      <c r="S1145" s="173"/>
      <c r="W1145" s="175"/>
    </row>
    <row r="1146" spans="1:256">
      <c r="A1146" s="126" t="s">
        <v>775</v>
      </c>
      <c r="B1146" s="126" t="s">
        <v>1379</v>
      </c>
      <c r="C1146" s="127">
        <v>370647938401</v>
      </c>
      <c r="D1146" s="126" t="s">
        <v>692</v>
      </c>
      <c r="E1146" s="126" t="s">
        <v>1168</v>
      </c>
      <c r="F1146" s="126" t="str">
        <f t="shared" si="57"/>
        <v>370647938401CAH</v>
      </c>
      <c r="G1146" s="126" t="s">
        <v>1155</v>
      </c>
      <c r="H1146" s="126" t="s">
        <v>1018</v>
      </c>
      <c r="I1146" s="126" t="s">
        <v>833</v>
      </c>
      <c r="J1146" s="108">
        <v>1069.6099999999999</v>
      </c>
      <c r="K1146" s="129">
        <v>1</v>
      </c>
      <c r="L1146" s="126" t="s">
        <v>1247</v>
      </c>
      <c r="M1146" s="126" t="s">
        <v>1247</v>
      </c>
      <c r="N1146" s="130">
        <f t="shared" si="56"/>
        <v>1069.6099999999999</v>
      </c>
      <c r="O1146" s="130">
        <f t="shared" ref="O1146:O1207" si="58">ROUND(IF(G1146="CAH",N1146,IF(K1146=1,N1146,IF(H1146="024",N1146*0.98912,N1146))),2)</f>
        <v>1069.6099999999999</v>
      </c>
      <c r="P1146" s="126"/>
      <c r="Q1146" s="126"/>
      <c r="R1146" s="119"/>
      <c r="S1146" s="119"/>
      <c r="T1146" s="119"/>
      <c r="U1146" s="119"/>
      <c r="V1146" s="119"/>
      <c r="W1146" s="119"/>
      <c r="X1146" s="119"/>
      <c r="Y1146" s="119"/>
      <c r="Z1146" s="119"/>
      <c r="AA1146" s="119"/>
      <c r="AB1146" s="119"/>
      <c r="AC1146" s="119"/>
      <c r="AD1146" s="119"/>
      <c r="AE1146" s="119"/>
      <c r="AF1146" s="119"/>
      <c r="AG1146" s="119"/>
      <c r="AH1146" s="119"/>
      <c r="AI1146" s="119"/>
      <c r="AJ1146" s="119"/>
      <c r="AK1146" s="119"/>
      <c r="AL1146" s="119"/>
      <c r="AM1146" s="119"/>
      <c r="AN1146" s="119"/>
      <c r="AO1146" s="119"/>
      <c r="AP1146" s="119"/>
      <c r="AQ1146" s="119"/>
      <c r="AR1146" s="119"/>
      <c r="AS1146" s="119"/>
      <c r="AT1146" s="119"/>
      <c r="AU1146" s="119"/>
      <c r="AV1146" s="119"/>
      <c r="AW1146" s="119"/>
      <c r="AX1146" s="119"/>
      <c r="AY1146" s="119"/>
      <c r="AZ1146" s="119"/>
      <c r="BA1146" s="119"/>
      <c r="BB1146" s="119"/>
      <c r="BC1146" s="119"/>
      <c r="BD1146" s="119"/>
      <c r="BE1146" s="119"/>
      <c r="BF1146" s="119"/>
      <c r="BG1146" s="119"/>
      <c r="BH1146" s="119"/>
      <c r="BI1146" s="119"/>
      <c r="BJ1146" s="119"/>
      <c r="BK1146" s="119"/>
      <c r="BL1146" s="119"/>
      <c r="BM1146" s="119"/>
      <c r="BN1146" s="119"/>
      <c r="BO1146" s="119"/>
      <c r="BP1146" s="119"/>
      <c r="BQ1146" s="119"/>
      <c r="BR1146" s="119"/>
      <c r="BS1146" s="119"/>
      <c r="BT1146" s="119"/>
      <c r="BU1146" s="119"/>
      <c r="BV1146" s="119"/>
      <c r="BW1146" s="119"/>
      <c r="BX1146" s="119"/>
      <c r="BY1146" s="119"/>
      <c r="BZ1146" s="119"/>
      <c r="CA1146" s="119"/>
      <c r="CB1146" s="119"/>
      <c r="CC1146" s="119"/>
      <c r="CD1146" s="119"/>
      <c r="CE1146" s="119"/>
      <c r="CF1146" s="119"/>
      <c r="CG1146" s="119"/>
      <c r="CH1146" s="119"/>
      <c r="CI1146" s="119"/>
      <c r="CJ1146" s="119"/>
      <c r="CK1146" s="119"/>
      <c r="CL1146" s="119"/>
      <c r="CM1146" s="119"/>
      <c r="CN1146" s="119"/>
      <c r="CO1146" s="119"/>
      <c r="CP1146" s="119"/>
      <c r="CQ1146" s="119"/>
      <c r="CR1146" s="119"/>
      <c r="CS1146" s="119"/>
      <c r="CT1146" s="119"/>
      <c r="CU1146" s="119"/>
      <c r="CV1146" s="119"/>
      <c r="CW1146" s="119"/>
      <c r="CX1146" s="119"/>
      <c r="CY1146" s="119"/>
      <c r="CZ1146" s="119"/>
      <c r="DA1146" s="119"/>
      <c r="DB1146" s="119"/>
      <c r="DC1146" s="119"/>
      <c r="DD1146" s="119"/>
      <c r="DE1146" s="119"/>
      <c r="DF1146" s="119"/>
      <c r="DG1146" s="119"/>
      <c r="DH1146" s="119"/>
      <c r="DI1146" s="119"/>
      <c r="DJ1146" s="119"/>
      <c r="DK1146" s="119"/>
      <c r="DL1146" s="119"/>
      <c r="DM1146" s="119"/>
      <c r="DN1146" s="119"/>
      <c r="DO1146" s="119"/>
      <c r="DP1146" s="119"/>
      <c r="DQ1146" s="119"/>
      <c r="DR1146" s="119"/>
      <c r="DS1146" s="119"/>
      <c r="DT1146" s="119"/>
      <c r="DU1146" s="119"/>
      <c r="DV1146" s="119"/>
      <c r="DW1146" s="119"/>
      <c r="DX1146" s="119"/>
      <c r="DY1146" s="119"/>
      <c r="DZ1146" s="119"/>
      <c r="EA1146" s="119"/>
      <c r="EB1146" s="119"/>
      <c r="EC1146" s="119"/>
      <c r="ED1146" s="119"/>
      <c r="EE1146" s="119"/>
      <c r="EF1146" s="119"/>
      <c r="EG1146" s="119"/>
      <c r="EH1146" s="119"/>
      <c r="EI1146" s="119"/>
      <c r="EJ1146" s="119"/>
      <c r="EK1146" s="119"/>
      <c r="EL1146" s="119"/>
      <c r="EM1146" s="119"/>
      <c r="EN1146" s="119"/>
      <c r="EO1146" s="119"/>
      <c r="EP1146" s="119"/>
      <c r="EQ1146" s="119"/>
      <c r="ER1146" s="119"/>
      <c r="ES1146" s="119"/>
      <c r="ET1146" s="119"/>
      <c r="EU1146" s="119"/>
      <c r="EV1146" s="119"/>
      <c r="EW1146" s="119"/>
      <c r="EX1146" s="119"/>
      <c r="EY1146" s="119"/>
      <c r="EZ1146" s="119"/>
      <c r="FA1146" s="119"/>
      <c r="FB1146" s="119"/>
      <c r="FC1146" s="119"/>
      <c r="FD1146" s="119"/>
      <c r="FE1146" s="119"/>
      <c r="FF1146" s="119"/>
      <c r="FG1146" s="119"/>
      <c r="FH1146" s="119"/>
      <c r="FI1146" s="119"/>
      <c r="FJ1146" s="119"/>
      <c r="FK1146" s="119"/>
      <c r="FL1146" s="119"/>
      <c r="FM1146" s="119"/>
      <c r="FN1146" s="119"/>
      <c r="FO1146" s="119"/>
      <c r="FP1146" s="119"/>
      <c r="FQ1146" s="119"/>
      <c r="FR1146" s="119"/>
      <c r="FS1146" s="119"/>
      <c r="FT1146" s="119"/>
      <c r="FU1146" s="119"/>
      <c r="FV1146" s="119"/>
      <c r="FW1146" s="119"/>
      <c r="FX1146" s="119"/>
      <c r="FY1146" s="119"/>
      <c r="FZ1146" s="119"/>
      <c r="GA1146" s="119"/>
      <c r="GB1146" s="119"/>
      <c r="GC1146" s="119"/>
      <c r="GD1146" s="119"/>
      <c r="GE1146" s="119"/>
      <c r="GF1146" s="119"/>
      <c r="GG1146" s="119"/>
      <c r="GH1146" s="119"/>
      <c r="GI1146" s="119"/>
      <c r="GJ1146" s="119"/>
      <c r="GK1146" s="119"/>
      <c r="GL1146" s="119"/>
      <c r="GM1146" s="119"/>
      <c r="GN1146" s="119"/>
      <c r="GO1146" s="119"/>
      <c r="GP1146" s="119"/>
      <c r="GQ1146" s="119"/>
      <c r="GR1146" s="119"/>
      <c r="GS1146" s="119"/>
      <c r="GT1146" s="119"/>
      <c r="GU1146" s="119"/>
      <c r="GV1146" s="119"/>
      <c r="GW1146" s="119"/>
      <c r="GX1146" s="119"/>
      <c r="GY1146" s="119"/>
      <c r="GZ1146" s="119"/>
      <c r="HA1146" s="119"/>
      <c r="HB1146" s="119"/>
      <c r="HC1146" s="119"/>
      <c r="HD1146" s="119"/>
      <c r="HE1146" s="119"/>
      <c r="HF1146" s="119"/>
      <c r="HG1146" s="119"/>
      <c r="HH1146" s="119"/>
      <c r="HI1146" s="119"/>
      <c r="HJ1146" s="119"/>
      <c r="HK1146" s="119"/>
      <c r="HL1146" s="119"/>
      <c r="HM1146" s="119"/>
      <c r="HN1146" s="119"/>
      <c r="HO1146" s="119"/>
      <c r="HP1146" s="119"/>
      <c r="HQ1146" s="119"/>
      <c r="HR1146" s="119"/>
      <c r="HS1146" s="119"/>
      <c r="HT1146" s="119"/>
      <c r="HU1146" s="119"/>
      <c r="HV1146" s="119"/>
      <c r="HW1146" s="119"/>
      <c r="HX1146" s="119"/>
      <c r="HY1146" s="119"/>
      <c r="HZ1146" s="119"/>
      <c r="IA1146" s="119"/>
      <c r="IB1146" s="119"/>
      <c r="IC1146" s="119"/>
      <c r="ID1146" s="119"/>
      <c r="IE1146" s="119"/>
      <c r="IF1146" s="119"/>
      <c r="IG1146" s="119"/>
      <c r="IH1146" s="119"/>
      <c r="II1146" s="119"/>
      <c r="IJ1146" s="119"/>
      <c r="IK1146" s="119"/>
      <c r="IL1146" s="119"/>
      <c r="IM1146" s="119"/>
      <c r="IN1146" s="119"/>
      <c r="IO1146" s="119"/>
      <c r="IP1146" s="119"/>
      <c r="IQ1146" s="119"/>
      <c r="IR1146" s="119"/>
      <c r="IS1146" s="119"/>
      <c r="IT1146" s="119"/>
      <c r="IU1146" s="119"/>
      <c r="IV1146" s="119"/>
    </row>
    <row r="1147" spans="1:256">
      <c r="A1147" s="126" t="s">
        <v>866</v>
      </c>
      <c r="B1147" s="126" t="s">
        <v>1380</v>
      </c>
      <c r="C1147" s="127">
        <v>364460628001</v>
      </c>
      <c r="D1147" s="126" t="s">
        <v>608</v>
      </c>
      <c r="E1147" s="126" t="s">
        <v>1082</v>
      </c>
      <c r="F1147" s="126" t="str">
        <f t="shared" si="57"/>
        <v>364460628001Acute</v>
      </c>
      <c r="G1147" s="126" t="s">
        <v>549</v>
      </c>
      <c r="H1147" s="126" t="s">
        <v>1018</v>
      </c>
      <c r="I1147" s="126" t="s">
        <v>856</v>
      </c>
      <c r="J1147" s="108">
        <v>363.8</v>
      </c>
      <c r="K1147" s="129">
        <v>0.9010999999999999</v>
      </c>
      <c r="L1147" s="126" t="s">
        <v>1245</v>
      </c>
      <c r="M1147" s="126" t="s">
        <v>1247</v>
      </c>
      <c r="N1147" s="130">
        <f t="shared" si="56"/>
        <v>452.34</v>
      </c>
      <c r="O1147" s="130">
        <f t="shared" si="58"/>
        <v>447.42</v>
      </c>
      <c r="P1147" s="126"/>
      <c r="Q1147" s="126"/>
      <c r="R1147" s="119"/>
      <c r="S1147" s="119"/>
      <c r="T1147" s="119"/>
      <c r="U1147" s="119"/>
      <c r="V1147" s="119"/>
      <c r="W1147" s="119"/>
      <c r="X1147" s="119"/>
      <c r="Y1147" s="119"/>
      <c r="Z1147" s="119"/>
      <c r="AA1147" s="119"/>
      <c r="AB1147" s="119"/>
      <c r="AC1147" s="119"/>
      <c r="AD1147" s="119"/>
      <c r="AE1147" s="119"/>
      <c r="AF1147" s="119"/>
      <c r="AG1147" s="119"/>
      <c r="AH1147" s="119"/>
      <c r="AI1147" s="119"/>
      <c r="AJ1147" s="119"/>
      <c r="AK1147" s="119"/>
      <c r="AL1147" s="119"/>
      <c r="AM1147" s="119"/>
      <c r="AN1147" s="119"/>
      <c r="AO1147" s="119"/>
      <c r="AP1147" s="119"/>
      <c r="AQ1147" s="119"/>
      <c r="AR1147" s="119"/>
      <c r="AS1147" s="119"/>
      <c r="AT1147" s="119"/>
      <c r="AU1147" s="119"/>
      <c r="AV1147" s="119"/>
      <c r="AW1147" s="119"/>
      <c r="AX1147" s="119"/>
      <c r="AY1147" s="119"/>
      <c r="AZ1147" s="119"/>
      <c r="BA1147" s="119"/>
      <c r="BB1147" s="119"/>
      <c r="BC1147" s="119"/>
      <c r="BD1147" s="119"/>
      <c r="BE1147" s="119"/>
      <c r="BF1147" s="119"/>
      <c r="BG1147" s="119"/>
      <c r="BH1147" s="119"/>
      <c r="BI1147" s="119"/>
      <c r="BJ1147" s="119"/>
      <c r="BK1147" s="119"/>
      <c r="BL1147" s="119"/>
      <c r="BM1147" s="119"/>
      <c r="BN1147" s="119"/>
      <c r="BO1147" s="119"/>
      <c r="BP1147" s="119"/>
      <c r="BQ1147" s="119"/>
      <c r="BR1147" s="119"/>
      <c r="BS1147" s="119"/>
      <c r="BT1147" s="119"/>
      <c r="BU1147" s="119"/>
      <c r="BV1147" s="119"/>
      <c r="BW1147" s="119"/>
      <c r="BX1147" s="119"/>
      <c r="BY1147" s="119"/>
      <c r="BZ1147" s="119"/>
      <c r="CA1147" s="119"/>
      <c r="CB1147" s="119"/>
      <c r="CC1147" s="119"/>
      <c r="CD1147" s="119"/>
      <c r="CE1147" s="119"/>
      <c r="CF1147" s="119"/>
      <c r="CG1147" s="119"/>
      <c r="CH1147" s="119"/>
      <c r="CI1147" s="119"/>
      <c r="CJ1147" s="119"/>
      <c r="CK1147" s="119"/>
      <c r="CL1147" s="119"/>
      <c r="CM1147" s="119"/>
      <c r="CN1147" s="119"/>
      <c r="CO1147" s="119"/>
      <c r="CP1147" s="119"/>
      <c r="CQ1147" s="119"/>
      <c r="CR1147" s="119"/>
      <c r="CS1147" s="119"/>
      <c r="CT1147" s="119"/>
      <c r="CU1147" s="119"/>
      <c r="CV1147" s="119"/>
      <c r="CW1147" s="119"/>
      <c r="CX1147" s="119"/>
      <c r="CY1147" s="119"/>
      <c r="CZ1147" s="119"/>
      <c r="DA1147" s="119"/>
      <c r="DB1147" s="119"/>
      <c r="DC1147" s="119"/>
      <c r="DD1147" s="119"/>
      <c r="DE1147" s="119"/>
      <c r="DF1147" s="119"/>
      <c r="DG1147" s="119"/>
      <c r="DH1147" s="119"/>
      <c r="DI1147" s="119"/>
      <c r="DJ1147" s="119"/>
      <c r="DK1147" s="119"/>
      <c r="DL1147" s="119"/>
      <c r="DM1147" s="119"/>
      <c r="DN1147" s="119"/>
      <c r="DO1147" s="119"/>
      <c r="DP1147" s="119"/>
      <c r="DQ1147" s="119"/>
      <c r="DR1147" s="119"/>
      <c r="DS1147" s="119"/>
      <c r="DT1147" s="119"/>
      <c r="DU1147" s="119"/>
      <c r="DV1147" s="119"/>
      <c r="DW1147" s="119"/>
      <c r="DX1147" s="119"/>
      <c r="DY1147" s="119"/>
      <c r="DZ1147" s="119"/>
      <c r="EA1147" s="119"/>
      <c r="EB1147" s="119"/>
      <c r="EC1147" s="119"/>
      <c r="ED1147" s="119"/>
      <c r="EE1147" s="119"/>
      <c r="EF1147" s="119"/>
      <c r="EG1147" s="119"/>
      <c r="EH1147" s="119"/>
      <c r="EI1147" s="119"/>
      <c r="EJ1147" s="119"/>
      <c r="EK1147" s="119"/>
      <c r="EL1147" s="119"/>
      <c r="EM1147" s="119"/>
      <c r="EN1147" s="119"/>
      <c r="EO1147" s="119"/>
      <c r="EP1147" s="119"/>
      <c r="EQ1147" s="119"/>
      <c r="ER1147" s="119"/>
      <c r="ES1147" s="119"/>
      <c r="ET1147" s="119"/>
      <c r="EU1147" s="119"/>
      <c r="EV1147" s="119"/>
      <c r="EW1147" s="119"/>
      <c r="EX1147" s="119"/>
      <c r="EY1147" s="119"/>
      <c r="EZ1147" s="119"/>
      <c r="FA1147" s="119"/>
      <c r="FB1147" s="119"/>
      <c r="FC1147" s="119"/>
      <c r="FD1147" s="119"/>
      <c r="FE1147" s="119"/>
      <c r="FF1147" s="119"/>
      <c r="FG1147" s="119"/>
      <c r="FH1147" s="119"/>
      <c r="FI1147" s="119"/>
      <c r="FJ1147" s="119"/>
      <c r="FK1147" s="119"/>
      <c r="FL1147" s="119"/>
      <c r="FM1147" s="119"/>
      <c r="FN1147" s="119"/>
      <c r="FO1147" s="119"/>
      <c r="FP1147" s="119"/>
      <c r="FQ1147" s="119"/>
      <c r="FR1147" s="119"/>
      <c r="FS1147" s="119"/>
      <c r="FT1147" s="119"/>
      <c r="FU1147" s="119"/>
      <c r="FV1147" s="119"/>
      <c r="FW1147" s="119"/>
      <c r="FX1147" s="119"/>
      <c r="FY1147" s="119"/>
      <c r="FZ1147" s="119"/>
      <c r="GA1147" s="119"/>
      <c r="GB1147" s="119"/>
      <c r="GC1147" s="119"/>
      <c r="GD1147" s="119"/>
      <c r="GE1147" s="119"/>
      <c r="GF1147" s="119"/>
      <c r="GG1147" s="119"/>
      <c r="GH1147" s="119"/>
      <c r="GI1147" s="119"/>
      <c r="GJ1147" s="119"/>
      <c r="GK1147" s="119"/>
      <c r="GL1147" s="119"/>
      <c r="GM1147" s="119"/>
      <c r="GN1147" s="119"/>
      <c r="GO1147" s="119"/>
      <c r="GP1147" s="119"/>
      <c r="GQ1147" s="119"/>
      <c r="GR1147" s="119"/>
      <c r="GS1147" s="119"/>
      <c r="GT1147" s="119"/>
      <c r="GU1147" s="119"/>
      <c r="GV1147" s="119"/>
      <c r="GW1147" s="119"/>
      <c r="GX1147" s="119"/>
      <c r="GY1147" s="119"/>
      <c r="GZ1147" s="119"/>
      <c r="HA1147" s="119"/>
      <c r="HB1147" s="119"/>
      <c r="HC1147" s="119"/>
      <c r="HD1147" s="119"/>
      <c r="HE1147" s="119"/>
      <c r="HF1147" s="119"/>
      <c r="HG1147" s="119"/>
      <c r="HH1147" s="119"/>
      <c r="HI1147" s="119"/>
      <c r="HJ1147" s="119"/>
      <c r="HK1147" s="119"/>
      <c r="HL1147" s="119"/>
      <c r="HM1147" s="119"/>
      <c r="HN1147" s="119"/>
      <c r="HO1147" s="119"/>
      <c r="HP1147" s="119"/>
      <c r="HQ1147" s="119"/>
      <c r="HR1147" s="119"/>
      <c r="HS1147" s="119"/>
      <c r="HT1147" s="119"/>
      <c r="HU1147" s="119"/>
      <c r="HV1147" s="119"/>
      <c r="HW1147" s="119"/>
      <c r="HX1147" s="119"/>
      <c r="HY1147" s="119"/>
      <c r="HZ1147" s="119"/>
      <c r="IA1147" s="119"/>
      <c r="IB1147" s="119"/>
      <c r="IC1147" s="119"/>
      <c r="ID1147" s="119"/>
      <c r="IE1147" s="119"/>
      <c r="IF1147" s="119"/>
      <c r="IG1147" s="119"/>
      <c r="IH1147" s="119"/>
      <c r="II1147" s="119"/>
      <c r="IJ1147" s="119"/>
      <c r="IK1147" s="119"/>
      <c r="IL1147" s="119"/>
      <c r="IM1147" s="119"/>
      <c r="IN1147" s="119"/>
      <c r="IO1147" s="119"/>
      <c r="IP1147" s="119"/>
      <c r="IQ1147" s="119"/>
      <c r="IR1147" s="119"/>
      <c r="IS1147" s="119"/>
      <c r="IT1147" s="119"/>
      <c r="IU1147" s="119"/>
      <c r="IV1147" s="119"/>
    </row>
    <row r="1148" spans="1:256">
      <c r="A1148" s="126" t="s">
        <v>866</v>
      </c>
      <c r="B1148" s="126" t="s">
        <v>1380</v>
      </c>
      <c r="C1148" s="127">
        <v>364460628001</v>
      </c>
      <c r="D1148" s="126" t="s">
        <v>608</v>
      </c>
      <c r="E1148" s="126" t="s">
        <v>1082</v>
      </c>
      <c r="F1148" s="126" t="str">
        <f t="shared" si="57"/>
        <v>364460628001Psych</v>
      </c>
      <c r="G1148" s="126" t="s">
        <v>809</v>
      </c>
      <c r="H1148" s="126" t="s">
        <v>1021</v>
      </c>
      <c r="I1148" s="126" t="s">
        <v>856</v>
      </c>
      <c r="J1148" s="108">
        <v>140.66999999999999</v>
      </c>
      <c r="K1148" s="129">
        <v>0.9010999999999999</v>
      </c>
      <c r="L1148" s="126" t="s">
        <v>1245</v>
      </c>
      <c r="M1148" s="126" t="s">
        <v>1247</v>
      </c>
      <c r="N1148" s="130">
        <f t="shared" si="56"/>
        <v>174.9</v>
      </c>
      <c r="O1148" s="130">
        <f t="shared" si="58"/>
        <v>174.9</v>
      </c>
      <c r="P1148" s="126"/>
      <c r="Q1148" s="126"/>
      <c r="R1148" s="119"/>
      <c r="S1148" s="119"/>
      <c r="T1148" s="119"/>
      <c r="U1148" s="119"/>
      <c r="V1148" s="119"/>
      <c r="W1148" s="119"/>
      <c r="X1148" s="119"/>
      <c r="Y1148" s="119"/>
      <c r="Z1148" s="119"/>
      <c r="AA1148" s="119"/>
      <c r="AB1148" s="119"/>
      <c r="AC1148" s="119"/>
      <c r="AD1148" s="119"/>
      <c r="AE1148" s="119"/>
      <c r="AF1148" s="119"/>
      <c r="AG1148" s="119"/>
      <c r="AH1148" s="119"/>
      <c r="AI1148" s="119"/>
      <c r="AJ1148" s="119"/>
      <c r="AK1148" s="119"/>
      <c r="AL1148" s="119"/>
      <c r="AM1148" s="119"/>
      <c r="AN1148" s="119"/>
      <c r="AO1148" s="119"/>
      <c r="AP1148" s="119"/>
      <c r="AQ1148" s="119"/>
      <c r="AR1148" s="119"/>
      <c r="AS1148" s="119"/>
      <c r="AT1148" s="119"/>
      <c r="AU1148" s="119"/>
      <c r="AV1148" s="119"/>
      <c r="AW1148" s="119"/>
      <c r="AX1148" s="119"/>
      <c r="AY1148" s="119"/>
      <c r="AZ1148" s="119"/>
      <c r="BA1148" s="119"/>
      <c r="BB1148" s="119"/>
      <c r="BC1148" s="119"/>
      <c r="BD1148" s="119"/>
      <c r="BE1148" s="119"/>
      <c r="BF1148" s="119"/>
      <c r="BG1148" s="119"/>
      <c r="BH1148" s="119"/>
      <c r="BI1148" s="119"/>
      <c r="BJ1148" s="119"/>
      <c r="BK1148" s="119"/>
      <c r="BL1148" s="119"/>
      <c r="BM1148" s="119"/>
      <c r="BN1148" s="119"/>
      <c r="BO1148" s="119"/>
      <c r="BP1148" s="119"/>
      <c r="BQ1148" s="119"/>
      <c r="BR1148" s="119"/>
      <c r="BS1148" s="119"/>
      <c r="BT1148" s="119"/>
      <c r="BU1148" s="119"/>
      <c r="BV1148" s="119"/>
      <c r="BW1148" s="119"/>
      <c r="BX1148" s="119"/>
      <c r="BY1148" s="119"/>
      <c r="BZ1148" s="119"/>
      <c r="CA1148" s="119"/>
      <c r="CB1148" s="119"/>
      <c r="CC1148" s="119"/>
      <c r="CD1148" s="119"/>
      <c r="CE1148" s="119"/>
      <c r="CF1148" s="119"/>
      <c r="CG1148" s="119"/>
      <c r="CH1148" s="119"/>
      <c r="CI1148" s="119"/>
      <c r="CJ1148" s="119"/>
      <c r="CK1148" s="119"/>
      <c r="CL1148" s="119"/>
      <c r="CM1148" s="119"/>
      <c r="CN1148" s="119"/>
      <c r="CO1148" s="119"/>
      <c r="CP1148" s="119"/>
      <c r="CQ1148" s="119"/>
      <c r="CR1148" s="119"/>
      <c r="CS1148" s="119"/>
      <c r="CT1148" s="119"/>
      <c r="CU1148" s="119"/>
      <c r="CV1148" s="119"/>
      <c r="CW1148" s="119"/>
      <c r="CX1148" s="119"/>
      <c r="CY1148" s="119"/>
      <c r="CZ1148" s="119"/>
      <c r="DA1148" s="119"/>
      <c r="DB1148" s="119"/>
      <c r="DC1148" s="119"/>
      <c r="DD1148" s="119"/>
      <c r="DE1148" s="119"/>
      <c r="DF1148" s="119"/>
      <c r="DG1148" s="119"/>
      <c r="DH1148" s="119"/>
      <c r="DI1148" s="119"/>
      <c r="DJ1148" s="119"/>
      <c r="DK1148" s="119"/>
      <c r="DL1148" s="119"/>
      <c r="DM1148" s="119"/>
      <c r="DN1148" s="119"/>
      <c r="DO1148" s="119"/>
      <c r="DP1148" s="119"/>
      <c r="DQ1148" s="119"/>
      <c r="DR1148" s="119"/>
      <c r="DS1148" s="119"/>
      <c r="DT1148" s="119"/>
      <c r="DU1148" s="119"/>
      <c r="DV1148" s="119"/>
      <c r="DW1148" s="119"/>
      <c r="DX1148" s="119"/>
      <c r="DY1148" s="119"/>
      <c r="DZ1148" s="119"/>
      <c r="EA1148" s="119"/>
      <c r="EB1148" s="119"/>
      <c r="EC1148" s="119"/>
      <c r="ED1148" s="119"/>
      <c r="EE1148" s="119"/>
      <c r="EF1148" s="119"/>
      <c r="EG1148" s="119"/>
      <c r="EH1148" s="119"/>
      <c r="EI1148" s="119"/>
      <c r="EJ1148" s="119"/>
      <c r="EK1148" s="119"/>
      <c r="EL1148" s="119"/>
      <c r="EM1148" s="119"/>
      <c r="EN1148" s="119"/>
      <c r="EO1148" s="119"/>
      <c r="EP1148" s="119"/>
      <c r="EQ1148" s="119"/>
      <c r="ER1148" s="119"/>
      <c r="ES1148" s="119"/>
      <c r="ET1148" s="119"/>
      <c r="EU1148" s="119"/>
      <c r="EV1148" s="119"/>
      <c r="EW1148" s="119"/>
      <c r="EX1148" s="119"/>
      <c r="EY1148" s="119"/>
      <c r="EZ1148" s="119"/>
      <c r="FA1148" s="119"/>
      <c r="FB1148" s="119"/>
      <c r="FC1148" s="119"/>
      <c r="FD1148" s="119"/>
      <c r="FE1148" s="119"/>
      <c r="FF1148" s="119"/>
      <c r="FG1148" s="119"/>
      <c r="FH1148" s="119"/>
      <c r="FI1148" s="119"/>
      <c r="FJ1148" s="119"/>
      <c r="FK1148" s="119"/>
      <c r="FL1148" s="119"/>
      <c r="FM1148" s="119"/>
      <c r="FN1148" s="119"/>
      <c r="FO1148" s="119"/>
      <c r="FP1148" s="119"/>
      <c r="FQ1148" s="119"/>
      <c r="FR1148" s="119"/>
      <c r="FS1148" s="119"/>
      <c r="FT1148" s="119"/>
      <c r="FU1148" s="119"/>
      <c r="FV1148" s="119"/>
      <c r="FW1148" s="119"/>
      <c r="FX1148" s="119"/>
      <c r="FY1148" s="119"/>
      <c r="FZ1148" s="119"/>
      <c r="GA1148" s="119"/>
      <c r="GB1148" s="119"/>
      <c r="GC1148" s="119"/>
      <c r="GD1148" s="119"/>
      <c r="GE1148" s="119"/>
      <c r="GF1148" s="119"/>
      <c r="GG1148" s="119"/>
      <c r="GH1148" s="119"/>
      <c r="GI1148" s="119"/>
      <c r="GJ1148" s="119"/>
      <c r="GK1148" s="119"/>
      <c r="GL1148" s="119"/>
      <c r="GM1148" s="119"/>
      <c r="GN1148" s="119"/>
      <c r="GO1148" s="119"/>
      <c r="GP1148" s="119"/>
      <c r="GQ1148" s="119"/>
      <c r="GR1148" s="119"/>
      <c r="GS1148" s="119"/>
      <c r="GT1148" s="119"/>
      <c r="GU1148" s="119"/>
      <c r="GV1148" s="119"/>
      <c r="GW1148" s="119"/>
      <c r="GX1148" s="119"/>
      <c r="GY1148" s="119"/>
      <c r="GZ1148" s="119"/>
      <c r="HA1148" s="119"/>
      <c r="HB1148" s="119"/>
      <c r="HC1148" s="119"/>
      <c r="HD1148" s="119"/>
      <c r="HE1148" s="119"/>
      <c r="HF1148" s="119"/>
      <c r="HG1148" s="119"/>
      <c r="HH1148" s="119"/>
      <c r="HI1148" s="119"/>
      <c r="HJ1148" s="119"/>
      <c r="HK1148" s="119"/>
      <c r="HL1148" s="119"/>
      <c r="HM1148" s="119"/>
      <c r="HN1148" s="119"/>
      <c r="HO1148" s="119"/>
      <c r="HP1148" s="119"/>
      <c r="HQ1148" s="119"/>
      <c r="HR1148" s="119"/>
      <c r="HS1148" s="119"/>
      <c r="HT1148" s="119"/>
      <c r="HU1148" s="119"/>
      <c r="HV1148" s="119"/>
      <c r="HW1148" s="119"/>
      <c r="HX1148" s="119"/>
      <c r="HY1148" s="119"/>
      <c r="HZ1148" s="119"/>
      <c r="IA1148" s="119"/>
      <c r="IB1148" s="119"/>
      <c r="IC1148" s="119"/>
      <c r="ID1148" s="119"/>
      <c r="IE1148" s="119"/>
      <c r="IF1148" s="119"/>
      <c r="IG1148" s="119"/>
      <c r="IH1148" s="119"/>
      <c r="II1148" s="119"/>
      <c r="IJ1148" s="119"/>
      <c r="IK1148" s="119"/>
      <c r="IL1148" s="119"/>
      <c r="IM1148" s="119"/>
      <c r="IN1148" s="119"/>
      <c r="IO1148" s="119"/>
      <c r="IP1148" s="119"/>
      <c r="IQ1148" s="119"/>
      <c r="IR1148" s="119"/>
      <c r="IS1148" s="119"/>
      <c r="IT1148" s="119"/>
      <c r="IU1148" s="119"/>
      <c r="IV1148" s="119"/>
    </row>
    <row r="1149" spans="1:256">
      <c r="A1149" s="126" t="s">
        <v>866</v>
      </c>
      <c r="B1149" s="126" t="s">
        <v>1380</v>
      </c>
      <c r="C1149" s="127">
        <v>364460628001</v>
      </c>
      <c r="D1149" s="126" t="s">
        <v>608</v>
      </c>
      <c r="E1149" s="126" t="s">
        <v>1082</v>
      </c>
      <c r="F1149" s="126" t="str">
        <f t="shared" si="57"/>
        <v>364460628001Psych</v>
      </c>
      <c r="G1149" s="126" t="s">
        <v>809</v>
      </c>
      <c r="H1149" s="128" t="s">
        <v>1024</v>
      </c>
      <c r="I1149" s="126" t="s">
        <v>856</v>
      </c>
      <c r="J1149" s="108">
        <v>140.66999999999999</v>
      </c>
      <c r="K1149" s="129">
        <v>0.9010999999999999</v>
      </c>
      <c r="L1149" s="126" t="s">
        <v>1245</v>
      </c>
      <c r="M1149" s="126" t="s">
        <v>1247</v>
      </c>
      <c r="N1149" s="130">
        <f t="shared" si="56"/>
        <v>174.9</v>
      </c>
      <c r="O1149" s="130">
        <f t="shared" si="58"/>
        <v>174.9</v>
      </c>
      <c r="P1149" s="126"/>
      <c r="Q1149" s="126"/>
      <c r="R1149" s="119"/>
      <c r="S1149" s="119"/>
      <c r="T1149" s="119"/>
      <c r="U1149" s="119"/>
      <c r="V1149" s="119"/>
      <c r="W1149" s="119"/>
      <c r="X1149" s="119"/>
      <c r="Y1149" s="119"/>
      <c r="Z1149" s="119"/>
      <c r="AA1149" s="119"/>
      <c r="AB1149" s="119"/>
      <c r="AC1149" s="119"/>
      <c r="AD1149" s="119"/>
      <c r="AE1149" s="119"/>
      <c r="AF1149" s="119"/>
      <c r="AG1149" s="119"/>
      <c r="AH1149" s="119"/>
      <c r="AI1149" s="119"/>
      <c r="AJ1149" s="119"/>
      <c r="AK1149" s="119"/>
      <c r="AL1149" s="119"/>
      <c r="AM1149" s="119"/>
      <c r="AN1149" s="119"/>
      <c r="AO1149" s="119"/>
      <c r="AP1149" s="119"/>
      <c r="AQ1149" s="119"/>
      <c r="AR1149" s="119"/>
      <c r="AS1149" s="119"/>
      <c r="AT1149" s="119"/>
      <c r="AU1149" s="119"/>
      <c r="AV1149" s="119"/>
      <c r="AW1149" s="119"/>
      <c r="AX1149" s="119"/>
      <c r="AY1149" s="119"/>
      <c r="AZ1149" s="119"/>
      <c r="BA1149" s="119"/>
      <c r="BB1149" s="119"/>
      <c r="BC1149" s="119"/>
      <c r="BD1149" s="119"/>
      <c r="BE1149" s="119"/>
      <c r="BF1149" s="119"/>
      <c r="BG1149" s="119"/>
      <c r="BH1149" s="119"/>
      <c r="BI1149" s="119"/>
      <c r="BJ1149" s="119"/>
      <c r="BK1149" s="119"/>
      <c r="BL1149" s="119"/>
      <c r="BM1149" s="119"/>
      <c r="BN1149" s="119"/>
      <c r="BO1149" s="119"/>
      <c r="BP1149" s="119"/>
      <c r="BQ1149" s="119"/>
      <c r="BR1149" s="119"/>
      <c r="BS1149" s="119"/>
      <c r="BT1149" s="119"/>
      <c r="BU1149" s="119"/>
      <c r="BV1149" s="119"/>
      <c r="BW1149" s="119"/>
      <c r="BX1149" s="119"/>
      <c r="BY1149" s="119"/>
      <c r="BZ1149" s="119"/>
      <c r="CA1149" s="119"/>
      <c r="CB1149" s="119"/>
      <c r="CC1149" s="119"/>
      <c r="CD1149" s="119"/>
      <c r="CE1149" s="119"/>
      <c r="CF1149" s="119"/>
      <c r="CG1149" s="119"/>
      <c r="CH1149" s="119"/>
      <c r="CI1149" s="119"/>
      <c r="CJ1149" s="119"/>
      <c r="CK1149" s="119"/>
      <c r="CL1149" s="119"/>
      <c r="CM1149" s="119"/>
      <c r="CN1149" s="119"/>
      <c r="CO1149" s="119"/>
      <c r="CP1149" s="119"/>
      <c r="CQ1149" s="119"/>
      <c r="CR1149" s="119"/>
      <c r="CS1149" s="119"/>
      <c r="CT1149" s="119"/>
      <c r="CU1149" s="119"/>
      <c r="CV1149" s="119"/>
      <c r="CW1149" s="119"/>
      <c r="CX1149" s="119"/>
      <c r="CY1149" s="119"/>
      <c r="CZ1149" s="119"/>
      <c r="DA1149" s="119"/>
      <c r="DB1149" s="119"/>
      <c r="DC1149" s="119"/>
      <c r="DD1149" s="119"/>
      <c r="DE1149" s="119"/>
      <c r="DF1149" s="119"/>
      <c r="DG1149" s="119"/>
      <c r="DH1149" s="119"/>
      <c r="DI1149" s="119"/>
      <c r="DJ1149" s="119"/>
      <c r="DK1149" s="119"/>
      <c r="DL1149" s="119"/>
      <c r="DM1149" s="119"/>
      <c r="DN1149" s="119"/>
      <c r="DO1149" s="119"/>
      <c r="DP1149" s="119"/>
      <c r="DQ1149" s="119"/>
      <c r="DR1149" s="119"/>
      <c r="DS1149" s="119"/>
      <c r="DT1149" s="119"/>
      <c r="DU1149" s="119"/>
      <c r="DV1149" s="119"/>
      <c r="DW1149" s="119"/>
      <c r="DX1149" s="119"/>
      <c r="DY1149" s="119"/>
      <c r="DZ1149" s="119"/>
      <c r="EA1149" s="119"/>
      <c r="EB1149" s="119"/>
      <c r="EC1149" s="119"/>
      <c r="ED1149" s="119"/>
      <c r="EE1149" s="119"/>
      <c r="EF1149" s="119"/>
      <c r="EG1149" s="119"/>
      <c r="EH1149" s="119"/>
      <c r="EI1149" s="119"/>
      <c r="EJ1149" s="119"/>
      <c r="EK1149" s="119"/>
      <c r="EL1149" s="119"/>
      <c r="EM1149" s="119"/>
      <c r="EN1149" s="119"/>
      <c r="EO1149" s="119"/>
      <c r="EP1149" s="119"/>
      <c r="EQ1149" s="119"/>
      <c r="ER1149" s="119"/>
      <c r="ES1149" s="119"/>
      <c r="ET1149" s="119"/>
      <c r="EU1149" s="119"/>
      <c r="EV1149" s="119"/>
      <c r="EW1149" s="119"/>
      <c r="EX1149" s="119"/>
      <c r="EY1149" s="119"/>
      <c r="EZ1149" s="119"/>
      <c r="FA1149" s="119"/>
      <c r="FB1149" s="119"/>
      <c r="FC1149" s="119"/>
      <c r="FD1149" s="119"/>
      <c r="FE1149" s="119"/>
      <c r="FF1149" s="119"/>
      <c r="FG1149" s="119"/>
      <c r="FH1149" s="119"/>
      <c r="FI1149" s="119"/>
      <c r="FJ1149" s="119"/>
      <c r="FK1149" s="119"/>
      <c r="FL1149" s="119"/>
      <c r="FM1149" s="119"/>
      <c r="FN1149" s="119"/>
      <c r="FO1149" s="119"/>
      <c r="FP1149" s="119"/>
      <c r="FQ1149" s="119"/>
      <c r="FR1149" s="119"/>
      <c r="FS1149" s="119"/>
      <c r="FT1149" s="119"/>
      <c r="FU1149" s="119"/>
      <c r="FV1149" s="119"/>
      <c r="FW1149" s="119"/>
      <c r="FX1149" s="119"/>
      <c r="FY1149" s="119"/>
      <c r="FZ1149" s="119"/>
      <c r="GA1149" s="119"/>
      <c r="GB1149" s="119"/>
      <c r="GC1149" s="119"/>
      <c r="GD1149" s="119"/>
      <c r="GE1149" s="119"/>
      <c r="GF1149" s="119"/>
      <c r="GG1149" s="119"/>
      <c r="GH1149" s="119"/>
      <c r="GI1149" s="119"/>
      <c r="GJ1149" s="119"/>
      <c r="GK1149" s="119"/>
      <c r="GL1149" s="119"/>
      <c r="GM1149" s="119"/>
      <c r="GN1149" s="119"/>
      <c r="GO1149" s="119"/>
      <c r="GP1149" s="119"/>
      <c r="GQ1149" s="119"/>
      <c r="GR1149" s="119"/>
      <c r="GS1149" s="119"/>
      <c r="GT1149" s="119"/>
      <c r="GU1149" s="119"/>
      <c r="GV1149" s="119"/>
      <c r="GW1149" s="119"/>
      <c r="GX1149" s="119"/>
      <c r="GY1149" s="119"/>
      <c r="GZ1149" s="119"/>
      <c r="HA1149" s="119"/>
      <c r="HB1149" s="119"/>
      <c r="HC1149" s="119"/>
      <c r="HD1149" s="119"/>
      <c r="HE1149" s="119"/>
      <c r="HF1149" s="119"/>
      <c r="HG1149" s="119"/>
      <c r="HH1149" s="119"/>
      <c r="HI1149" s="119"/>
      <c r="HJ1149" s="119"/>
      <c r="HK1149" s="119"/>
      <c r="HL1149" s="119"/>
      <c r="HM1149" s="119"/>
      <c r="HN1149" s="119"/>
      <c r="HO1149" s="119"/>
      <c r="HP1149" s="119"/>
      <c r="HQ1149" s="119"/>
      <c r="HR1149" s="119"/>
      <c r="HS1149" s="119"/>
      <c r="HT1149" s="119"/>
      <c r="HU1149" s="119"/>
      <c r="HV1149" s="119"/>
      <c r="HW1149" s="119"/>
      <c r="HX1149" s="119"/>
      <c r="HY1149" s="119"/>
      <c r="HZ1149" s="119"/>
      <c r="IA1149" s="119"/>
      <c r="IB1149" s="119"/>
      <c r="IC1149" s="119"/>
      <c r="ID1149" s="119"/>
      <c r="IE1149" s="119"/>
      <c r="IF1149" s="119"/>
      <c r="IG1149" s="119"/>
      <c r="IH1149" s="119"/>
      <c r="II1149" s="119"/>
      <c r="IJ1149" s="119"/>
      <c r="IK1149" s="119"/>
      <c r="IL1149" s="119"/>
      <c r="IM1149" s="119"/>
      <c r="IN1149" s="119"/>
      <c r="IO1149" s="119"/>
      <c r="IP1149" s="119"/>
      <c r="IQ1149" s="119"/>
      <c r="IR1149" s="119"/>
      <c r="IS1149" s="119"/>
      <c r="IT1149" s="119"/>
      <c r="IU1149" s="119"/>
      <c r="IV1149" s="119"/>
    </row>
    <row r="1150" spans="1:256">
      <c r="A1150" s="126" t="s">
        <v>866</v>
      </c>
      <c r="B1150" s="126" t="s">
        <v>1380</v>
      </c>
      <c r="C1150" s="127">
        <v>364460628001</v>
      </c>
      <c r="D1150" s="126" t="s">
        <v>608</v>
      </c>
      <c r="E1150" s="126" t="s">
        <v>1082</v>
      </c>
      <c r="F1150" s="126" t="str">
        <f t="shared" si="57"/>
        <v>364460628001Rehab</v>
      </c>
      <c r="G1150" s="126" t="s">
        <v>9</v>
      </c>
      <c r="H1150" s="128" t="s">
        <v>1025</v>
      </c>
      <c r="I1150" s="126" t="s">
        <v>856</v>
      </c>
      <c r="J1150" s="108">
        <v>265</v>
      </c>
      <c r="K1150" s="129">
        <v>0.9010999999999999</v>
      </c>
      <c r="L1150" s="126" t="s">
        <v>1245</v>
      </c>
      <c r="M1150" s="126" t="s">
        <v>1247</v>
      </c>
      <c r="N1150" s="130">
        <f t="shared" si="56"/>
        <v>329.49</v>
      </c>
      <c r="O1150" s="130">
        <f t="shared" si="58"/>
        <v>329.49</v>
      </c>
      <c r="P1150" s="126"/>
      <c r="Q1150" s="126"/>
      <c r="R1150" s="119"/>
      <c r="S1150" s="119"/>
      <c r="T1150" s="119"/>
      <c r="U1150" s="119"/>
      <c r="V1150" s="119"/>
      <c r="W1150" s="119"/>
      <c r="X1150" s="119"/>
      <c r="Y1150" s="119"/>
      <c r="Z1150" s="119"/>
      <c r="AA1150" s="119"/>
      <c r="AB1150" s="119"/>
      <c r="AC1150" s="119"/>
      <c r="AD1150" s="119"/>
      <c r="AE1150" s="119"/>
      <c r="AF1150" s="119"/>
      <c r="AG1150" s="119"/>
      <c r="AH1150" s="119"/>
      <c r="AI1150" s="119"/>
      <c r="AJ1150" s="119"/>
      <c r="AK1150" s="119"/>
      <c r="AL1150" s="119"/>
      <c r="AM1150" s="119"/>
      <c r="AN1150" s="119"/>
      <c r="AO1150" s="119"/>
      <c r="AP1150" s="119"/>
      <c r="AQ1150" s="119"/>
      <c r="AR1150" s="119"/>
      <c r="AS1150" s="119"/>
      <c r="AT1150" s="119"/>
      <c r="AU1150" s="119"/>
      <c r="AV1150" s="119"/>
      <c r="AW1150" s="119"/>
      <c r="AX1150" s="119"/>
      <c r="AY1150" s="119"/>
      <c r="AZ1150" s="119"/>
      <c r="BA1150" s="119"/>
      <c r="BB1150" s="119"/>
      <c r="BC1150" s="119"/>
      <c r="BD1150" s="119"/>
      <c r="BE1150" s="119"/>
      <c r="BF1150" s="119"/>
      <c r="BG1150" s="119"/>
      <c r="BH1150" s="119"/>
      <c r="BI1150" s="119"/>
      <c r="BJ1150" s="119"/>
      <c r="BK1150" s="119"/>
      <c r="BL1150" s="119"/>
      <c r="BM1150" s="119"/>
      <c r="BN1150" s="119"/>
      <c r="BO1150" s="119"/>
      <c r="BP1150" s="119"/>
      <c r="BQ1150" s="119"/>
      <c r="BR1150" s="119"/>
      <c r="BS1150" s="119"/>
      <c r="BT1150" s="119"/>
      <c r="BU1150" s="119"/>
      <c r="BV1150" s="119"/>
      <c r="BW1150" s="119"/>
      <c r="BX1150" s="119"/>
      <c r="BY1150" s="119"/>
      <c r="BZ1150" s="119"/>
      <c r="CA1150" s="119"/>
      <c r="CB1150" s="119"/>
      <c r="CC1150" s="119"/>
      <c r="CD1150" s="119"/>
      <c r="CE1150" s="119"/>
      <c r="CF1150" s="119"/>
      <c r="CG1150" s="119"/>
      <c r="CH1150" s="119"/>
      <c r="CI1150" s="119"/>
      <c r="CJ1150" s="119"/>
      <c r="CK1150" s="119"/>
      <c r="CL1150" s="119"/>
      <c r="CM1150" s="119"/>
      <c r="CN1150" s="119"/>
      <c r="CO1150" s="119"/>
      <c r="CP1150" s="119"/>
      <c r="CQ1150" s="119"/>
      <c r="CR1150" s="119"/>
      <c r="CS1150" s="119"/>
      <c r="CT1150" s="119"/>
      <c r="CU1150" s="119"/>
      <c r="CV1150" s="119"/>
      <c r="CW1150" s="119"/>
      <c r="CX1150" s="119"/>
      <c r="CY1150" s="119"/>
      <c r="CZ1150" s="119"/>
      <c r="DA1150" s="119"/>
      <c r="DB1150" s="119"/>
      <c r="DC1150" s="119"/>
      <c r="DD1150" s="119"/>
      <c r="DE1150" s="119"/>
      <c r="DF1150" s="119"/>
      <c r="DG1150" s="119"/>
      <c r="DH1150" s="119"/>
      <c r="DI1150" s="119"/>
      <c r="DJ1150" s="119"/>
      <c r="DK1150" s="119"/>
      <c r="DL1150" s="119"/>
      <c r="DM1150" s="119"/>
      <c r="DN1150" s="119"/>
      <c r="DO1150" s="119"/>
      <c r="DP1150" s="119"/>
      <c r="DQ1150" s="119"/>
      <c r="DR1150" s="119"/>
      <c r="DS1150" s="119"/>
      <c r="DT1150" s="119"/>
      <c r="DU1150" s="119"/>
      <c r="DV1150" s="119"/>
      <c r="DW1150" s="119"/>
      <c r="DX1150" s="119"/>
      <c r="DY1150" s="119"/>
      <c r="DZ1150" s="119"/>
      <c r="EA1150" s="119"/>
      <c r="EB1150" s="119"/>
      <c r="EC1150" s="119"/>
      <c r="ED1150" s="119"/>
      <c r="EE1150" s="119"/>
      <c r="EF1150" s="119"/>
      <c r="EG1150" s="119"/>
      <c r="EH1150" s="119"/>
      <c r="EI1150" s="119"/>
      <c r="EJ1150" s="119"/>
      <c r="EK1150" s="119"/>
      <c r="EL1150" s="119"/>
      <c r="EM1150" s="119"/>
      <c r="EN1150" s="119"/>
      <c r="EO1150" s="119"/>
      <c r="EP1150" s="119"/>
      <c r="EQ1150" s="119"/>
      <c r="ER1150" s="119"/>
      <c r="ES1150" s="119"/>
      <c r="ET1150" s="119"/>
      <c r="EU1150" s="119"/>
      <c r="EV1150" s="119"/>
      <c r="EW1150" s="119"/>
      <c r="EX1150" s="119"/>
      <c r="EY1150" s="119"/>
      <c r="EZ1150" s="119"/>
      <c r="FA1150" s="119"/>
      <c r="FB1150" s="119"/>
      <c r="FC1150" s="119"/>
      <c r="FD1150" s="119"/>
      <c r="FE1150" s="119"/>
      <c r="FF1150" s="119"/>
      <c r="FG1150" s="119"/>
      <c r="FH1150" s="119"/>
      <c r="FI1150" s="119"/>
      <c r="FJ1150" s="119"/>
      <c r="FK1150" s="119"/>
      <c r="FL1150" s="119"/>
      <c r="FM1150" s="119"/>
      <c r="FN1150" s="119"/>
      <c r="FO1150" s="119"/>
      <c r="FP1150" s="119"/>
      <c r="FQ1150" s="119"/>
      <c r="FR1150" s="119"/>
      <c r="FS1150" s="119"/>
      <c r="FT1150" s="119"/>
      <c r="FU1150" s="119"/>
      <c r="FV1150" s="119"/>
      <c r="FW1150" s="119"/>
      <c r="FX1150" s="119"/>
      <c r="FY1150" s="119"/>
      <c r="FZ1150" s="119"/>
      <c r="GA1150" s="119"/>
      <c r="GB1150" s="119"/>
      <c r="GC1150" s="119"/>
      <c r="GD1150" s="119"/>
      <c r="GE1150" s="119"/>
      <c r="GF1150" s="119"/>
      <c r="GG1150" s="119"/>
      <c r="GH1150" s="119"/>
      <c r="GI1150" s="119"/>
      <c r="GJ1150" s="119"/>
      <c r="GK1150" s="119"/>
      <c r="GL1150" s="119"/>
      <c r="GM1150" s="119"/>
      <c r="GN1150" s="119"/>
      <c r="GO1150" s="119"/>
      <c r="GP1150" s="119"/>
      <c r="GQ1150" s="119"/>
      <c r="GR1150" s="119"/>
      <c r="GS1150" s="119"/>
      <c r="GT1150" s="119"/>
      <c r="GU1150" s="119"/>
      <c r="GV1150" s="119"/>
      <c r="GW1150" s="119"/>
      <c r="GX1150" s="119"/>
      <c r="GY1150" s="119"/>
      <c r="GZ1150" s="119"/>
      <c r="HA1150" s="119"/>
      <c r="HB1150" s="119"/>
      <c r="HC1150" s="119"/>
      <c r="HD1150" s="119"/>
      <c r="HE1150" s="119"/>
      <c r="HF1150" s="119"/>
      <c r="HG1150" s="119"/>
      <c r="HH1150" s="119"/>
      <c r="HI1150" s="119"/>
      <c r="HJ1150" s="119"/>
      <c r="HK1150" s="119"/>
      <c r="HL1150" s="119"/>
      <c r="HM1150" s="119"/>
      <c r="HN1150" s="119"/>
      <c r="HO1150" s="119"/>
      <c r="HP1150" s="119"/>
      <c r="HQ1150" s="119"/>
      <c r="HR1150" s="119"/>
      <c r="HS1150" s="119"/>
      <c r="HT1150" s="119"/>
      <c r="HU1150" s="119"/>
      <c r="HV1150" s="119"/>
      <c r="HW1150" s="119"/>
      <c r="HX1150" s="119"/>
      <c r="HY1150" s="119"/>
      <c r="HZ1150" s="119"/>
      <c r="IA1150" s="119"/>
      <c r="IB1150" s="119"/>
      <c r="IC1150" s="119"/>
      <c r="ID1150" s="119"/>
      <c r="IE1150" s="119"/>
      <c r="IF1150" s="119"/>
      <c r="IG1150" s="119"/>
      <c r="IH1150" s="119"/>
      <c r="II1150" s="119"/>
      <c r="IJ1150" s="119"/>
      <c r="IK1150" s="119"/>
      <c r="IL1150" s="119"/>
      <c r="IM1150" s="119"/>
      <c r="IN1150" s="119"/>
      <c r="IO1150" s="119"/>
      <c r="IP1150" s="119"/>
      <c r="IQ1150" s="119"/>
      <c r="IR1150" s="119"/>
      <c r="IS1150" s="119"/>
      <c r="IT1150" s="119"/>
      <c r="IU1150" s="119"/>
      <c r="IV1150" s="119"/>
    </row>
    <row r="1151" spans="1:256">
      <c r="A1151" s="126" t="s">
        <v>866</v>
      </c>
      <c r="B1151" s="126" t="s">
        <v>1380</v>
      </c>
      <c r="C1151" s="127">
        <v>364460628401</v>
      </c>
      <c r="D1151" s="126" t="s">
        <v>608</v>
      </c>
      <c r="E1151" s="126" t="s">
        <v>1082</v>
      </c>
      <c r="F1151" s="126" t="str">
        <f t="shared" si="57"/>
        <v>364460628401Acute</v>
      </c>
      <c r="G1151" s="126" t="s">
        <v>549</v>
      </c>
      <c r="H1151" s="126" t="s">
        <v>1018</v>
      </c>
      <c r="I1151" s="126" t="s">
        <v>856</v>
      </c>
      <c r="J1151" s="108">
        <v>363.8</v>
      </c>
      <c r="K1151" s="129">
        <v>0.9010999999999999</v>
      </c>
      <c r="L1151" s="126" t="s">
        <v>1245</v>
      </c>
      <c r="M1151" s="126" t="s">
        <v>1247</v>
      </c>
      <c r="N1151" s="130">
        <f t="shared" si="56"/>
        <v>452.34</v>
      </c>
      <c r="O1151" s="130">
        <f t="shared" si="58"/>
        <v>447.42</v>
      </c>
      <c r="P1151" s="126"/>
      <c r="Q1151" s="126"/>
      <c r="R1151" s="119"/>
      <c r="S1151" s="119"/>
      <c r="T1151" s="119"/>
      <c r="U1151" s="119"/>
      <c r="V1151" s="119"/>
      <c r="W1151" s="119"/>
      <c r="X1151" s="119"/>
      <c r="Y1151" s="119"/>
      <c r="Z1151" s="119"/>
      <c r="AA1151" s="119"/>
      <c r="AB1151" s="119"/>
      <c r="AC1151" s="119"/>
      <c r="AD1151" s="119"/>
      <c r="AE1151" s="119"/>
      <c r="AF1151" s="119"/>
      <c r="AG1151" s="119"/>
      <c r="AH1151" s="119"/>
      <c r="AI1151" s="119"/>
      <c r="AJ1151" s="119"/>
      <c r="AK1151" s="119"/>
      <c r="AL1151" s="119"/>
      <c r="AM1151" s="119"/>
      <c r="AN1151" s="119"/>
      <c r="AO1151" s="119"/>
      <c r="AP1151" s="119"/>
      <c r="AQ1151" s="119"/>
      <c r="AR1151" s="119"/>
      <c r="AS1151" s="119"/>
      <c r="AT1151" s="119"/>
      <c r="AU1151" s="119"/>
      <c r="AV1151" s="119"/>
      <c r="AW1151" s="119"/>
      <c r="AX1151" s="119"/>
      <c r="AY1151" s="119"/>
      <c r="AZ1151" s="119"/>
      <c r="BA1151" s="119"/>
      <c r="BB1151" s="119"/>
      <c r="BC1151" s="119"/>
      <c r="BD1151" s="119"/>
      <c r="BE1151" s="119"/>
      <c r="BF1151" s="119"/>
      <c r="BG1151" s="119"/>
      <c r="BH1151" s="119"/>
      <c r="BI1151" s="119"/>
      <c r="BJ1151" s="119"/>
      <c r="BK1151" s="119"/>
      <c r="BL1151" s="119"/>
      <c r="BM1151" s="119"/>
      <c r="BN1151" s="119"/>
      <c r="BO1151" s="119"/>
      <c r="BP1151" s="119"/>
      <c r="BQ1151" s="119"/>
      <c r="BR1151" s="119"/>
      <c r="BS1151" s="119"/>
      <c r="BT1151" s="119"/>
      <c r="BU1151" s="119"/>
      <c r="BV1151" s="119"/>
      <c r="BW1151" s="119"/>
      <c r="BX1151" s="119"/>
      <c r="BY1151" s="119"/>
      <c r="BZ1151" s="119"/>
      <c r="CA1151" s="119"/>
      <c r="CB1151" s="119"/>
      <c r="CC1151" s="119"/>
      <c r="CD1151" s="119"/>
      <c r="CE1151" s="119"/>
      <c r="CF1151" s="119"/>
      <c r="CG1151" s="119"/>
      <c r="CH1151" s="119"/>
      <c r="CI1151" s="119"/>
      <c r="CJ1151" s="119"/>
      <c r="CK1151" s="119"/>
      <c r="CL1151" s="119"/>
      <c r="CM1151" s="119"/>
      <c r="CN1151" s="119"/>
      <c r="CO1151" s="119"/>
      <c r="CP1151" s="119"/>
      <c r="CQ1151" s="119"/>
      <c r="CR1151" s="119"/>
      <c r="CS1151" s="119"/>
      <c r="CT1151" s="119"/>
      <c r="CU1151" s="119"/>
      <c r="CV1151" s="119"/>
      <c r="CW1151" s="119"/>
      <c r="CX1151" s="119"/>
      <c r="CY1151" s="119"/>
      <c r="CZ1151" s="119"/>
      <c r="DA1151" s="119"/>
      <c r="DB1151" s="119"/>
      <c r="DC1151" s="119"/>
      <c r="DD1151" s="119"/>
      <c r="DE1151" s="119"/>
      <c r="DF1151" s="119"/>
      <c r="DG1151" s="119"/>
      <c r="DH1151" s="119"/>
      <c r="DI1151" s="119"/>
      <c r="DJ1151" s="119"/>
      <c r="DK1151" s="119"/>
      <c r="DL1151" s="119"/>
      <c r="DM1151" s="119"/>
      <c r="DN1151" s="119"/>
      <c r="DO1151" s="119"/>
      <c r="DP1151" s="119"/>
      <c r="DQ1151" s="119"/>
      <c r="DR1151" s="119"/>
      <c r="DS1151" s="119"/>
      <c r="DT1151" s="119"/>
      <c r="DU1151" s="119"/>
      <c r="DV1151" s="119"/>
      <c r="DW1151" s="119"/>
      <c r="DX1151" s="119"/>
      <c r="DY1151" s="119"/>
      <c r="DZ1151" s="119"/>
      <c r="EA1151" s="119"/>
      <c r="EB1151" s="119"/>
      <c r="EC1151" s="119"/>
      <c r="ED1151" s="119"/>
      <c r="EE1151" s="119"/>
      <c r="EF1151" s="119"/>
      <c r="EG1151" s="119"/>
      <c r="EH1151" s="119"/>
      <c r="EI1151" s="119"/>
      <c r="EJ1151" s="119"/>
      <c r="EK1151" s="119"/>
      <c r="EL1151" s="119"/>
      <c r="EM1151" s="119"/>
      <c r="EN1151" s="119"/>
      <c r="EO1151" s="119"/>
      <c r="EP1151" s="119"/>
      <c r="EQ1151" s="119"/>
      <c r="ER1151" s="119"/>
      <c r="ES1151" s="119"/>
      <c r="ET1151" s="119"/>
      <c r="EU1151" s="119"/>
      <c r="EV1151" s="119"/>
      <c r="EW1151" s="119"/>
      <c r="EX1151" s="119"/>
      <c r="EY1151" s="119"/>
      <c r="EZ1151" s="119"/>
      <c r="FA1151" s="119"/>
      <c r="FB1151" s="119"/>
      <c r="FC1151" s="119"/>
      <c r="FD1151" s="119"/>
      <c r="FE1151" s="119"/>
      <c r="FF1151" s="119"/>
      <c r="FG1151" s="119"/>
      <c r="FH1151" s="119"/>
      <c r="FI1151" s="119"/>
      <c r="FJ1151" s="119"/>
      <c r="FK1151" s="119"/>
      <c r="FL1151" s="119"/>
      <c r="FM1151" s="119"/>
      <c r="FN1151" s="119"/>
      <c r="FO1151" s="119"/>
      <c r="FP1151" s="119"/>
      <c r="FQ1151" s="119"/>
      <c r="FR1151" s="119"/>
      <c r="FS1151" s="119"/>
      <c r="FT1151" s="119"/>
      <c r="FU1151" s="119"/>
      <c r="FV1151" s="119"/>
      <c r="FW1151" s="119"/>
      <c r="FX1151" s="119"/>
      <c r="FY1151" s="119"/>
      <c r="FZ1151" s="119"/>
      <c r="GA1151" s="119"/>
      <c r="GB1151" s="119"/>
      <c r="GC1151" s="119"/>
      <c r="GD1151" s="119"/>
      <c r="GE1151" s="119"/>
      <c r="GF1151" s="119"/>
      <c r="GG1151" s="119"/>
      <c r="GH1151" s="119"/>
      <c r="GI1151" s="119"/>
      <c r="GJ1151" s="119"/>
      <c r="GK1151" s="119"/>
      <c r="GL1151" s="119"/>
      <c r="GM1151" s="119"/>
      <c r="GN1151" s="119"/>
      <c r="GO1151" s="119"/>
      <c r="GP1151" s="119"/>
      <c r="GQ1151" s="119"/>
      <c r="GR1151" s="119"/>
      <c r="GS1151" s="119"/>
      <c r="GT1151" s="119"/>
      <c r="GU1151" s="119"/>
      <c r="GV1151" s="119"/>
      <c r="GW1151" s="119"/>
      <c r="GX1151" s="119"/>
      <c r="GY1151" s="119"/>
      <c r="GZ1151" s="119"/>
      <c r="HA1151" s="119"/>
      <c r="HB1151" s="119"/>
      <c r="HC1151" s="119"/>
      <c r="HD1151" s="119"/>
      <c r="HE1151" s="119"/>
      <c r="HF1151" s="119"/>
      <c r="HG1151" s="119"/>
      <c r="HH1151" s="119"/>
      <c r="HI1151" s="119"/>
      <c r="HJ1151" s="119"/>
      <c r="HK1151" s="119"/>
      <c r="HL1151" s="119"/>
      <c r="HM1151" s="119"/>
      <c r="HN1151" s="119"/>
      <c r="HO1151" s="119"/>
      <c r="HP1151" s="119"/>
      <c r="HQ1151" s="119"/>
      <c r="HR1151" s="119"/>
      <c r="HS1151" s="119"/>
      <c r="HT1151" s="119"/>
      <c r="HU1151" s="119"/>
      <c r="HV1151" s="119"/>
      <c r="HW1151" s="119"/>
      <c r="HX1151" s="119"/>
      <c r="HY1151" s="119"/>
      <c r="HZ1151" s="119"/>
      <c r="IA1151" s="119"/>
      <c r="IB1151" s="119"/>
      <c r="IC1151" s="119"/>
      <c r="ID1151" s="119"/>
      <c r="IE1151" s="119"/>
      <c r="IF1151" s="119"/>
      <c r="IG1151" s="119"/>
      <c r="IH1151" s="119"/>
      <c r="II1151" s="119"/>
      <c r="IJ1151" s="119"/>
      <c r="IK1151" s="119"/>
      <c r="IL1151" s="119"/>
      <c r="IM1151" s="119"/>
      <c r="IN1151" s="119"/>
      <c r="IO1151" s="119"/>
      <c r="IP1151" s="119"/>
      <c r="IQ1151" s="119"/>
      <c r="IR1151" s="119"/>
      <c r="IS1151" s="119"/>
      <c r="IT1151" s="119"/>
      <c r="IU1151" s="119"/>
      <c r="IV1151" s="119"/>
    </row>
    <row r="1152" spans="1:256">
      <c r="A1152" s="126" t="s">
        <v>866</v>
      </c>
      <c r="B1152" s="126" t="s">
        <v>1380</v>
      </c>
      <c r="C1152" s="127">
        <v>370662564001</v>
      </c>
      <c r="D1152" s="126" t="s">
        <v>608</v>
      </c>
      <c r="E1152" s="126" t="s">
        <v>1082</v>
      </c>
      <c r="F1152" s="126" t="str">
        <f t="shared" si="57"/>
        <v>370662564001Acute</v>
      </c>
      <c r="G1152" s="126" t="s">
        <v>549</v>
      </c>
      <c r="H1152" s="126" t="s">
        <v>1018</v>
      </c>
      <c r="I1152" s="126" t="s">
        <v>856</v>
      </c>
      <c r="J1152" s="108">
        <v>363.8</v>
      </c>
      <c r="K1152" s="129">
        <v>0.9010999999999999</v>
      </c>
      <c r="L1152" s="126" t="s">
        <v>1245</v>
      </c>
      <c r="M1152" s="126" t="s">
        <v>1247</v>
      </c>
      <c r="N1152" s="130">
        <f t="shared" si="56"/>
        <v>452.34</v>
      </c>
      <c r="O1152" s="130">
        <f t="shared" si="58"/>
        <v>447.42</v>
      </c>
      <c r="P1152" s="126"/>
      <c r="Q1152" s="126"/>
      <c r="R1152" s="119"/>
      <c r="S1152" s="119"/>
      <c r="W1152" s="99"/>
    </row>
    <row r="1153" spans="1:256">
      <c r="A1153" s="126" t="s">
        <v>866</v>
      </c>
      <c r="B1153" s="126" t="s">
        <v>1380</v>
      </c>
      <c r="C1153" s="127">
        <v>370662564401</v>
      </c>
      <c r="D1153" s="126" t="s">
        <v>608</v>
      </c>
      <c r="E1153" s="126" t="s">
        <v>1082</v>
      </c>
      <c r="F1153" s="126" t="str">
        <f t="shared" si="57"/>
        <v>370662564401Acute</v>
      </c>
      <c r="G1153" s="126" t="s">
        <v>549</v>
      </c>
      <c r="H1153" s="126" t="s">
        <v>1018</v>
      </c>
      <c r="I1153" s="126" t="s">
        <v>856</v>
      </c>
      <c r="J1153" s="108">
        <v>363.8</v>
      </c>
      <c r="K1153" s="129">
        <v>0.9010999999999999</v>
      </c>
      <c r="L1153" s="126" t="s">
        <v>1245</v>
      </c>
      <c r="M1153" s="126" t="s">
        <v>1247</v>
      </c>
      <c r="N1153" s="130">
        <f t="shared" si="56"/>
        <v>452.34</v>
      </c>
      <c r="O1153" s="130">
        <f t="shared" si="58"/>
        <v>447.42</v>
      </c>
      <c r="P1153" s="126"/>
      <c r="Q1153" s="126"/>
      <c r="R1153" s="119"/>
      <c r="S1153" s="119"/>
      <c r="W1153" s="99"/>
    </row>
    <row r="1154" spans="1:256">
      <c r="A1154" s="126" t="s">
        <v>873</v>
      </c>
      <c r="B1154" s="126" t="s">
        <v>1381</v>
      </c>
      <c r="C1154" s="127">
        <v>370792770001</v>
      </c>
      <c r="D1154" s="126" t="s">
        <v>613</v>
      </c>
      <c r="E1154" s="126" t="s">
        <v>1087</v>
      </c>
      <c r="F1154" s="126" t="str">
        <f t="shared" si="57"/>
        <v>370792770001Acute</v>
      </c>
      <c r="G1154" s="126" t="s">
        <v>549</v>
      </c>
      <c r="H1154" s="126" t="s">
        <v>1018</v>
      </c>
      <c r="I1154" s="126" t="s">
        <v>833</v>
      </c>
      <c r="J1154" s="108">
        <v>363.8</v>
      </c>
      <c r="K1154" s="129">
        <v>0.9010999999999999</v>
      </c>
      <c r="L1154" s="126" t="s">
        <v>1247</v>
      </c>
      <c r="M1154" s="126" t="s">
        <v>1245</v>
      </c>
      <c r="N1154" s="130">
        <f t="shared" ref="N1154:N1217" si="59">ROUND(IF(L1154="YES",(((J1154*60%*K1154)+(J1154*40%))+(((J1154*60%*K1154)+(J1154*40%))*0.3218)),((J1154*60%*K1154)+(J1154*40%))),2)</f>
        <v>342.21</v>
      </c>
      <c r="O1154" s="130">
        <f t="shared" si="58"/>
        <v>338.49</v>
      </c>
      <c r="P1154" s="126"/>
      <c r="Q1154" s="126"/>
      <c r="R1154" s="119"/>
      <c r="S1154" s="119"/>
      <c r="W1154" s="99"/>
    </row>
    <row r="1155" spans="1:256">
      <c r="A1155" s="126" t="s">
        <v>873</v>
      </c>
      <c r="B1155" s="126" t="s">
        <v>1381</v>
      </c>
      <c r="C1155" s="127">
        <v>370792770007</v>
      </c>
      <c r="D1155" s="126" t="s">
        <v>613</v>
      </c>
      <c r="E1155" s="126" t="s">
        <v>1087</v>
      </c>
      <c r="F1155" s="126" t="str">
        <f t="shared" si="57"/>
        <v>370792770007Acute</v>
      </c>
      <c r="G1155" s="126" t="s">
        <v>549</v>
      </c>
      <c r="H1155" s="126" t="s">
        <v>1018</v>
      </c>
      <c r="I1155" s="126" t="s">
        <v>833</v>
      </c>
      <c r="J1155" s="108">
        <v>363.8</v>
      </c>
      <c r="K1155" s="129">
        <v>0.9010999999999999</v>
      </c>
      <c r="L1155" s="126" t="s">
        <v>1247</v>
      </c>
      <c r="M1155" s="126" t="s">
        <v>1245</v>
      </c>
      <c r="N1155" s="130">
        <f t="shared" si="59"/>
        <v>342.21</v>
      </c>
      <c r="O1155" s="130">
        <f t="shared" si="58"/>
        <v>338.49</v>
      </c>
      <c r="P1155" s="126"/>
      <c r="Q1155" s="126"/>
      <c r="R1155" s="119"/>
      <c r="S1155" s="119"/>
      <c r="W1155" s="99"/>
    </row>
    <row r="1156" spans="1:256">
      <c r="A1156" s="126" t="s">
        <v>873</v>
      </c>
      <c r="B1156" s="126" t="s">
        <v>1381</v>
      </c>
      <c r="C1156" s="127">
        <v>370792770401</v>
      </c>
      <c r="D1156" s="126" t="s">
        <v>613</v>
      </c>
      <c r="E1156" s="126" t="s">
        <v>1087</v>
      </c>
      <c r="F1156" s="126" t="str">
        <f t="shared" si="57"/>
        <v>370792770401Acute</v>
      </c>
      <c r="G1156" s="126" t="s">
        <v>549</v>
      </c>
      <c r="H1156" s="126" t="s">
        <v>1018</v>
      </c>
      <c r="I1156" s="126" t="s">
        <v>833</v>
      </c>
      <c r="J1156" s="108">
        <v>363.8</v>
      </c>
      <c r="K1156" s="129">
        <v>0.9010999999999999</v>
      </c>
      <c r="L1156" s="126" t="s">
        <v>1247</v>
      </c>
      <c r="M1156" s="126" t="s">
        <v>1245</v>
      </c>
      <c r="N1156" s="130">
        <f t="shared" si="59"/>
        <v>342.21</v>
      </c>
      <c r="O1156" s="130">
        <f t="shared" si="58"/>
        <v>338.49</v>
      </c>
      <c r="P1156" s="126"/>
      <c r="Q1156" s="126"/>
      <c r="R1156" s="119"/>
      <c r="S1156" s="119"/>
      <c r="W1156" s="99"/>
    </row>
    <row r="1157" spans="1:256">
      <c r="A1157" s="126" t="s">
        <v>873</v>
      </c>
      <c r="B1157" s="126" t="s">
        <v>1381</v>
      </c>
      <c r="C1157" s="127">
        <v>370792770407</v>
      </c>
      <c r="D1157" s="126" t="s">
        <v>613</v>
      </c>
      <c r="E1157" s="126" t="s">
        <v>1087</v>
      </c>
      <c r="F1157" s="126" t="str">
        <f t="shared" si="57"/>
        <v>370792770407Acute</v>
      </c>
      <c r="G1157" s="126" t="s">
        <v>549</v>
      </c>
      <c r="H1157" s="126" t="s">
        <v>1018</v>
      </c>
      <c r="I1157" s="126" t="s">
        <v>833</v>
      </c>
      <c r="J1157" s="108">
        <v>363.8</v>
      </c>
      <c r="K1157" s="129">
        <v>0.9010999999999999</v>
      </c>
      <c r="L1157" s="126" t="s">
        <v>1247</v>
      </c>
      <c r="M1157" s="126" t="s">
        <v>1245</v>
      </c>
      <c r="N1157" s="130">
        <f t="shared" si="59"/>
        <v>342.21</v>
      </c>
      <c r="O1157" s="130">
        <f t="shared" si="58"/>
        <v>338.49</v>
      </c>
      <c r="P1157" s="126"/>
      <c r="Q1157" s="126"/>
      <c r="R1157" s="119"/>
      <c r="S1157" s="119"/>
      <c r="W1157" s="99"/>
    </row>
    <row r="1158" spans="1:256">
      <c r="A1158" s="126" t="s">
        <v>761</v>
      </c>
      <c r="B1158" s="126" t="s">
        <v>1382</v>
      </c>
      <c r="C1158" s="127">
        <v>204560540001</v>
      </c>
      <c r="D1158" s="126" t="s">
        <v>678</v>
      </c>
      <c r="E1158" s="126" t="s">
        <v>1157</v>
      </c>
      <c r="F1158" s="126" t="str">
        <f t="shared" si="57"/>
        <v>204560540001CAH</v>
      </c>
      <c r="G1158" s="126" t="s">
        <v>1155</v>
      </c>
      <c r="H1158" s="126" t="s">
        <v>1018</v>
      </c>
      <c r="I1158" s="126" t="s">
        <v>833</v>
      </c>
      <c r="J1158" s="108">
        <v>2009.25</v>
      </c>
      <c r="K1158" s="129">
        <v>1</v>
      </c>
      <c r="L1158" s="126" t="s">
        <v>1247</v>
      </c>
      <c r="M1158" s="126" t="s">
        <v>1247</v>
      </c>
      <c r="N1158" s="130">
        <f t="shared" si="59"/>
        <v>2009.25</v>
      </c>
      <c r="O1158" s="130">
        <f t="shared" si="58"/>
        <v>2009.25</v>
      </c>
      <c r="P1158" s="126"/>
      <c r="Q1158" s="126"/>
      <c r="R1158" s="123"/>
      <c r="S1158" s="123"/>
      <c r="T1158" s="119"/>
      <c r="U1158" s="119"/>
      <c r="V1158" s="119"/>
      <c r="W1158" s="119"/>
      <c r="X1158" s="119"/>
      <c r="Y1158" s="119"/>
      <c r="Z1158" s="119"/>
      <c r="AA1158" s="119"/>
      <c r="AB1158" s="119"/>
      <c r="AC1158" s="119"/>
      <c r="AD1158" s="119"/>
      <c r="AE1158" s="119"/>
      <c r="AF1158" s="119"/>
      <c r="AG1158" s="119"/>
      <c r="AH1158" s="119"/>
      <c r="AI1158" s="119"/>
      <c r="AJ1158" s="119"/>
      <c r="AK1158" s="119"/>
      <c r="AL1158" s="119"/>
      <c r="AM1158" s="119"/>
      <c r="AN1158" s="119"/>
      <c r="AO1158" s="119"/>
      <c r="AP1158" s="119"/>
      <c r="AQ1158" s="119"/>
      <c r="AR1158" s="119"/>
      <c r="AS1158" s="119"/>
      <c r="AT1158" s="119"/>
      <c r="AU1158" s="119"/>
      <c r="AV1158" s="119"/>
      <c r="AW1158" s="119"/>
      <c r="AX1158" s="119"/>
      <c r="AY1158" s="119"/>
      <c r="AZ1158" s="119"/>
      <c r="BA1158" s="119"/>
      <c r="BB1158" s="119"/>
      <c r="BC1158" s="119"/>
      <c r="BD1158" s="119"/>
      <c r="BE1158" s="119"/>
      <c r="BF1158" s="119"/>
      <c r="BG1158" s="119"/>
      <c r="BH1158" s="119"/>
      <c r="BI1158" s="119"/>
      <c r="BJ1158" s="119"/>
      <c r="BK1158" s="119"/>
      <c r="BL1158" s="119"/>
      <c r="BM1158" s="119"/>
      <c r="BN1158" s="119"/>
      <c r="BO1158" s="119"/>
      <c r="BP1158" s="119"/>
      <c r="BQ1158" s="119"/>
      <c r="BR1158" s="119"/>
      <c r="BS1158" s="119"/>
      <c r="BT1158" s="119"/>
      <c r="BU1158" s="119"/>
      <c r="BV1158" s="119"/>
      <c r="BW1158" s="119"/>
      <c r="BX1158" s="119"/>
      <c r="BY1158" s="119"/>
      <c r="BZ1158" s="119"/>
      <c r="CA1158" s="119"/>
      <c r="CB1158" s="119"/>
      <c r="CC1158" s="119"/>
      <c r="CD1158" s="119"/>
      <c r="CE1158" s="119"/>
      <c r="CF1158" s="119"/>
      <c r="CG1158" s="119"/>
      <c r="CH1158" s="119"/>
      <c r="CI1158" s="119"/>
      <c r="CJ1158" s="119"/>
      <c r="CK1158" s="119"/>
      <c r="CL1158" s="119"/>
      <c r="CM1158" s="119"/>
      <c r="CN1158" s="119"/>
      <c r="CO1158" s="119"/>
      <c r="CP1158" s="119"/>
      <c r="CQ1158" s="119"/>
      <c r="CR1158" s="119"/>
      <c r="CS1158" s="119"/>
      <c r="CT1158" s="119"/>
      <c r="CU1158" s="119"/>
      <c r="CV1158" s="119"/>
      <c r="CW1158" s="119"/>
      <c r="CX1158" s="119"/>
      <c r="CY1158" s="119"/>
      <c r="CZ1158" s="119"/>
      <c r="DA1158" s="119"/>
      <c r="DB1158" s="119"/>
      <c r="DC1158" s="119"/>
      <c r="DD1158" s="119"/>
      <c r="DE1158" s="119"/>
      <c r="DF1158" s="119"/>
      <c r="DG1158" s="119"/>
      <c r="DH1158" s="119"/>
      <c r="DI1158" s="119"/>
      <c r="DJ1158" s="119"/>
      <c r="DK1158" s="119"/>
      <c r="DL1158" s="119"/>
      <c r="DM1158" s="119"/>
      <c r="DN1158" s="119"/>
      <c r="DO1158" s="119"/>
      <c r="DP1158" s="119"/>
      <c r="DQ1158" s="119"/>
      <c r="DR1158" s="119"/>
      <c r="DS1158" s="119"/>
      <c r="DT1158" s="119"/>
      <c r="DU1158" s="119"/>
      <c r="DV1158" s="119"/>
      <c r="DW1158" s="119"/>
      <c r="DX1158" s="119"/>
      <c r="DY1158" s="119"/>
      <c r="DZ1158" s="119"/>
      <c r="EA1158" s="119"/>
      <c r="EB1158" s="119"/>
      <c r="EC1158" s="119"/>
      <c r="ED1158" s="119"/>
      <c r="EE1158" s="119"/>
      <c r="EF1158" s="119"/>
      <c r="EG1158" s="119"/>
      <c r="EH1158" s="119"/>
      <c r="EI1158" s="119"/>
      <c r="EJ1158" s="119"/>
      <c r="EK1158" s="119"/>
      <c r="EL1158" s="119"/>
      <c r="EM1158" s="119"/>
      <c r="EN1158" s="119"/>
      <c r="EO1158" s="119"/>
      <c r="EP1158" s="119"/>
      <c r="EQ1158" s="119"/>
      <c r="ER1158" s="119"/>
      <c r="ES1158" s="119"/>
      <c r="ET1158" s="119"/>
      <c r="EU1158" s="119"/>
      <c r="EV1158" s="119"/>
      <c r="EW1158" s="119"/>
      <c r="EX1158" s="119"/>
      <c r="EY1158" s="119"/>
      <c r="EZ1158" s="119"/>
      <c r="FA1158" s="119"/>
      <c r="FB1158" s="119"/>
      <c r="FC1158" s="119"/>
      <c r="FD1158" s="119"/>
      <c r="FE1158" s="119"/>
      <c r="FF1158" s="119"/>
      <c r="FG1158" s="119"/>
      <c r="FH1158" s="119"/>
      <c r="FI1158" s="119"/>
      <c r="FJ1158" s="119"/>
      <c r="FK1158" s="119"/>
      <c r="FL1158" s="119"/>
      <c r="FM1158" s="119"/>
      <c r="FN1158" s="119"/>
      <c r="FO1158" s="119"/>
      <c r="FP1158" s="119"/>
      <c r="FQ1158" s="119"/>
      <c r="FR1158" s="119"/>
      <c r="FS1158" s="119"/>
      <c r="FT1158" s="119"/>
      <c r="FU1158" s="119"/>
      <c r="FV1158" s="119"/>
      <c r="FW1158" s="119"/>
      <c r="FX1158" s="119"/>
      <c r="FY1158" s="119"/>
      <c r="FZ1158" s="119"/>
      <c r="GA1158" s="119"/>
      <c r="GB1158" s="119"/>
      <c r="GC1158" s="119"/>
      <c r="GD1158" s="119"/>
      <c r="GE1158" s="119"/>
      <c r="GF1158" s="119"/>
      <c r="GG1158" s="119"/>
      <c r="GH1158" s="119"/>
      <c r="GI1158" s="119"/>
      <c r="GJ1158" s="119"/>
      <c r="GK1158" s="119"/>
      <c r="GL1158" s="119"/>
      <c r="GM1158" s="119"/>
      <c r="GN1158" s="119"/>
      <c r="GO1158" s="119"/>
      <c r="GP1158" s="119"/>
      <c r="GQ1158" s="119"/>
      <c r="GR1158" s="119"/>
      <c r="GS1158" s="119"/>
      <c r="GT1158" s="119"/>
      <c r="GU1158" s="119"/>
      <c r="GV1158" s="119"/>
      <c r="GW1158" s="119"/>
      <c r="GX1158" s="119"/>
      <c r="GY1158" s="119"/>
      <c r="GZ1158" s="119"/>
      <c r="HA1158" s="119"/>
      <c r="HB1158" s="119"/>
      <c r="HC1158" s="119"/>
      <c r="HD1158" s="119"/>
      <c r="HE1158" s="119"/>
      <c r="HF1158" s="119"/>
      <c r="HG1158" s="119"/>
      <c r="HH1158" s="119"/>
      <c r="HI1158" s="119"/>
      <c r="HJ1158" s="119"/>
      <c r="HK1158" s="119"/>
      <c r="HL1158" s="119"/>
      <c r="HM1158" s="119"/>
      <c r="HN1158" s="119"/>
      <c r="HO1158" s="119"/>
      <c r="HP1158" s="119"/>
      <c r="HQ1158" s="119"/>
      <c r="HR1158" s="119"/>
      <c r="HS1158" s="119"/>
      <c r="HT1158" s="119"/>
      <c r="HU1158" s="119"/>
      <c r="HV1158" s="119"/>
      <c r="HW1158" s="119"/>
      <c r="HX1158" s="119"/>
      <c r="HY1158" s="119"/>
      <c r="HZ1158" s="119"/>
      <c r="IA1158" s="119"/>
      <c r="IB1158" s="119"/>
      <c r="IC1158" s="119"/>
      <c r="ID1158" s="119"/>
      <c r="IE1158" s="119"/>
      <c r="IF1158" s="119"/>
      <c r="IG1158" s="119"/>
      <c r="IH1158" s="119"/>
      <c r="II1158" s="119"/>
      <c r="IJ1158" s="119"/>
      <c r="IK1158" s="119"/>
      <c r="IL1158" s="119"/>
      <c r="IM1158" s="119"/>
      <c r="IN1158" s="119"/>
      <c r="IO1158" s="119"/>
      <c r="IP1158" s="119"/>
      <c r="IQ1158" s="119"/>
      <c r="IR1158" s="119"/>
      <c r="IS1158" s="119"/>
      <c r="IT1158" s="119"/>
      <c r="IU1158" s="119"/>
      <c r="IV1158" s="119"/>
    </row>
    <row r="1159" spans="1:256" s="174" customFormat="1">
      <c r="A1159" s="168" t="s">
        <v>761</v>
      </c>
      <c r="B1159" s="168" t="s">
        <v>1382</v>
      </c>
      <c r="C1159" s="169">
        <v>204560540002</v>
      </c>
      <c r="D1159" s="168" t="s">
        <v>678</v>
      </c>
      <c r="E1159" s="168" t="s">
        <v>1157</v>
      </c>
      <c r="F1159" s="168" t="str">
        <f t="shared" si="57"/>
        <v>204560540002CAH</v>
      </c>
      <c r="G1159" s="168" t="s">
        <v>1155</v>
      </c>
      <c r="H1159" s="168" t="s">
        <v>1018</v>
      </c>
      <c r="I1159" s="168" t="s">
        <v>833</v>
      </c>
      <c r="J1159" s="170">
        <v>2009.25</v>
      </c>
      <c r="K1159" s="171">
        <v>1</v>
      </c>
      <c r="L1159" s="168" t="s">
        <v>1247</v>
      </c>
      <c r="M1159" s="168" t="s">
        <v>1247</v>
      </c>
      <c r="N1159" s="172">
        <f t="shared" si="59"/>
        <v>2009.25</v>
      </c>
      <c r="O1159" s="172">
        <f t="shared" si="58"/>
        <v>2009.25</v>
      </c>
      <c r="P1159" s="168"/>
      <c r="Q1159" s="168"/>
      <c r="R1159" s="181"/>
      <c r="S1159" s="181"/>
      <c r="T1159" s="173"/>
      <c r="U1159" s="173"/>
      <c r="V1159" s="173"/>
      <c r="W1159" s="173"/>
      <c r="X1159" s="173"/>
      <c r="Y1159" s="173"/>
      <c r="Z1159" s="173"/>
      <c r="AA1159" s="173"/>
      <c r="AB1159" s="173"/>
      <c r="AC1159" s="173"/>
      <c r="AD1159" s="173"/>
      <c r="AE1159" s="173"/>
      <c r="AF1159" s="173"/>
      <c r="AG1159" s="173"/>
      <c r="AH1159" s="173"/>
      <c r="AI1159" s="173"/>
      <c r="AJ1159" s="173"/>
      <c r="AK1159" s="173"/>
      <c r="AL1159" s="173"/>
      <c r="AM1159" s="173"/>
      <c r="AN1159" s="173"/>
      <c r="AO1159" s="173"/>
      <c r="AP1159" s="173"/>
      <c r="AQ1159" s="173"/>
      <c r="AR1159" s="173"/>
      <c r="AS1159" s="173"/>
      <c r="AT1159" s="173"/>
      <c r="AU1159" s="173"/>
      <c r="AV1159" s="173"/>
      <c r="AW1159" s="173"/>
      <c r="AX1159" s="173"/>
      <c r="AY1159" s="173"/>
      <c r="AZ1159" s="173"/>
      <c r="BA1159" s="173"/>
      <c r="BB1159" s="173"/>
      <c r="BC1159" s="173"/>
      <c r="BD1159" s="173"/>
      <c r="BE1159" s="173"/>
      <c r="BF1159" s="173"/>
      <c r="BG1159" s="173"/>
      <c r="BH1159" s="173"/>
      <c r="BI1159" s="173"/>
      <c r="BJ1159" s="173"/>
      <c r="BK1159" s="173"/>
      <c r="BL1159" s="173"/>
      <c r="BM1159" s="173"/>
      <c r="BN1159" s="173"/>
      <c r="BO1159" s="173"/>
      <c r="BP1159" s="173"/>
      <c r="BQ1159" s="173"/>
      <c r="BR1159" s="173"/>
      <c r="BS1159" s="173"/>
      <c r="BT1159" s="173"/>
      <c r="BU1159" s="173"/>
      <c r="BV1159" s="173"/>
      <c r="BW1159" s="173"/>
      <c r="BX1159" s="173"/>
      <c r="BY1159" s="173"/>
      <c r="BZ1159" s="173"/>
      <c r="CA1159" s="173"/>
      <c r="CB1159" s="173"/>
      <c r="CC1159" s="173"/>
      <c r="CD1159" s="173"/>
      <c r="CE1159" s="173"/>
      <c r="CF1159" s="173"/>
      <c r="CG1159" s="173"/>
      <c r="CH1159" s="173"/>
      <c r="CI1159" s="173"/>
      <c r="CJ1159" s="173"/>
      <c r="CK1159" s="173"/>
      <c r="CL1159" s="173"/>
      <c r="CM1159" s="173"/>
      <c r="CN1159" s="173"/>
      <c r="CO1159" s="173"/>
      <c r="CP1159" s="173"/>
      <c r="CQ1159" s="173"/>
      <c r="CR1159" s="173"/>
      <c r="CS1159" s="173"/>
      <c r="CT1159" s="173"/>
      <c r="CU1159" s="173"/>
      <c r="CV1159" s="173"/>
      <c r="CW1159" s="173"/>
      <c r="CX1159" s="173"/>
      <c r="CY1159" s="173"/>
      <c r="CZ1159" s="173"/>
      <c r="DA1159" s="173"/>
      <c r="DB1159" s="173"/>
      <c r="DC1159" s="173"/>
      <c r="DD1159" s="173"/>
      <c r="DE1159" s="173"/>
      <c r="DF1159" s="173"/>
      <c r="DG1159" s="173"/>
      <c r="DH1159" s="173"/>
      <c r="DI1159" s="173"/>
      <c r="DJ1159" s="173"/>
      <c r="DK1159" s="173"/>
      <c r="DL1159" s="173"/>
      <c r="DM1159" s="173"/>
      <c r="DN1159" s="173"/>
      <c r="DO1159" s="173"/>
      <c r="DP1159" s="173"/>
      <c r="DQ1159" s="173"/>
      <c r="DR1159" s="173"/>
      <c r="DS1159" s="173"/>
      <c r="DT1159" s="173"/>
      <c r="DU1159" s="173"/>
      <c r="DV1159" s="173"/>
      <c r="DW1159" s="173"/>
      <c r="DX1159" s="173"/>
      <c r="DY1159" s="173"/>
      <c r="DZ1159" s="173"/>
      <c r="EA1159" s="173"/>
      <c r="EB1159" s="173"/>
      <c r="EC1159" s="173"/>
      <c r="ED1159" s="173"/>
      <c r="EE1159" s="173"/>
      <c r="EF1159" s="173"/>
      <c r="EG1159" s="173"/>
      <c r="EH1159" s="173"/>
      <c r="EI1159" s="173"/>
      <c r="EJ1159" s="173"/>
      <c r="EK1159" s="173"/>
      <c r="EL1159" s="173"/>
      <c r="EM1159" s="173"/>
      <c r="EN1159" s="173"/>
      <c r="EO1159" s="173"/>
      <c r="EP1159" s="173"/>
      <c r="EQ1159" s="173"/>
      <c r="ER1159" s="173"/>
      <c r="ES1159" s="173"/>
      <c r="ET1159" s="173"/>
      <c r="EU1159" s="173"/>
      <c r="EV1159" s="173"/>
      <c r="EW1159" s="173"/>
      <c r="EX1159" s="173"/>
      <c r="EY1159" s="173"/>
      <c r="EZ1159" s="173"/>
      <c r="FA1159" s="173"/>
      <c r="FB1159" s="173"/>
      <c r="FC1159" s="173"/>
      <c r="FD1159" s="173"/>
      <c r="FE1159" s="173"/>
      <c r="FF1159" s="173"/>
      <c r="FG1159" s="173"/>
      <c r="FH1159" s="173"/>
      <c r="FI1159" s="173"/>
      <c r="FJ1159" s="173"/>
      <c r="FK1159" s="173"/>
      <c r="FL1159" s="173"/>
      <c r="FM1159" s="173"/>
      <c r="FN1159" s="173"/>
      <c r="FO1159" s="173"/>
      <c r="FP1159" s="173"/>
      <c r="FQ1159" s="173"/>
      <c r="FR1159" s="173"/>
      <c r="FS1159" s="173"/>
      <c r="FT1159" s="173"/>
      <c r="FU1159" s="173"/>
      <c r="FV1159" s="173"/>
      <c r="FW1159" s="173"/>
      <c r="FX1159" s="173"/>
      <c r="FY1159" s="173"/>
      <c r="FZ1159" s="173"/>
      <c r="GA1159" s="173"/>
      <c r="GB1159" s="173"/>
      <c r="GC1159" s="173"/>
      <c r="GD1159" s="173"/>
      <c r="GE1159" s="173"/>
      <c r="GF1159" s="173"/>
      <c r="GG1159" s="173"/>
      <c r="GH1159" s="173"/>
      <c r="GI1159" s="173"/>
      <c r="GJ1159" s="173"/>
      <c r="GK1159" s="173"/>
      <c r="GL1159" s="173"/>
      <c r="GM1159" s="173"/>
      <c r="GN1159" s="173"/>
      <c r="GO1159" s="173"/>
      <c r="GP1159" s="173"/>
      <c r="GQ1159" s="173"/>
      <c r="GR1159" s="173"/>
      <c r="GS1159" s="173"/>
      <c r="GT1159" s="173"/>
      <c r="GU1159" s="173"/>
      <c r="GV1159" s="173"/>
      <c r="GW1159" s="173"/>
      <c r="GX1159" s="173"/>
      <c r="GY1159" s="173"/>
      <c r="GZ1159" s="173"/>
      <c r="HA1159" s="173"/>
      <c r="HB1159" s="173"/>
      <c r="HC1159" s="173"/>
      <c r="HD1159" s="173"/>
      <c r="HE1159" s="173"/>
      <c r="HF1159" s="173"/>
      <c r="HG1159" s="173"/>
      <c r="HH1159" s="173"/>
      <c r="HI1159" s="173"/>
      <c r="HJ1159" s="173"/>
      <c r="HK1159" s="173"/>
      <c r="HL1159" s="173"/>
      <c r="HM1159" s="173"/>
      <c r="HN1159" s="173"/>
      <c r="HO1159" s="173"/>
      <c r="HP1159" s="173"/>
      <c r="HQ1159" s="173"/>
      <c r="HR1159" s="173"/>
      <c r="HS1159" s="173"/>
      <c r="HT1159" s="173"/>
      <c r="HU1159" s="173"/>
      <c r="HV1159" s="173"/>
      <c r="HW1159" s="173"/>
      <c r="HX1159" s="173"/>
      <c r="HY1159" s="173"/>
      <c r="HZ1159" s="173"/>
      <c r="IA1159" s="173"/>
      <c r="IB1159" s="173"/>
      <c r="IC1159" s="173"/>
      <c r="ID1159" s="173"/>
      <c r="IE1159" s="173"/>
      <c r="IF1159" s="173"/>
      <c r="IG1159" s="173"/>
      <c r="IH1159" s="173"/>
      <c r="II1159" s="173"/>
      <c r="IJ1159" s="173"/>
      <c r="IK1159" s="173"/>
      <c r="IL1159" s="173"/>
      <c r="IM1159" s="173"/>
      <c r="IN1159" s="173"/>
      <c r="IO1159" s="173"/>
      <c r="IP1159" s="173"/>
      <c r="IQ1159" s="173"/>
      <c r="IR1159" s="173"/>
      <c r="IS1159" s="173"/>
      <c r="IT1159" s="173"/>
      <c r="IU1159" s="173"/>
      <c r="IV1159" s="173"/>
    </row>
    <row r="1160" spans="1:256">
      <c r="A1160" s="126" t="s">
        <v>761</v>
      </c>
      <c r="B1160" s="126" t="s">
        <v>1382</v>
      </c>
      <c r="C1160" s="127">
        <v>204560540401</v>
      </c>
      <c r="D1160" s="126" t="s">
        <v>678</v>
      </c>
      <c r="E1160" s="126" t="s">
        <v>1157</v>
      </c>
      <c r="F1160" s="126" t="str">
        <f t="shared" si="57"/>
        <v>204560540401CAH</v>
      </c>
      <c r="G1160" s="126" t="s">
        <v>1155</v>
      </c>
      <c r="H1160" s="126" t="s">
        <v>1018</v>
      </c>
      <c r="I1160" s="126" t="s">
        <v>833</v>
      </c>
      <c r="J1160" s="108">
        <v>2009.25</v>
      </c>
      <c r="K1160" s="129">
        <v>1</v>
      </c>
      <c r="L1160" s="126" t="s">
        <v>1247</v>
      </c>
      <c r="M1160" s="126" t="s">
        <v>1247</v>
      </c>
      <c r="N1160" s="130">
        <f t="shared" si="59"/>
        <v>2009.25</v>
      </c>
      <c r="O1160" s="130">
        <f t="shared" si="58"/>
        <v>2009.25</v>
      </c>
      <c r="P1160" s="126"/>
      <c r="Q1160" s="126"/>
      <c r="R1160" s="123"/>
      <c r="S1160" s="123"/>
      <c r="T1160" s="119"/>
      <c r="U1160" s="119"/>
      <c r="V1160" s="119"/>
      <c r="W1160" s="119"/>
      <c r="X1160" s="119"/>
      <c r="Y1160" s="119"/>
      <c r="Z1160" s="119"/>
      <c r="AA1160" s="119"/>
      <c r="AB1160" s="119"/>
      <c r="AC1160" s="119"/>
      <c r="AD1160" s="119"/>
      <c r="AE1160" s="119"/>
      <c r="AF1160" s="119"/>
      <c r="AG1160" s="119"/>
      <c r="AH1160" s="119"/>
      <c r="AI1160" s="119"/>
      <c r="AJ1160" s="119"/>
      <c r="AK1160" s="119"/>
      <c r="AL1160" s="119"/>
      <c r="AM1160" s="119"/>
      <c r="AN1160" s="119"/>
      <c r="AO1160" s="119"/>
      <c r="AP1160" s="119"/>
      <c r="AQ1160" s="119"/>
      <c r="AR1160" s="119"/>
      <c r="AS1160" s="119"/>
      <c r="AT1160" s="119"/>
      <c r="AU1160" s="119"/>
      <c r="AV1160" s="119"/>
      <c r="AW1160" s="119"/>
      <c r="AX1160" s="119"/>
      <c r="AY1160" s="119"/>
      <c r="AZ1160" s="119"/>
      <c r="BA1160" s="119"/>
      <c r="BB1160" s="119"/>
      <c r="BC1160" s="119"/>
      <c r="BD1160" s="119"/>
      <c r="BE1160" s="119"/>
      <c r="BF1160" s="119"/>
      <c r="BG1160" s="119"/>
      <c r="BH1160" s="119"/>
      <c r="BI1160" s="119"/>
      <c r="BJ1160" s="119"/>
      <c r="BK1160" s="119"/>
      <c r="BL1160" s="119"/>
      <c r="BM1160" s="119"/>
      <c r="BN1160" s="119"/>
      <c r="BO1160" s="119"/>
      <c r="BP1160" s="119"/>
      <c r="BQ1160" s="119"/>
      <c r="BR1160" s="119"/>
      <c r="BS1160" s="119"/>
      <c r="BT1160" s="119"/>
      <c r="BU1160" s="119"/>
      <c r="BV1160" s="119"/>
      <c r="BW1160" s="119"/>
      <c r="BX1160" s="119"/>
      <c r="BY1160" s="119"/>
      <c r="BZ1160" s="119"/>
      <c r="CA1160" s="119"/>
      <c r="CB1160" s="119"/>
      <c r="CC1160" s="119"/>
      <c r="CD1160" s="119"/>
      <c r="CE1160" s="119"/>
      <c r="CF1160" s="119"/>
      <c r="CG1160" s="119"/>
      <c r="CH1160" s="119"/>
      <c r="CI1160" s="119"/>
      <c r="CJ1160" s="119"/>
      <c r="CK1160" s="119"/>
      <c r="CL1160" s="119"/>
      <c r="CM1160" s="119"/>
      <c r="CN1160" s="119"/>
      <c r="CO1160" s="119"/>
      <c r="CP1160" s="119"/>
      <c r="CQ1160" s="119"/>
      <c r="CR1160" s="119"/>
      <c r="CS1160" s="119"/>
      <c r="CT1160" s="119"/>
      <c r="CU1160" s="119"/>
      <c r="CV1160" s="119"/>
      <c r="CW1160" s="119"/>
      <c r="CX1160" s="119"/>
      <c r="CY1160" s="119"/>
      <c r="CZ1160" s="119"/>
      <c r="DA1160" s="119"/>
      <c r="DB1160" s="119"/>
      <c r="DC1160" s="119"/>
      <c r="DD1160" s="119"/>
      <c r="DE1160" s="119"/>
      <c r="DF1160" s="119"/>
      <c r="DG1160" s="119"/>
      <c r="DH1160" s="119"/>
      <c r="DI1160" s="119"/>
      <c r="DJ1160" s="119"/>
      <c r="DK1160" s="119"/>
      <c r="DL1160" s="119"/>
      <c r="DM1160" s="119"/>
      <c r="DN1160" s="119"/>
      <c r="DO1160" s="119"/>
      <c r="DP1160" s="119"/>
      <c r="DQ1160" s="119"/>
      <c r="DR1160" s="119"/>
      <c r="DS1160" s="119"/>
      <c r="DT1160" s="119"/>
      <c r="DU1160" s="119"/>
      <c r="DV1160" s="119"/>
      <c r="DW1160" s="119"/>
      <c r="DX1160" s="119"/>
      <c r="DY1160" s="119"/>
      <c r="DZ1160" s="119"/>
      <c r="EA1160" s="119"/>
      <c r="EB1160" s="119"/>
      <c r="EC1160" s="119"/>
      <c r="ED1160" s="119"/>
      <c r="EE1160" s="119"/>
      <c r="EF1160" s="119"/>
      <c r="EG1160" s="119"/>
      <c r="EH1160" s="119"/>
      <c r="EI1160" s="119"/>
      <c r="EJ1160" s="119"/>
      <c r="EK1160" s="119"/>
      <c r="EL1160" s="119"/>
      <c r="EM1160" s="119"/>
      <c r="EN1160" s="119"/>
      <c r="EO1160" s="119"/>
      <c r="EP1160" s="119"/>
      <c r="EQ1160" s="119"/>
      <c r="ER1160" s="119"/>
      <c r="ES1160" s="119"/>
      <c r="ET1160" s="119"/>
      <c r="EU1160" s="119"/>
      <c r="EV1160" s="119"/>
      <c r="EW1160" s="119"/>
      <c r="EX1160" s="119"/>
      <c r="EY1160" s="119"/>
      <c r="EZ1160" s="119"/>
      <c r="FA1160" s="119"/>
      <c r="FB1160" s="119"/>
      <c r="FC1160" s="119"/>
      <c r="FD1160" s="119"/>
      <c r="FE1160" s="119"/>
      <c r="FF1160" s="119"/>
      <c r="FG1160" s="119"/>
      <c r="FH1160" s="119"/>
      <c r="FI1160" s="119"/>
      <c r="FJ1160" s="119"/>
      <c r="FK1160" s="119"/>
      <c r="FL1160" s="119"/>
      <c r="FM1160" s="119"/>
      <c r="FN1160" s="119"/>
      <c r="FO1160" s="119"/>
      <c r="FP1160" s="119"/>
      <c r="FQ1160" s="119"/>
      <c r="FR1160" s="119"/>
      <c r="FS1160" s="119"/>
      <c r="FT1160" s="119"/>
      <c r="FU1160" s="119"/>
      <c r="FV1160" s="119"/>
      <c r="FW1160" s="119"/>
      <c r="FX1160" s="119"/>
      <c r="FY1160" s="119"/>
      <c r="FZ1160" s="119"/>
      <c r="GA1160" s="119"/>
      <c r="GB1160" s="119"/>
      <c r="GC1160" s="119"/>
      <c r="GD1160" s="119"/>
      <c r="GE1160" s="119"/>
      <c r="GF1160" s="119"/>
      <c r="GG1160" s="119"/>
      <c r="GH1160" s="119"/>
      <c r="GI1160" s="119"/>
      <c r="GJ1160" s="119"/>
      <c r="GK1160" s="119"/>
      <c r="GL1160" s="119"/>
      <c r="GM1160" s="119"/>
      <c r="GN1160" s="119"/>
      <c r="GO1160" s="119"/>
      <c r="GP1160" s="119"/>
      <c r="GQ1160" s="119"/>
      <c r="GR1160" s="119"/>
      <c r="GS1160" s="119"/>
      <c r="GT1160" s="119"/>
      <c r="GU1160" s="119"/>
      <c r="GV1160" s="119"/>
      <c r="GW1160" s="119"/>
      <c r="GX1160" s="119"/>
      <c r="GY1160" s="119"/>
      <c r="GZ1160" s="119"/>
      <c r="HA1160" s="119"/>
      <c r="HB1160" s="119"/>
      <c r="HC1160" s="119"/>
      <c r="HD1160" s="119"/>
      <c r="HE1160" s="119"/>
      <c r="HF1160" s="119"/>
      <c r="HG1160" s="119"/>
      <c r="HH1160" s="119"/>
      <c r="HI1160" s="119"/>
      <c r="HJ1160" s="119"/>
      <c r="HK1160" s="119"/>
      <c r="HL1160" s="119"/>
      <c r="HM1160" s="119"/>
      <c r="HN1160" s="119"/>
      <c r="HO1160" s="119"/>
      <c r="HP1160" s="119"/>
      <c r="HQ1160" s="119"/>
      <c r="HR1160" s="119"/>
      <c r="HS1160" s="119"/>
      <c r="HT1160" s="119"/>
      <c r="HU1160" s="119"/>
      <c r="HV1160" s="119"/>
      <c r="HW1160" s="119"/>
      <c r="HX1160" s="119"/>
      <c r="HY1160" s="119"/>
      <c r="HZ1160" s="119"/>
      <c r="IA1160" s="119"/>
      <c r="IB1160" s="119"/>
      <c r="IC1160" s="119"/>
      <c r="ID1160" s="119"/>
      <c r="IE1160" s="119"/>
      <c r="IF1160" s="119"/>
      <c r="IG1160" s="119"/>
      <c r="IH1160" s="119"/>
      <c r="II1160" s="119"/>
      <c r="IJ1160" s="119"/>
      <c r="IK1160" s="119"/>
      <c r="IL1160" s="119"/>
      <c r="IM1160" s="119"/>
      <c r="IN1160" s="119"/>
      <c r="IO1160" s="119"/>
      <c r="IP1160" s="119"/>
      <c r="IQ1160" s="119"/>
      <c r="IR1160" s="119"/>
      <c r="IS1160" s="119"/>
      <c r="IT1160" s="119"/>
      <c r="IU1160" s="119"/>
      <c r="IV1160" s="119"/>
    </row>
    <row r="1161" spans="1:256">
      <c r="A1161" s="126" t="s">
        <v>761</v>
      </c>
      <c r="B1161" s="126" t="s">
        <v>1382</v>
      </c>
      <c r="C1161" s="127">
        <v>204560540402</v>
      </c>
      <c r="D1161" s="126" t="s">
        <v>678</v>
      </c>
      <c r="E1161" s="126" t="s">
        <v>1157</v>
      </c>
      <c r="F1161" s="126" t="str">
        <f t="shared" si="57"/>
        <v>204560540402CAH</v>
      </c>
      <c r="G1161" s="126" t="s">
        <v>1155</v>
      </c>
      <c r="H1161" s="126" t="s">
        <v>1018</v>
      </c>
      <c r="I1161" s="126" t="s">
        <v>833</v>
      </c>
      <c r="J1161" s="108">
        <v>2009.25</v>
      </c>
      <c r="K1161" s="129">
        <v>1</v>
      </c>
      <c r="L1161" s="126" t="s">
        <v>1247</v>
      </c>
      <c r="M1161" s="126" t="s">
        <v>1247</v>
      </c>
      <c r="N1161" s="130">
        <f t="shared" si="59"/>
        <v>2009.25</v>
      </c>
      <c r="O1161" s="130">
        <f t="shared" si="58"/>
        <v>2009.25</v>
      </c>
      <c r="P1161" s="126"/>
      <c r="Q1161" s="126"/>
      <c r="R1161" s="123"/>
      <c r="S1161" s="123"/>
      <c r="T1161" s="119"/>
      <c r="U1161" s="119"/>
      <c r="V1161" s="119"/>
      <c r="W1161" s="119"/>
      <c r="X1161" s="119"/>
      <c r="Y1161" s="119"/>
      <c r="Z1161" s="119"/>
      <c r="AA1161" s="119"/>
      <c r="AB1161" s="119"/>
      <c r="AC1161" s="119"/>
      <c r="AD1161" s="119"/>
      <c r="AE1161" s="119"/>
      <c r="AF1161" s="119"/>
      <c r="AG1161" s="119"/>
      <c r="AH1161" s="119"/>
      <c r="AI1161" s="119"/>
      <c r="AJ1161" s="119"/>
      <c r="AK1161" s="119"/>
      <c r="AL1161" s="119"/>
      <c r="AM1161" s="119"/>
      <c r="AN1161" s="119"/>
      <c r="AO1161" s="119"/>
      <c r="AP1161" s="119"/>
      <c r="AQ1161" s="119"/>
      <c r="AR1161" s="119"/>
      <c r="AS1161" s="119"/>
      <c r="AT1161" s="119"/>
      <c r="AU1161" s="119"/>
      <c r="AV1161" s="119"/>
      <c r="AW1161" s="119"/>
      <c r="AX1161" s="119"/>
      <c r="AY1161" s="119"/>
      <c r="AZ1161" s="119"/>
      <c r="BA1161" s="119"/>
      <c r="BB1161" s="119"/>
      <c r="BC1161" s="119"/>
      <c r="BD1161" s="119"/>
      <c r="BE1161" s="119"/>
      <c r="BF1161" s="119"/>
      <c r="BG1161" s="119"/>
      <c r="BH1161" s="119"/>
      <c r="BI1161" s="119"/>
      <c r="BJ1161" s="119"/>
      <c r="BK1161" s="119"/>
      <c r="BL1161" s="119"/>
      <c r="BM1161" s="119"/>
      <c r="BN1161" s="119"/>
      <c r="BO1161" s="119"/>
      <c r="BP1161" s="119"/>
      <c r="BQ1161" s="119"/>
      <c r="BR1161" s="119"/>
      <c r="BS1161" s="119"/>
      <c r="BT1161" s="119"/>
      <c r="BU1161" s="119"/>
      <c r="BV1161" s="119"/>
      <c r="BW1161" s="119"/>
      <c r="BX1161" s="119"/>
      <c r="BY1161" s="119"/>
      <c r="BZ1161" s="119"/>
      <c r="CA1161" s="119"/>
      <c r="CB1161" s="119"/>
      <c r="CC1161" s="119"/>
      <c r="CD1161" s="119"/>
      <c r="CE1161" s="119"/>
      <c r="CF1161" s="119"/>
      <c r="CG1161" s="119"/>
      <c r="CH1161" s="119"/>
      <c r="CI1161" s="119"/>
      <c r="CJ1161" s="119"/>
      <c r="CK1161" s="119"/>
      <c r="CL1161" s="119"/>
      <c r="CM1161" s="119"/>
      <c r="CN1161" s="119"/>
      <c r="CO1161" s="119"/>
      <c r="CP1161" s="119"/>
      <c r="CQ1161" s="119"/>
      <c r="CR1161" s="119"/>
      <c r="CS1161" s="119"/>
      <c r="CT1161" s="119"/>
      <c r="CU1161" s="119"/>
      <c r="CV1161" s="119"/>
      <c r="CW1161" s="119"/>
      <c r="CX1161" s="119"/>
      <c r="CY1161" s="119"/>
      <c r="CZ1161" s="119"/>
      <c r="DA1161" s="119"/>
      <c r="DB1161" s="119"/>
      <c r="DC1161" s="119"/>
      <c r="DD1161" s="119"/>
      <c r="DE1161" s="119"/>
      <c r="DF1161" s="119"/>
      <c r="DG1161" s="119"/>
      <c r="DH1161" s="119"/>
      <c r="DI1161" s="119"/>
      <c r="DJ1161" s="119"/>
      <c r="DK1161" s="119"/>
      <c r="DL1161" s="119"/>
      <c r="DM1161" s="119"/>
      <c r="DN1161" s="119"/>
      <c r="DO1161" s="119"/>
      <c r="DP1161" s="119"/>
      <c r="DQ1161" s="119"/>
      <c r="DR1161" s="119"/>
      <c r="DS1161" s="119"/>
      <c r="DT1161" s="119"/>
      <c r="DU1161" s="119"/>
      <c r="DV1161" s="119"/>
      <c r="DW1161" s="119"/>
      <c r="DX1161" s="119"/>
      <c r="DY1161" s="119"/>
      <c r="DZ1161" s="119"/>
      <c r="EA1161" s="119"/>
      <c r="EB1161" s="119"/>
      <c r="EC1161" s="119"/>
      <c r="ED1161" s="119"/>
      <c r="EE1161" s="119"/>
      <c r="EF1161" s="119"/>
      <c r="EG1161" s="119"/>
      <c r="EH1161" s="119"/>
      <c r="EI1161" s="119"/>
      <c r="EJ1161" s="119"/>
      <c r="EK1161" s="119"/>
      <c r="EL1161" s="119"/>
      <c r="EM1161" s="119"/>
      <c r="EN1161" s="119"/>
      <c r="EO1161" s="119"/>
      <c r="EP1161" s="119"/>
      <c r="EQ1161" s="119"/>
      <c r="ER1161" s="119"/>
      <c r="ES1161" s="119"/>
      <c r="ET1161" s="119"/>
      <c r="EU1161" s="119"/>
      <c r="EV1161" s="119"/>
      <c r="EW1161" s="119"/>
      <c r="EX1161" s="119"/>
      <c r="EY1161" s="119"/>
      <c r="EZ1161" s="119"/>
      <c r="FA1161" s="119"/>
      <c r="FB1161" s="119"/>
      <c r="FC1161" s="119"/>
      <c r="FD1161" s="119"/>
      <c r="FE1161" s="119"/>
      <c r="FF1161" s="119"/>
      <c r="FG1161" s="119"/>
      <c r="FH1161" s="119"/>
      <c r="FI1161" s="119"/>
      <c r="FJ1161" s="119"/>
      <c r="FK1161" s="119"/>
      <c r="FL1161" s="119"/>
      <c r="FM1161" s="119"/>
      <c r="FN1161" s="119"/>
      <c r="FO1161" s="119"/>
      <c r="FP1161" s="119"/>
      <c r="FQ1161" s="119"/>
      <c r="FR1161" s="119"/>
      <c r="FS1161" s="119"/>
      <c r="FT1161" s="119"/>
      <c r="FU1161" s="119"/>
      <c r="FV1161" s="119"/>
      <c r="FW1161" s="119"/>
      <c r="FX1161" s="119"/>
      <c r="FY1161" s="119"/>
      <c r="FZ1161" s="119"/>
      <c r="GA1161" s="119"/>
      <c r="GB1161" s="119"/>
      <c r="GC1161" s="119"/>
      <c r="GD1161" s="119"/>
      <c r="GE1161" s="119"/>
      <c r="GF1161" s="119"/>
      <c r="GG1161" s="119"/>
      <c r="GH1161" s="119"/>
      <c r="GI1161" s="119"/>
      <c r="GJ1161" s="119"/>
      <c r="GK1161" s="119"/>
      <c r="GL1161" s="119"/>
      <c r="GM1161" s="119"/>
      <c r="GN1161" s="119"/>
      <c r="GO1161" s="119"/>
      <c r="GP1161" s="119"/>
      <c r="GQ1161" s="119"/>
      <c r="GR1161" s="119"/>
      <c r="GS1161" s="119"/>
      <c r="GT1161" s="119"/>
      <c r="GU1161" s="119"/>
      <c r="GV1161" s="119"/>
      <c r="GW1161" s="119"/>
      <c r="GX1161" s="119"/>
      <c r="GY1161" s="119"/>
      <c r="GZ1161" s="119"/>
      <c r="HA1161" s="119"/>
      <c r="HB1161" s="119"/>
      <c r="HC1161" s="119"/>
      <c r="HD1161" s="119"/>
      <c r="HE1161" s="119"/>
      <c r="HF1161" s="119"/>
      <c r="HG1161" s="119"/>
      <c r="HH1161" s="119"/>
      <c r="HI1161" s="119"/>
      <c r="HJ1161" s="119"/>
      <c r="HK1161" s="119"/>
      <c r="HL1161" s="119"/>
      <c r="HM1161" s="119"/>
      <c r="HN1161" s="119"/>
      <c r="HO1161" s="119"/>
      <c r="HP1161" s="119"/>
      <c r="HQ1161" s="119"/>
      <c r="HR1161" s="119"/>
      <c r="HS1161" s="119"/>
      <c r="HT1161" s="119"/>
      <c r="HU1161" s="119"/>
      <c r="HV1161" s="119"/>
      <c r="HW1161" s="119"/>
      <c r="HX1161" s="119"/>
      <c r="HY1161" s="119"/>
      <c r="HZ1161" s="119"/>
      <c r="IA1161" s="119"/>
      <c r="IB1161" s="119"/>
      <c r="IC1161" s="119"/>
      <c r="ID1161" s="119"/>
      <c r="IE1161" s="119"/>
      <c r="IF1161" s="119"/>
      <c r="IG1161" s="119"/>
      <c r="IH1161" s="119"/>
      <c r="II1161" s="119"/>
      <c r="IJ1161" s="119"/>
      <c r="IK1161" s="119"/>
      <c r="IL1161" s="119"/>
      <c r="IM1161" s="119"/>
      <c r="IN1161" s="119"/>
      <c r="IO1161" s="119"/>
      <c r="IP1161" s="119"/>
      <c r="IQ1161" s="119"/>
      <c r="IR1161" s="119"/>
      <c r="IS1161" s="119"/>
      <c r="IT1161" s="119"/>
      <c r="IU1161" s="119"/>
      <c r="IV1161" s="119"/>
    </row>
    <row r="1162" spans="1:256">
      <c r="A1162" s="126" t="s">
        <v>761</v>
      </c>
      <c r="B1162" s="126" t="s">
        <v>1382</v>
      </c>
      <c r="C1162" s="127">
        <v>362487178001</v>
      </c>
      <c r="D1162" s="126" t="s">
        <v>678</v>
      </c>
      <c r="E1162" s="126" t="s">
        <v>1157</v>
      </c>
      <c r="F1162" s="126" t="str">
        <f t="shared" si="57"/>
        <v>362487178001CAH</v>
      </c>
      <c r="G1162" s="126" t="s">
        <v>1155</v>
      </c>
      <c r="H1162" s="126" t="s">
        <v>1018</v>
      </c>
      <c r="I1162" s="126" t="s">
        <v>833</v>
      </c>
      <c r="J1162" s="108">
        <v>2009.25</v>
      </c>
      <c r="K1162" s="129">
        <v>1</v>
      </c>
      <c r="L1162" s="126" t="s">
        <v>1247</v>
      </c>
      <c r="M1162" s="126" t="s">
        <v>1247</v>
      </c>
      <c r="N1162" s="130">
        <f t="shared" si="59"/>
        <v>2009.25</v>
      </c>
      <c r="O1162" s="130">
        <f t="shared" si="58"/>
        <v>2009.25</v>
      </c>
      <c r="P1162" s="126"/>
      <c r="Q1162" s="126"/>
      <c r="T1162" s="119"/>
      <c r="U1162" s="119"/>
      <c r="V1162" s="119"/>
      <c r="W1162" s="119"/>
      <c r="X1162" s="119"/>
      <c r="Y1162" s="119"/>
      <c r="Z1162" s="119"/>
      <c r="AA1162" s="119"/>
      <c r="AB1162" s="119"/>
      <c r="AC1162" s="119"/>
      <c r="AD1162" s="119"/>
      <c r="AE1162" s="119"/>
      <c r="AF1162" s="119"/>
      <c r="AG1162" s="119"/>
      <c r="AH1162" s="119"/>
      <c r="AI1162" s="119"/>
      <c r="AJ1162" s="119"/>
      <c r="AK1162" s="119"/>
      <c r="AL1162" s="119"/>
      <c r="AM1162" s="119"/>
      <c r="AN1162" s="119"/>
      <c r="AO1162" s="119"/>
      <c r="AP1162" s="119"/>
      <c r="AQ1162" s="119"/>
      <c r="AR1162" s="119"/>
      <c r="AS1162" s="119"/>
      <c r="AT1162" s="119"/>
      <c r="AU1162" s="119"/>
      <c r="AV1162" s="119"/>
      <c r="AW1162" s="119"/>
      <c r="AX1162" s="119"/>
      <c r="AY1162" s="119"/>
      <c r="AZ1162" s="119"/>
      <c r="BA1162" s="119"/>
      <c r="BB1162" s="119"/>
      <c r="BC1162" s="119"/>
      <c r="BD1162" s="119"/>
      <c r="BE1162" s="119"/>
      <c r="BF1162" s="119"/>
      <c r="BG1162" s="119"/>
      <c r="BH1162" s="119"/>
      <c r="BI1162" s="119"/>
      <c r="BJ1162" s="119"/>
      <c r="BK1162" s="119"/>
      <c r="BL1162" s="119"/>
      <c r="BM1162" s="119"/>
      <c r="BN1162" s="119"/>
      <c r="BO1162" s="119"/>
      <c r="BP1162" s="119"/>
      <c r="BQ1162" s="119"/>
      <c r="BR1162" s="119"/>
      <c r="BS1162" s="119"/>
      <c r="BT1162" s="119"/>
      <c r="BU1162" s="119"/>
      <c r="BV1162" s="119"/>
      <c r="BW1162" s="119"/>
      <c r="BX1162" s="119"/>
      <c r="BY1162" s="119"/>
      <c r="BZ1162" s="119"/>
      <c r="CA1162" s="119"/>
      <c r="CB1162" s="119"/>
      <c r="CC1162" s="119"/>
      <c r="CD1162" s="119"/>
      <c r="CE1162" s="119"/>
      <c r="CF1162" s="119"/>
      <c r="CG1162" s="119"/>
      <c r="CH1162" s="119"/>
      <c r="CI1162" s="119"/>
      <c r="CJ1162" s="119"/>
      <c r="CK1162" s="119"/>
      <c r="CL1162" s="119"/>
      <c r="CM1162" s="119"/>
      <c r="CN1162" s="119"/>
      <c r="CO1162" s="119"/>
      <c r="CP1162" s="119"/>
      <c r="CQ1162" s="119"/>
      <c r="CR1162" s="119"/>
      <c r="CS1162" s="119"/>
      <c r="CT1162" s="119"/>
      <c r="CU1162" s="119"/>
      <c r="CV1162" s="119"/>
      <c r="CW1162" s="119"/>
      <c r="CX1162" s="119"/>
      <c r="CY1162" s="119"/>
      <c r="CZ1162" s="119"/>
      <c r="DA1162" s="119"/>
      <c r="DB1162" s="119"/>
      <c r="DC1162" s="119"/>
      <c r="DD1162" s="119"/>
      <c r="DE1162" s="119"/>
      <c r="DF1162" s="119"/>
      <c r="DG1162" s="119"/>
      <c r="DH1162" s="119"/>
      <c r="DI1162" s="119"/>
      <c r="DJ1162" s="119"/>
      <c r="DK1162" s="119"/>
      <c r="DL1162" s="119"/>
      <c r="DM1162" s="119"/>
      <c r="DN1162" s="119"/>
      <c r="DO1162" s="119"/>
      <c r="DP1162" s="119"/>
      <c r="DQ1162" s="119"/>
      <c r="DR1162" s="119"/>
      <c r="DS1162" s="119"/>
      <c r="DT1162" s="119"/>
      <c r="DU1162" s="119"/>
      <c r="DV1162" s="119"/>
      <c r="DW1162" s="119"/>
      <c r="DX1162" s="119"/>
      <c r="DY1162" s="119"/>
      <c r="DZ1162" s="119"/>
      <c r="EA1162" s="119"/>
      <c r="EB1162" s="119"/>
      <c r="EC1162" s="119"/>
      <c r="ED1162" s="119"/>
      <c r="EE1162" s="119"/>
      <c r="EF1162" s="119"/>
      <c r="EG1162" s="119"/>
      <c r="EH1162" s="119"/>
      <c r="EI1162" s="119"/>
      <c r="EJ1162" s="119"/>
      <c r="EK1162" s="119"/>
      <c r="EL1162" s="119"/>
      <c r="EM1162" s="119"/>
      <c r="EN1162" s="119"/>
      <c r="EO1162" s="119"/>
      <c r="EP1162" s="119"/>
      <c r="EQ1162" s="119"/>
      <c r="ER1162" s="119"/>
      <c r="ES1162" s="119"/>
      <c r="ET1162" s="119"/>
      <c r="EU1162" s="119"/>
      <c r="EV1162" s="119"/>
      <c r="EW1162" s="119"/>
      <c r="EX1162" s="119"/>
      <c r="EY1162" s="119"/>
      <c r="EZ1162" s="119"/>
      <c r="FA1162" s="119"/>
      <c r="FB1162" s="119"/>
      <c r="FC1162" s="119"/>
      <c r="FD1162" s="119"/>
      <c r="FE1162" s="119"/>
      <c r="FF1162" s="119"/>
      <c r="FG1162" s="119"/>
      <c r="FH1162" s="119"/>
      <c r="FI1162" s="119"/>
      <c r="FJ1162" s="119"/>
      <c r="FK1162" s="119"/>
      <c r="FL1162" s="119"/>
      <c r="FM1162" s="119"/>
      <c r="FN1162" s="119"/>
      <c r="FO1162" s="119"/>
      <c r="FP1162" s="119"/>
      <c r="FQ1162" s="119"/>
      <c r="FR1162" s="119"/>
      <c r="FS1162" s="119"/>
      <c r="FT1162" s="119"/>
      <c r="FU1162" s="119"/>
      <c r="FV1162" s="119"/>
      <c r="FW1162" s="119"/>
      <c r="FX1162" s="119"/>
      <c r="FY1162" s="119"/>
      <c r="FZ1162" s="119"/>
      <c r="GA1162" s="119"/>
      <c r="GB1162" s="119"/>
      <c r="GC1162" s="119"/>
      <c r="GD1162" s="119"/>
      <c r="GE1162" s="119"/>
      <c r="GF1162" s="119"/>
      <c r="GG1162" s="119"/>
      <c r="GH1162" s="119"/>
      <c r="GI1162" s="119"/>
      <c r="GJ1162" s="119"/>
      <c r="GK1162" s="119"/>
      <c r="GL1162" s="119"/>
      <c r="GM1162" s="119"/>
      <c r="GN1162" s="119"/>
      <c r="GO1162" s="119"/>
      <c r="GP1162" s="119"/>
      <c r="GQ1162" s="119"/>
      <c r="GR1162" s="119"/>
      <c r="GS1162" s="119"/>
      <c r="GT1162" s="119"/>
      <c r="GU1162" s="119"/>
      <c r="GV1162" s="119"/>
      <c r="GW1162" s="119"/>
      <c r="GX1162" s="119"/>
      <c r="GY1162" s="119"/>
      <c r="GZ1162" s="119"/>
      <c r="HA1162" s="119"/>
      <c r="HB1162" s="119"/>
      <c r="HC1162" s="119"/>
      <c r="HD1162" s="119"/>
      <c r="HE1162" s="119"/>
      <c r="HF1162" s="119"/>
      <c r="HG1162" s="119"/>
      <c r="HH1162" s="119"/>
      <c r="HI1162" s="119"/>
      <c r="HJ1162" s="119"/>
      <c r="HK1162" s="119"/>
      <c r="HL1162" s="119"/>
      <c r="HM1162" s="119"/>
      <c r="HN1162" s="119"/>
      <c r="HO1162" s="119"/>
      <c r="HP1162" s="119"/>
      <c r="HQ1162" s="119"/>
      <c r="HR1162" s="119"/>
      <c r="HS1162" s="119"/>
      <c r="HT1162" s="119"/>
      <c r="HU1162" s="119"/>
      <c r="HV1162" s="119"/>
      <c r="HW1162" s="119"/>
      <c r="HX1162" s="119"/>
      <c r="HY1162" s="119"/>
      <c r="HZ1162" s="119"/>
      <c r="IA1162" s="119"/>
      <c r="IB1162" s="119"/>
      <c r="IC1162" s="119"/>
      <c r="ID1162" s="119"/>
      <c r="IE1162" s="119"/>
      <c r="IF1162" s="119"/>
      <c r="IG1162" s="119"/>
      <c r="IH1162" s="119"/>
      <c r="II1162" s="119"/>
      <c r="IJ1162" s="119"/>
      <c r="IK1162" s="119"/>
      <c r="IL1162" s="119"/>
      <c r="IM1162" s="119"/>
      <c r="IN1162" s="119"/>
      <c r="IO1162" s="119"/>
      <c r="IP1162" s="119"/>
      <c r="IQ1162" s="119"/>
      <c r="IR1162" s="119"/>
      <c r="IS1162" s="119"/>
      <c r="IT1162" s="119"/>
      <c r="IU1162" s="119"/>
      <c r="IV1162" s="119"/>
    </row>
    <row r="1163" spans="1:256">
      <c r="A1163" s="126" t="s">
        <v>761</v>
      </c>
      <c r="B1163" s="126" t="s">
        <v>1382</v>
      </c>
      <c r="C1163" s="127">
        <v>362487178401</v>
      </c>
      <c r="D1163" s="126" t="s">
        <v>678</v>
      </c>
      <c r="E1163" s="126" t="s">
        <v>1157</v>
      </c>
      <c r="F1163" s="126" t="str">
        <f t="shared" si="57"/>
        <v>362487178401CAH</v>
      </c>
      <c r="G1163" s="126" t="s">
        <v>1155</v>
      </c>
      <c r="H1163" s="126" t="s">
        <v>1018</v>
      </c>
      <c r="I1163" s="126" t="s">
        <v>833</v>
      </c>
      <c r="J1163" s="108">
        <v>2009.25</v>
      </c>
      <c r="K1163" s="129">
        <v>1</v>
      </c>
      <c r="L1163" s="126" t="s">
        <v>1247</v>
      </c>
      <c r="M1163" s="126" t="s">
        <v>1247</v>
      </c>
      <c r="N1163" s="130">
        <f t="shared" si="59"/>
        <v>2009.25</v>
      </c>
      <c r="O1163" s="130">
        <f t="shared" si="58"/>
        <v>2009.25</v>
      </c>
      <c r="P1163" s="126"/>
      <c r="Q1163" s="126"/>
      <c r="T1163" s="119"/>
      <c r="U1163" s="119"/>
      <c r="V1163" s="119"/>
      <c r="W1163" s="119"/>
      <c r="X1163" s="119"/>
      <c r="Y1163" s="119"/>
      <c r="Z1163" s="119"/>
      <c r="AA1163" s="119"/>
      <c r="AB1163" s="119"/>
      <c r="AC1163" s="119"/>
      <c r="AD1163" s="119"/>
      <c r="AE1163" s="119"/>
      <c r="AF1163" s="119"/>
      <c r="AG1163" s="119"/>
      <c r="AH1163" s="119"/>
      <c r="AI1163" s="119"/>
      <c r="AJ1163" s="119"/>
      <c r="AK1163" s="119"/>
      <c r="AL1163" s="119"/>
      <c r="AM1163" s="119"/>
      <c r="AN1163" s="119"/>
      <c r="AO1163" s="119"/>
      <c r="AP1163" s="119"/>
      <c r="AQ1163" s="119"/>
      <c r="AR1163" s="119"/>
      <c r="AS1163" s="119"/>
      <c r="AT1163" s="119"/>
      <c r="AU1163" s="119"/>
      <c r="AV1163" s="119"/>
      <c r="AW1163" s="119"/>
      <c r="AX1163" s="119"/>
      <c r="AY1163" s="119"/>
      <c r="AZ1163" s="119"/>
      <c r="BA1163" s="119"/>
      <c r="BB1163" s="119"/>
      <c r="BC1163" s="119"/>
      <c r="BD1163" s="119"/>
      <c r="BE1163" s="119"/>
      <c r="BF1163" s="119"/>
      <c r="BG1163" s="119"/>
      <c r="BH1163" s="119"/>
      <c r="BI1163" s="119"/>
      <c r="BJ1163" s="119"/>
      <c r="BK1163" s="119"/>
      <c r="BL1163" s="119"/>
      <c r="BM1163" s="119"/>
      <c r="BN1163" s="119"/>
      <c r="BO1163" s="119"/>
      <c r="BP1163" s="119"/>
      <c r="BQ1163" s="119"/>
      <c r="BR1163" s="119"/>
      <c r="BS1163" s="119"/>
      <c r="BT1163" s="119"/>
      <c r="BU1163" s="119"/>
      <c r="BV1163" s="119"/>
      <c r="BW1163" s="119"/>
      <c r="BX1163" s="119"/>
      <c r="BY1163" s="119"/>
      <c r="BZ1163" s="119"/>
      <c r="CA1163" s="119"/>
      <c r="CB1163" s="119"/>
      <c r="CC1163" s="119"/>
      <c r="CD1163" s="119"/>
      <c r="CE1163" s="119"/>
      <c r="CF1163" s="119"/>
      <c r="CG1163" s="119"/>
      <c r="CH1163" s="119"/>
      <c r="CI1163" s="119"/>
      <c r="CJ1163" s="119"/>
      <c r="CK1163" s="119"/>
      <c r="CL1163" s="119"/>
      <c r="CM1163" s="119"/>
      <c r="CN1163" s="119"/>
      <c r="CO1163" s="119"/>
      <c r="CP1163" s="119"/>
      <c r="CQ1163" s="119"/>
      <c r="CR1163" s="119"/>
      <c r="CS1163" s="119"/>
      <c r="CT1163" s="119"/>
      <c r="CU1163" s="119"/>
      <c r="CV1163" s="119"/>
      <c r="CW1163" s="119"/>
      <c r="CX1163" s="119"/>
      <c r="CY1163" s="119"/>
      <c r="CZ1163" s="119"/>
      <c r="DA1163" s="119"/>
      <c r="DB1163" s="119"/>
      <c r="DC1163" s="119"/>
      <c r="DD1163" s="119"/>
      <c r="DE1163" s="119"/>
      <c r="DF1163" s="119"/>
      <c r="DG1163" s="119"/>
      <c r="DH1163" s="119"/>
      <c r="DI1163" s="119"/>
      <c r="DJ1163" s="119"/>
      <c r="DK1163" s="119"/>
      <c r="DL1163" s="119"/>
      <c r="DM1163" s="119"/>
      <c r="DN1163" s="119"/>
      <c r="DO1163" s="119"/>
      <c r="DP1163" s="119"/>
      <c r="DQ1163" s="119"/>
      <c r="DR1163" s="119"/>
      <c r="DS1163" s="119"/>
      <c r="DT1163" s="119"/>
      <c r="DU1163" s="119"/>
      <c r="DV1163" s="119"/>
      <c r="DW1163" s="119"/>
      <c r="DX1163" s="119"/>
      <c r="DY1163" s="119"/>
      <c r="DZ1163" s="119"/>
      <c r="EA1163" s="119"/>
      <c r="EB1163" s="119"/>
      <c r="EC1163" s="119"/>
      <c r="ED1163" s="119"/>
      <c r="EE1163" s="119"/>
      <c r="EF1163" s="119"/>
      <c r="EG1163" s="119"/>
      <c r="EH1163" s="119"/>
      <c r="EI1163" s="119"/>
      <c r="EJ1163" s="119"/>
      <c r="EK1163" s="119"/>
      <c r="EL1163" s="119"/>
      <c r="EM1163" s="119"/>
      <c r="EN1163" s="119"/>
      <c r="EO1163" s="119"/>
      <c r="EP1163" s="119"/>
      <c r="EQ1163" s="119"/>
      <c r="ER1163" s="119"/>
      <c r="ES1163" s="119"/>
      <c r="ET1163" s="119"/>
      <c r="EU1163" s="119"/>
      <c r="EV1163" s="119"/>
      <c r="EW1163" s="119"/>
      <c r="EX1163" s="119"/>
      <c r="EY1163" s="119"/>
      <c r="EZ1163" s="119"/>
      <c r="FA1163" s="119"/>
      <c r="FB1163" s="119"/>
      <c r="FC1163" s="119"/>
      <c r="FD1163" s="119"/>
      <c r="FE1163" s="119"/>
      <c r="FF1163" s="119"/>
      <c r="FG1163" s="119"/>
      <c r="FH1163" s="119"/>
      <c r="FI1163" s="119"/>
      <c r="FJ1163" s="119"/>
      <c r="FK1163" s="119"/>
      <c r="FL1163" s="119"/>
      <c r="FM1163" s="119"/>
      <c r="FN1163" s="119"/>
      <c r="FO1163" s="119"/>
      <c r="FP1163" s="119"/>
      <c r="FQ1163" s="119"/>
      <c r="FR1163" s="119"/>
      <c r="FS1163" s="119"/>
      <c r="FT1163" s="119"/>
      <c r="FU1163" s="119"/>
      <c r="FV1163" s="119"/>
      <c r="FW1163" s="119"/>
      <c r="FX1163" s="119"/>
      <c r="FY1163" s="119"/>
      <c r="FZ1163" s="119"/>
      <c r="GA1163" s="119"/>
      <c r="GB1163" s="119"/>
      <c r="GC1163" s="119"/>
      <c r="GD1163" s="119"/>
      <c r="GE1163" s="119"/>
      <c r="GF1163" s="119"/>
      <c r="GG1163" s="119"/>
      <c r="GH1163" s="119"/>
      <c r="GI1163" s="119"/>
      <c r="GJ1163" s="119"/>
      <c r="GK1163" s="119"/>
      <c r="GL1163" s="119"/>
      <c r="GM1163" s="119"/>
      <c r="GN1163" s="119"/>
      <c r="GO1163" s="119"/>
      <c r="GP1163" s="119"/>
      <c r="GQ1163" s="119"/>
      <c r="GR1163" s="119"/>
      <c r="GS1163" s="119"/>
      <c r="GT1163" s="119"/>
      <c r="GU1163" s="119"/>
      <c r="GV1163" s="119"/>
      <c r="GW1163" s="119"/>
      <c r="GX1163" s="119"/>
      <c r="GY1163" s="119"/>
      <c r="GZ1163" s="119"/>
      <c r="HA1163" s="119"/>
      <c r="HB1163" s="119"/>
      <c r="HC1163" s="119"/>
      <c r="HD1163" s="119"/>
      <c r="HE1163" s="119"/>
      <c r="HF1163" s="119"/>
      <c r="HG1163" s="119"/>
      <c r="HH1163" s="119"/>
      <c r="HI1163" s="119"/>
      <c r="HJ1163" s="119"/>
      <c r="HK1163" s="119"/>
      <c r="HL1163" s="119"/>
      <c r="HM1163" s="119"/>
      <c r="HN1163" s="119"/>
      <c r="HO1163" s="119"/>
      <c r="HP1163" s="119"/>
      <c r="HQ1163" s="119"/>
      <c r="HR1163" s="119"/>
      <c r="HS1163" s="119"/>
      <c r="HT1163" s="119"/>
      <c r="HU1163" s="119"/>
      <c r="HV1163" s="119"/>
      <c r="HW1163" s="119"/>
      <c r="HX1163" s="119"/>
      <c r="HY1163" s="119"/>
      <c r="HZ1163" s="119"/>
      <c r="IA1163" s="119"/>
      <c r="IB1163" s="119"/>
      <c r="IC1163" s="119"/>
      <c r="ID1163" s="119"/>
      <c r="IE1163" s="119"/>
      <c r="IF1163" s="119"/>
      <c r="IG1163" s="119"/>
      <c r="IH1163" s="119"/>
      <c r="II1163" s="119"/>
      <c r="IJ1163" s="119"/>
      <c r="IK1163" s="119"/>
      <c r="IL1163" s="119"/>
      <c r="IM1163" s="119"/>
      <c r="IN1163" s="119"/>
      <c r="IO1163" s="119"/>
      <c r="IP1163" s="119"/>
      <c r="IQ1163" s="119"/>
      <c r="IR1163" s="119"/>
      <c r="IS1163" s="119"/>
      <c r="IT1163" s="119"/>
      <c r="IU1163" s="119"/>
      <c r="IV1163" s="119"/>
    </row>
    <row r="1164" spans="1:256">
      <c r="A1164" s="128" t="s">
        <v>2142</v>
      </c>
      <c r="B1164" s="126" t="s">
        <v>2143</v>
      </c>
      <c r="C1164" s="127">
        <v>350868133002</v>
      </c>
      <c r="D1164" s="128" t="s">
        <v>2144</v>
      </c>
      <c r="E1164" s="126" t="s">
        <v>2145</v>
      </c>
      <c r="F1164" s="126" t="str">
        <f t="shared" si="57"/>
        <v>350868133002Acute</v>
      </c>
      <c r="G1164" s="126" t="s">
        <v>549</v>
      </c>
      <c r="H1164" s="126" t="s">
        <v>1018</v>
      </c>
      <c r="I1164" s="126" t="s">
        <v>2146</v>
      </c>
      <c r="J1164" s="108">
        <v>363.8</v>
      </c>
      <c r="K1164" s="129">
        <v>1.0281999999999998</v>
      </c>
      <c r="L1164" s="126" t="s">
        <v>1247</v>
      </c>
      <c r="M1164" s="126" t="s">
        <v>1245</v>
      </c>
      <c r="N1164" s="130">
        <f t="shared" si="59"/>
        <v>369.96</v>
      </c>
      <c r="O1164" s="130">
        <f t="shared" si="58"/>
        <v>365.93</v>
      </c>
      <c r="P1164" s="126"/>
      <c r="Q1164" s="126"/>
      <c r="R1164" s="119"/>
      <c r="S1164" s="119"/>
      <c r="T1164" s="119"/>
      <c r="U1164" s="119"/>
      <c r="V1164" s="119"/>
      <c r="W1164" s="119"/>
      <c r="X1164" s="119"/>
      <c r="Y1164" s="119"/>
      <c r="Z1164" s="119"/>
      <c r="AA1164" s="119"/>
      <c r="AB1164" s="119"/>
      <c r="AC1164" s="119"/>
      <c r="AD1164" s="119"/>
      <c r="AE1164" s="119"/>
      <c r="AF1164" s="119"/>
      <c r="AG1164" s="119"/>
      <c r="AH1164" s="119"/>
      <c r="AI1164" s="119"/>
      <c r="AJ1164" s="119"/>
      <c r="AK1164" s="119"/>
      <c r="AL1164" s="119"/>
      <c r="AM1164" s="119"/>
      <c r="AN1164" s="119"/>
      <c r="AO1164" s="119"/>
      <c r="AP1164" s="119"/>
      <c r="AQ1164" s="119"/>
      <c r="AR1164" s="119"/>
      <c r="AS1164" s="119"/>
      <c r="AT1164" s="119"/>
      <c r="AU1164" s="119"/>
      <c r="AV1164" s="119"/>
      <c r="AW1164" s="119"/>
      <c r="AX1164" s="119"/>
      <c r="AY1164" s="119"/>
      <c r="AZ1164" s="119"/>
      <c r="BA1164" s="119"/>
      <c r="BB1164" s="119"/>
      <c r="BC1164" s="119"/>
      <c r="BD1164" s="119"/>
      <c r="BE1164" s="119"/>
      <c r="BF1164" s="119"/>
      <c r="BG1164" s="119"/>
      <c r="BH1164" s="119"/>
      <c r="BI1164" s="119"/>
      <c r="BJ1164" s="119"/>
      <c r="BK1164" s="119"/>
      <c r="BL1164" s="119"/>
      <c r="BM1164" s="119"/>
      <c r="BN1164" s="119"/>
      <c r="BO1164" s="119"/>
      <c r="BP1164" s="119"/>
      <c r="BQ1164" s="119"/>
      <c r="BR1164" s="119"/>
      <c r="BS1164" s="119"/>
      <c r="BT1164" s="119"/>
      <c r="BU1164" s="119"/>
      <c r="BV1164" s="119"/>
      <c r="BW1164" s="119"/>
      <c r="BX1164" s="119"/>
      <c r="BY1164" s="119"/>
      <c r="BZ1164" s="119"/>
      <c r="CA1164" s="119"/>
      <c r="CB1164" s="119"/>
      <c r="CC1164" s="119"/>
      <c r="CD1164" s="119"/>
      <c r="CE1164" s="119"/>
      <c r="CF1164" s="119"/>
      <c r="CG1164" s="119"/>
      <c r="CH1164" s="119"/>
      <c r="CI1164" s="119"/>
      <c r="CJ1164" s="119"/>
      <c r="CK1164" s="119"/>
      <c r="CL1164" s="119"/>
      <c r="CM1164" s="119"/>
      <c r="CN1164" s="119"/>
      <c r="CO1164" s="119"/>
      <c r="CP1164" s="119"/>
      <c r="CQ1164" s="119"/>
      <c r="CR1164" s="119"/>
      <c r="CS1164" s="119"/>
      <c r="CT1164" s="119"/>
      <c r="CU1164" s="119"/>
      <c r="CV1164" s="119"/>
      <c r="CW1164" s="119"/>
      <c r="CX1164" s="119"/>
      <c r="CY1164" s="119"/>
      <c r="CZ1164" s="119"/>
      <c r="DA1164" s="119"/>
      <c r="DB1164" s="119"/>
      <c r="DC1164" s="119"/>
      <c r="DD1164" s="119"/>
      <c r="DE1164" s="119"/>
      <c r="DF1164" s="119"/>
      <c r="DG1164" s="119"/>
      <c r="DH1164" s="119"/>
      <c r="DI1164" s="119"/>
      <c r="DJ1164" s="119"/>
      <c r="DK1164" s="119"/>
      <c r="DL1164" s="119"/>
      <c r="DM1164" s="119"/>
      <c r="DN1164" s="119"/>
      <c r="DO1164" s="119"/>
      <c r="DP1164" s="119"/>
      <c r="DQ1164" s="119"/>
      <c r="DR1164" s="119"/>
      <c r="DS1164" s="119"/>
      <c r="DT1164" s="119"/>
      <c r="DU1164" s="119"/>
      <c r="DV1164" s="119"/>
      <c r="DW1164" s="119"/>
      <c r="DX1164" s="119"/>
      <c r="DY1164" s="119"/>
      <c r="DZ1164" s="119"/>
      <c r="EA1164" s="119"/>
      <c r="EB1164" s="119"/>
      <c r="EC1164" s="119"/>
      <c r="ED1164" s="119"/>
      <c r="EE1164" s="119"/>
      <c r="EF1164" s="119"/>
      <c r="EG1164" s="119"/>
      <c r="EH1164" s="119"/>
      <c r="EI1164" s="119"/>
      <c r="EJ1164" s="119"/>
      <c r="EK1164" s="119"/>
      <c r="EL1164" s="119"/>
      <c r="EM1164" s="119"/>
      <c r="EN1164" s="119"/>
      <c r="EO1164" s="119"/>
      <c r="EP1164" s="119"/>
      <c r="EQ1164" s="119"/>
      <c r="ER1164" s="119"/>
      <c r="ES1164" s="119"/>
      <c r="ET1164" s="119"/>
      <c r="EU1164" s="119"/>
      <c r="EV1164" s="119"/>
      <c r="EW1164" s="119"/>
      <c r="EX1164" s="119"/>
      <c r="EY1164" s="119"/>
      <c r="EZ1164" s="119"/>
      <c r="FA1164" s="119"/>
      <c r="FB1164" s="119"/>
      <c r="FC1164" s="119"/>
      <c r="FD1164" s="119"/>
      <c r="FE1164" s="119"/>
      <c r="FF1164" s="119"/>
      <c r="FG1164" s="119"/>
      <c r="FH1164" s="119"/>
      <c r="FI1164" s="119"/>
      <c r="FJ1164" s="119"/>
      <c r="FK1164" s="119"/>
      <c r="FL1164" s="119"/>
      <c r="FM1164" s="119"/>
      <c r="FN1164" s="119"/>
      <c r="FO1164" s="119"/>
      <c r="FP1164" s="119"/>
      <c r="FQ1164" s="119"/>
      <c r="FR1164" s="119"/>
      <c r="FS1164" s="119"/>
      <c r="FT1164" s="119"/>
      <c r="FU1164" s="119"/>
      <c r="FV1164" s="119"/>
      <c r="FW1164" s="119"/>
      <c r="FX1164" s="119"/>
      <c r="FY1164" s="119"/>
      <c r="FZ1164" s="119"/>
      <c r="GA1164" s="119"/>
      <c r="GB1164" s="119"/>
      <c r="GC1164" s="119"/>
      <c r="GD1164" s="119"/>
      <c r="GE1164" s="119"/>
      <c r="GF1164" s="119"/>
      <c r="GG1164" s="119"/>
      <c r="GH1164" s="119"/>
      <c r="GI1164" s="119"/>
      <c r="GJ1164" s="119"/>
      <c r="GK1164" s="119"/>
      <c r="GL1164" s="119"/>
      <c r="GM1164" s="119"/>
      <c r="GN1164" s="119"/>
      <c r="GO1164" s="119"/>
      <c r="GP1164" s="119"/>
      <c r="GQ1164" s="119"/>
      <c r="GR1164" s="119"/>
      <c r="GS1164" s="119"/>
      <c r="GT1164" s="119"/>
      <c r="GU1164" s="119"/>
      <c r="GV1164" s="119"/>
      <c r="GW1164" s="119"/>
      <c r="GX1164" s="119"/>
      <c r="GY1164" s="119"/>
      <c r="GZ1164" s="119"/>
      <c r="HA1164" s="119"/>
      <c r="HB1164" s="119"/>
      <c r="HC1164" s="119"/>
      <c r="HD1164" s="119"/>
      <c r="HE1164" s="119"/>
      <c r="HF1164" s="119"/>
      <c r="HG1164" s="119"/>
      <c r="HH1164" s="119"/>
      <c r="HI1164" s="119"/>
      <c r="HJ1164" s="119"/>
      <c r="HK1164" s="119"/>
      <c r="HL1164" s="119"/>
      <c r="HM1164" s="119"/>
      <c r="HN1164" s="119"/>
      <c r="HO1164" s="119"/>
      <c r="HP1164" s="119"/>
      <c r="HQ1164" s="119"/>
      <c r="HR1164" s="119"/>
      <c r="HS1164" s="119"/>
      <c r="HT1164" s="119"/>
      <c r="HU1164" s="119"/>
      <c r="HV1164" s="119"/>
      <c r="HW1164" s="119"/>
      <c r="HX1164" s="119"/>
      <c r="HY1164" s="119"/>
      <c r="HZ1164" s="119"/>
      <c r="IA1164" s="119"/>
      <c r="IB1164" s="119"/>
      <c r="IC1164" s="119"/>
      <c r="ID1164" s="119"/>
      <c r="IE1164" s="119"/>
      <c r="IF1164" s="119"/>
      <c r="IG1164" s="119"/>
      <c r="IH1164" s="119"/>
      <c r="II1164" s="119"/>
      <c r="IJ1164" s="119"/>
      <c r="IK1164" s="119"/>
      <c r="IL1164" s="119"/>
      <c r="IM1164" s="119"/>
      <c r="IN1164" s="119"/>
      <c r="IO1164" s="119"/>
      <c r="IP1164" s="119"/>
      <c r="IQ1164" s="119"/>
      <c r="IR1164" s="119"/>
      <c r="IS1164" s="119"/>
      <c r="IT1164" s="119"/>
      <c r="IU1164" s="119"/>
      <c r="IV1164" s="119"/>
    </row>
    <row r="1165" spans="1:256">
      <c r="A1165" s="128" t="s">
        <v>2142</v>
      </c>
      <c r="B1165" s="126" t="s">
        <v>2143</v>
      </c>
      <c r="C1165" s="127">
        <v>350868133002</v>
      </c>
      <c r="D1165" s="128" t="s">
        <v>2144</v>
      </c>
      <c r="E1165" s="126" t="s">
        <v>2145</v>
      </c>
      <c r="F1165" s="126" t="s">
        <v>2151</v>
      </c>
      <c r="G1165" s="126" t="s">
        <v>549</v>
      </c>
      <c r="H1165" s="128" t="s">
        <v>1021</v>
      </c>
      <c r="I1165" s="126" t="s">
        <v>2146</v>
      </c>
      <c r="J1165" s="108">
        <v>140.66999999999999</v>
      </c>
      <c r="K1165" s="129">
        <v>1.0281999999999998</v>
      </c>
      <c r="L1165" s="126" t="s">
        <v>1247</v>
      </c>
      <c r="M1165" s="126" t="s">
        <v>1245</v>
      </c>
      <c r="N1165" s="130">
        <f t="shared" si="59"/>
        <v>143.05000000000001</v>
      </c>
      <c r="O1165" s="130">
        <f t="shared" si="58"/>
        <v>143.05000000000001</v>
      </c>
      <c r="P1165" s="126"/>
      <c r="Q1165" s="126"/>
      <c r="R1165" s="119"/>
      <c r="S1165" s="119"/>
      <c r="T1165" s="119"/>
      <c r="U1165" s="119"/>
      <c r="V1165" s="119"/>
      <c r="W1165" s="119"/>
      <c r="X1165" s="119"/>
      <c r="Y1165" s="119"/>
      <c r="Z1165" s="119"/>
      <c r="AA1165" s="119"/>
      <c r="AB1165" s="119"/>
      <c r="AC1165" s="119"/>
      <c r="AD1165" s="119"/>
      <c r="AE1165" s="119"/>
      <c r="AF1165" s="119"/>
      <c r="AG1165" s="119"/>
      <c r="AH1165" s="119"/>
      <c r="AI1165" s="119"/>
      <c r="AJ1165" s="119"/>
      <c r="AK1165" s="119"/>
      <c r="AL1165" s="119"/>
      <c r="AM1165" s="119"/>
      <c r="AN1165" s="119"/>
      <c r="AO1165" s="119"/>
      <c r="AP1165" s="119"/>
      <c r="AQ1165" s="119"/>
      <c r="AR1165" s="119"/>
      <c r="AS1165" s="119"/>
      <c r="AT1165" s="119"/>
      <c r="AU1165" s="119"/>
      <c r="AV1165" s="119"/>
      <c r="AW1165" s="119"/>
      <c r="AX1165" s="119"/>
      <c r="AY1165" s="119"/>
      <c r="AZ1165" s="119"/>
      <c r="BA1165" s="119"/>
      <c r="BB1165" s="119"/>
      <c r="BC1165" s="119"/>
      <c r="BD1165" s="119"/>
      <c r="BE1165" s="119"/>
      <c r="BF1165" s="119"/>
      <c r="BG1165" s="119"/>
      <c r="BH1165" s="119"/>
      <c r="BI1165" s="119"/>
      <c r="BJ1165" s="119"/>
      <c r="BK1165" s="119"/>
      <c r="BL1165" s="119"/>
      <c r="BM1165" s="119"/>
      <c r="BN1165" s="119"/>
      <c r="BO1165" s="119"/>
      <c r="BP1165" s="119"/>
      <c r="BQ1165" s="119"/>
      <c r="BR1165" s="119"/>
      <c r="BS1165" s="119"/>
      <c r="BT1165" s="119"/>
      <c r="BU1165" s="119"/>
      <c r="BV1165" s="119"/>
      <c r="BW1165" s="119"/>
      <c r="BX1165" s="119"/>
      <c r="BY1165" s="119"/>
      <c r="BZ1165" s="119"/>
      <c r="CA1165" s="119"/>
      <c r="CB1165" s="119"/>
      <c r="CC1165" s="119"/>
      <c r="CD1165" s="119"/>
      <c r="CE1165" s="119"/>
      <c r="CF1165" s="119"/>
      <c r="CG1165" s="119"/>
      <c r="CH1165" s="119"/>
      <c r="CI1165" s="119"/>
      <c r="CJ1165" s="119"/>
      <c r="CK1165" s="119"/>
      <c r="CL1165" s="119"/>
      <c r="CM1165" s="119"/>
      <c r="CN1165" s="119"/>
      <c r="CO1165" s="119"/>
      <c r="CP1165" s="119"/>
      <c r="CQ1165" s="119"/>
      <c r="CR1165" s="119"/>
      <c r="CS1165" s="119"/>
      <c r="CT1165" s="119"/>
      <c r="CU1165" s="119"/>
      <c r="CV1165" s="119"/>
      <c r="CW1165" s="119"/>
      <c r="CX1165" s="119"/>
      <c r="CY1165" s="119"/>
      <c r="CZ1165" s="119"/>
      <c r="DA1165" s="119"/>
      <c r="DB1165" s="119"/>
      <c r="DC1165" s="119"/>
      <c r="DD1165" s="119"/>
      <c r="DE1165" s="119"/>
      <c r="DF1165" s="119"/>
      <c r="DG1165" s="119"/>
      <c r="DH1165" s="119"/>
      <c r="DI1165" s="119"/>
      <c r="DJ1165" s="119"/>
      <c r="DK1165" s="119"/>
      <c r="DL1165" s="119"/>
      <c r="DM1165" s="119"/>
      <c r="DN1165" s="119"/>
      <c r="DO1165" s="119"/>
      <c r="DP1165" s="119"/>
      <c r="DQ1165" s="119"/>
      <c r="DR1165" s="119"/>
      <c r="DS1165" s="119"/>
      <c r="DT1165" s="119"/>
      <c r="DU1165" s="119"/>
      <c r="DV1165" s="119"/>
      <c r="DW1165" s="119"/>
      <c r="DX1165" s="119"/>
      <c r="DY1165" s="119"/>
      <c r="DZ1165" s="119"/>
      <c r="EA1165" s="119"/>
      <c r="EB1165" s="119"/>
      <c r="EC1165" s="119"/>
      <c r="ED1165" s="119"/>
      <c r="EE1165" s="119"/>
      <c r="EF1165" s="119"/>
      <c r="EG1165" s="119"/>
      <c r="EH1165" s="119"/>
      <c r="EI1165" s="119"/>
      <c r="EJ1165" s="119"/>
      <c r="EK1165" s="119"/>
      <c r="EL1165" s="119"/>
      <c r="EM1165" s="119"/>
      <c r="EN1165" s="119"/>
      <c r="EO1165" s="119"/>
      <c r="EP1165" s="119"/>
      <c r="EQ1165" s="119"/>
      <c r="ER1165" s="119"/>
      <c r="ES1165" s="119"/>
      <c r="ET1165" s="119"/>
      <c r="EU1165" s="119"/>
      <c r="EV1165" s="119"/>
      <c r="EW1165" s="119"/>
      <c r="EX1165" s="119"/>
      <c r="EY1165" s="119"/>
      <c r="EZ1165" s="119"/>
      <c r="FA1165" s="119"/>
      <c r="FB1165" s="119"/>
      <c r="FC1165" s="119"/>
      <c r="FD1165" s="119"/>
      <c r="FE1165" s="119"/>
      <c r="FF1165" s="119"/>
      <c r="FG1165" s="119"/>
      <c r="FH1165" s="119"/>
      <c r="FI1165" s="119"/>
      <c r="FJ1165" s="119"/>
      <c r="FK1165" s="119"/>
      <c r="FL1165" s="119"/>
      <c r="FM1165" s="119"/>
      <c r="FN1165" s="119"/>
      <c r="FO1165" s="119"/>
      <c r="FP1165" s="119"/>
      <c r="FQ1165" s="119"/>
      <c r="FR1165" s="119"/>
      <c r="FS1165" s="119"/>
      <c r="FT1165" s="119"/>
      <c r="FU1165" s="119"/>
      <c r="FV1165" s="119"/>
      <c r="FW1165" s="119"/>
      <c r="FX1165" s="119"/>
      <c r="FY1165" s="119"/>
      <c r="FZ1165" s="119"/>
      <c r="GA1165" s="119"/>
      <c r="GB1165" s="119"/>
      <c r="GC1165" s="119"/>
      <c r="GD1165" s="119"/>
      <c r="GE1165" s="119"/>
      <c r="GF1165" s="119"/>
      <c r="GG1165" s="119"/>
      <c r="GH1165" s="119"/>
      <c r="GI1165" s="119"/>
      <c r="GJ1165" s="119"/>
      <c r="GK1165" s="119"/>
      <c r="GL1165" s="119"/>
      <c r="GM1165" s="119"/>
      <c r="GN1165" s="119"/>
      <c r="GO1165" s="119"/>
      <c r="GP1165" s="119"/>
      <c r="GQ1165" s="119"/>
      <c r="GR1165" s="119"/>
      <c r="GS1165" s="119"/>
      <c r="GT1165" s="119"/>
      <c r="GU1165" s="119"/>
      <c r="GV1165" s="119"/>
      <c r="GW1165" s="119"/>
      <c r="GX1165" s="119"/>
      <c r="GY1165" s="119"/>
      <c r="GZ1165" s="119"/>
      <c r="HA1165" s="119"/>
      <c r="HB1165" s="119"/>
      <c r="HC1165" s="119"/>
      <c r="HD1165" s="119"/>
      <c r="HE1165" s="119"/>
      <c r="HF1165" s="119"/>
      <c r="HG1165" s="119"/>
      <c r="HH1165" s="119"/>
      <c r="HI1165" s="119"/>
      <c r="HJ1165" s="119"/>
      <c r="HK1165" s="119"/>
      <c r="HL1165" s="119"/>
      <c r="HM1165" s="119"/>
      <c r="HN1165" s="119"/>
      <c r="HO1165" s="119"/>
      <c r="HP1165" s="119"/>
      <c r="HQ1165" s="119"/>
      <c r="HR1165" s="119"/>
      <c r="HS1165" s="119"/>
      <c r="HT1165" s="119"/>
      <c r="HU1165" s="119"/>
      <c r="HV1165" s="119"/>
      <c r="HW1165" s="119"/>
      <c r="HX1165" s="119"/>
      <c r="HY1165" s="119"/>
      <c r="HZ1165" s="119"/>
      <c r="IA1165" s="119"/>
      <c r="IB1165" s="119"/>
      <c r="IC1165" s="119"/>
      <c r="ID1165" s="119"/>
      <c r="IE1165" s="119"/>
      <c r="IF1165" s="119"/>
      <c r="IG1165" s="119"/>
      <c r="IH1165" s="119"/>
      <c r="II1165" s="119"/>
      <c r="IJ1165" s="119"/>
      <c r="IK1165" s="119"/>
      <c r="IL1165" s="119"/>
      <c r="IM1165" s="119"/>
      <c r="IN1165" s="119"/>
      <c r="IO1165" s="119"/>
      <c r="IP1165" s="119"/>
      <c r="IQ1165" s="119"/>
      <c r="IR1165" s="119"/>
      <c r="IS1165" s="119"/>
      <c r="IT1165" s="119"/>
      <c r="IU1165" s="119"/>
      <c r="IV1165" s="119"/>
    </row>
    <row r="1166" spans="1:256">
      <c r="A1166" s="126" t="s">
        <v>814</v>
      </c>
      <c r="B1166" s="126" t="s">
        <v>1383</v>
      </c>
      <c r="C1166" s="127">
        <v>363208390001</v>
      </c>
      <c r="D1166" s="126" t="s">
        <v>673</v>
      </c>
      <c r="E1166" s="126" t="s">
        <v>1151</v>
      </c>
      <c r="F1166" s="126" t="str">
        <f t="shared" ref="F1166:F1196" si="60">CONCATENATE(C1166,G1166)</f>
        <v>363208390001Acute</v>
      </c>
      <c r="G1166" s="126" t="s">
        <v>549</v>
      </c>
      <c r="H1166" s="126" t="s">
        <v>1018</v>
      </c>
      <c r="I1166" s="126" t="s">
        <v>813</v>
      </c>
      <c r="J1166" s="108">
        <v>363.8</v>
      </c>
      <c r="K1166" s="129">
        <v>1.0281999999999998</v>
      </c>
      <c r="L1166" s="126" t="s">
        <v>1245</v>
      </c>
      <c r="M1166" s="126" t="s">
        <v>1247</v>
      </c>
      <c r="N1166" s="130">
        <f t="shared" si="59"/>
        <v>489.01</v>
      </c>
      <c r="O1166" s="130">
        <f t="shared" si="58"/>
        <v>483.69</v>
      </c>
      <c r="P1166" s="126"/>
      <c r="Q1166" s="126"/>
      <c r="R1166" s="119"/>
      <c r="S1166" s="119"/>
      <c r="T1166" s="119"/>
      <c r="U1166" s="119"/>
      <c r="V1166" s="119"/>
      <c r="W1166" s="119"/>
      <c r="X1166" s="119"/>
      <c r="Y1166" s="119"/>
      <c r="Z1166" s="119"/>
      <c r="AA1166" s="119"/>
      <c r="AB1166" s="119"/>
      <c r="AC1166" s="119"/>
      <c r="AD1166" s="119"/>
      <c r="AE1166" s="119"/>
      <c r="AF1166" s="119"/>
      <c r="AG1166" s="119"/>
      <c r="AH1166" s="119"/>
      <c r="AI1166" s="119"/>
      <c r="AJ1166" s="119"/>
      <c r="AK1166" s="119"/>
      <c r="AL1166" s="119"/>
      <c r="AM1166" s="119"/>
      <c r="AN1166" s="119"/>
      <c r="AO1166" s="119"/>
      <c r="AP1166" s="119"/>
      <c r="AQ1166" s="119"/>
      <c r="AR1166" s="119"/>
      <c r="AS1166" s="119"/>
      <c r="AT1166" s="119"/>
      <c r="AU1166" s="119"/>
      <c r="AV1166" s="119"/>
      <c r="AW1166" s="119"/>
      <c r="AX1166" s="119"/>
      <c r="AY1166" s="119"/>
      <c r="AZ1166" s="119"/>
      <c r="BA1166" s="119"/>
      <c r="BB1166" s="119"/>
      <c r="BC1166" s="119"/>
      <c r="BD1166" s="119"/>
      <c r="BE1166" s="119"/>
      <c r="BF1166" s="119"/>
      <c r="BG1166" s="119"/>
      <c r="BH1166" s="119"/>
      <c r="BI1166" s="119"/>
      <c r="BJ1166" s="119"/>
      <c r="BK1166" s="119"/>
      <c r="BL1166" s="119"/>
      <c r="BM1166" s="119"/>
      <c r="BN1166" s="119"/>
      <c r="BO1166" s="119"/>
      <c r="BP1166" s="119"/>
      <c r="BQ1166" s="119"/>
      <c r="BR1166" s="119"/>
      <c r="BS1166" s="119"/>
      <c r="BT1166" s="119"/>
      <c r="BU1166" s="119"/>
      <c r="BV1166" s="119"/>
      <c r="BW1166" s="119"/>
      <c r="BX1166" s="119"/>
      <c r="BY1166" s="119"/>
      <c r="BZ1166" s="119"/>
      <c r="CA1166" s="119"/>
      <c r="CB1166" s="119"/>
      <c r="CC1166" s="119"/>
      <c r="CD1166" s="119"/>
      <c r="CE1166" s="119"/>
      <c r="CF1166" s="119"/>
      <c r="CG1166" s="119"/>
      <c r="CH1166" s="119"/>
      <c r="CI1166" s="119"/>
      <c r="CJ1166" s="119"/>
      <c r="CK1166" s="119"/>
      <c r="CL1166" s="119"/>
      <c r="CM1166" s="119"/>
      <c r="CN1166" s="119"/>
      <c r="CO1166" s="119"/>
      <c r="CP1166" s="119"/>
      <c r="CQ1166" s="119"/>
      <c r="CR1166" s="119"/>
      <c r="CS1166" s="119"/>
      <c r="CT1166" s="119"/>
      <c r="CU1166" s="119"/>
      <c r="CV1166" s="119"/>
      <c r="CW1166" s="119"/>
      <c r="CX1166" s="119"/>
      <c r="CY1166" s="119"/>
      <c r="CZ1166" s="119"/>
      <c r="DA1166" s="119"/>
      <c r="DB1166" s="119"/>
      <c r="DC1166" s="119"/>
      <c r="DD1166" s="119"/>
      <c r="DE1166" s="119"/>
      <c r="DF1166" s="119"/>
      <c r="DG1166" s="119"/>
      <c r="DH1166" s="119"/>
      <c r="DI1166" s="119"/>
      <c r="DJ1166" s="119"/>
      <c r="DK1166" s="119"/>
      <c r="DL1166" s="119"/>
      <c r="DM1166" s="119"/>
      <c r="DN1166" s="119"/>
      <c r="DO1166" s="119"/>
      <c r="DP1166" s="119"/>
      <c r="DQ1166" s="119"/>
      <c r="DR1166" s="119"/>
      <c r="DS1166" s="119"/>
      <c r="DT1166" s="119"/>
      <c r="DU1166" s="119"/>
      <c r="DV1166" s="119"/>
      <c r="DW1166" s="119"/>
      <c r="DX1166" s="119"/>
      <c r="DY1166" s="119"/>
      <c r="DZ1166" s="119"/>
      <c r="EA1166" s="119"/>
      <c r="EB1166" s="119"/>
      <c r="EC1166" s="119"/>
      <c r="ED1166" s="119"/>
      <c r="EE1166" s="119"/>
      <c r="EF1166" s="119"/>
      <c r="EG1166" s="119"/>
      <c r="EH1166" s="119"/>
      <c r="EI1166" s="119"/>
      <c r="EJ1166" s="119"/>
      <c r="EK1166" s="119"/>
      <c r="EL1166" s="119"/>
      <c r="EM1166" s="119"/>
      <c r="EN1166" s="119"/>
      <c r="EO1166" s="119"/>
      <c r="EP1166" s="119"/>
      <c r="EQ1166" s="119"/>
      <c r="ER1166" s="119"/>
      <c r="ES1166" s="119"/>
      <c r="ET1166" s="119"/>
      <c r="EU1166" s="119"/>
      <c r="EV1166" s="119"/>
      <c r="EW1166" s="119"/>
      <c r="EX1166" s="119"/>
      <c r="EY1166" s="119"/>
      <c r="EZ1166" s="119"/>
      <c r="FA1166" s="119"/>
      <c r="FB1166" s="119"/>
      <c r="FC1166" s="119"/>
      <c r="FD1166" s="119"/>
      <c r="FE1166" s="119"/>
      <c r="FF1166" s="119"/>
      <c r="FG1166" s="119"/>
      <c r="FH1166" s="119"/>
      <c r="FI1166" s="119"/>
      <c r="FJ1166" s="119"/>
      <c r="FK1166" s="119"/>
      <c r="FL1166" s="119"/>
      <c r="FM1166" s="119"/>
      <c r="FN1166" s="119"/>
      <c r="FO1166" s="119"/>
      <c r="FP1166" s="119"/>
      <c r="FQ1166" s="119"/>
      <c r="FR1166" s="119"/>
      <c r="FS1166" s="119"/>
      <c r="FT1166" s="119"/>
      <c r="FU1166" s="119"/>
      <c r="FV1166" s="119"/>
      <c r="FW1166" s="119"/>
      <c r="FX1166" s="119"/>
      <c r="FY1166" s="119"/>
      <c r="FZ1166" s="119"/>
      <c r="GA1166" s="119"/>
      <c r="GB1166" s="119"/>
      <c r="GC1166" s="119"/>
      <c r="GD1166" s="119"/>
      <c r="GE1166" s="119"/>
      <c r="GF1166" s="119"/>
      <c r="GG1166" s="119"/>
      <c r="GH1166" s="119"/>
      <c r="GI1166" s="119"/>
      <c r="GJ1166" s="119"/>
      <c r="GK1166" s="119"/>
      <c r="GL1166" s="119"/>
      <c r="GM1166" s="119"/>
      <c r="GN1166" s="119"/>
      <c r="GO1166" s="119"/>
      <c r="GP1166" s="119"/>
      <c r="GQ1166" s="119"/>
      <c r="GR1166" s="119"/>
      <c r="GS1166" s="119"/>
      <c r="GT1166" s="119"/>
      <c r="GU1166" s="119"/>
      <c r="GV1166" s="119"/>
      <c r="GW1166" s="119"/>
      <c r="GX1166" s="119"/>
      <c r="GY1166" s="119"/>
      <c r="GZ1166" s="119"/>
      <c r="HA1166" s="119"/>
      <c r="HB1166" s="119"/>
      <c r="HC1166" s="119"/>
      <c r="HD1166" s="119"/>
      <c r="HE1166" s="119"/>
      <c r="HF1166" s="119"/>
      <c r="HG1166" s="119"/>
      <c r="HH1166" s="119"/>
      <c r="HI1166" s="119"/>
      <c r="HJ1166" s="119"/>
      <c r="HK1166" s="119"/>
      <c r="HL1166" s="119"/>
      <c r="HM1166" s="119"/>
      <c r="HN1166" s="119"/>
      <c r="HO1166" s="119"/>
      <c r="HP1166" s="119"/>
      <c r="HQ1166" s="119"/>
      <c r="HR1166" s="119"/>
      <c r="HS1166" s="119"/>
      <c r="HT1166" s="119"/>
      <c r="HU1166" s="119"/>
      <c r="HV1166" s="119"/>
      <c r="HW1166" s="119"/>
      <c r="HX1166" s="119"/>
      <c r="HY1166" s="119"/>
      <c r="HZ1166" s="119"/>
      <c r="IA1166" s="119"/>
      <c r="IB1166" s="119"/>
      <c r="IC1166" s="119"/>
      <c r="ID1166" s="119"/>
      <c r="IE1166" s="119"/>
      <c r="IF1166" s="119"/>
      <c r="IG1166" s="119"/>
      <c r="IH1166" s="119"/>
      <c r="II1166" s="119"/>
      <c r="IJ1166" s="119"/>
      <c r="IK1166" s="119"/>
      <c r="IL1166" s="119"/>
      <c r="IM1166" s="119"/>
      <c r="IN1166" s="119"/>
      <c r="IO1166" s="119"/>
      <c r="IP1166" s="119"/>
      <c r="IQ1166" s="119"/>
      <c r="IR1166" s="119"/>
      <c r="IS1166" s="119"/>
      <c r="IT1166" s="119"/>
      <c r="IU1166" s="119"/>
      <c r="IV1166" s="119"/>
    </row>
    <row r="1167" spans="1:256">
      <c r="A1167" s="126" t="s">
        <v>814</v>
      </c>
      <c r="B1167" s="126" t="s">
        <v>1383</v>
      </c>
      <c r="C1167" s="127">
        <v>363208390001</v>
      </c>
      <c r="D1167" s="126" t="s">
        <v>673</v>
      </c>
      <c r="E1167" s="126" t="s">
        <v>1151</v>
      </c>
      <c r="F1167" s="126" t="str">
        <f t="shared" si="60"/>
        <v>363208390001Psych</v>
      </c>
      <c r="G1167" s="126" t="s">
        <v>809</v>
      </c>
      <c r="H1167" s="128" t="s">
        <v>1021</v>
      </c>
      <c r="I1167" s="126" t="s">
        <v>813</v>
      </c>
      <c r="J1167" s="108">
        <v>140.66999999999999</v>
      </c>
      <c r="K1167" s="129">
        <v>1.0281999999999998</v>
      </c>
      <c r="L1167" s="126" t="s">
        <v>1245</v>
      </c>
      <c r="M1167" s="126" t="s">
        <v>1247</v>
      </c>
      <c r="N1167" s="130">
        <f t="shared" si="59"/>
        <v>189.08</v>
      </c>
      <c r="O1167" s="130">
        <f t="shared" si="58"/>
        <v>189.08</v>
      </c>
      <c r="P1167" s="126"/>
      <c r="Q1167" s="126"/>
      <c r="R1167" s="119"/>
      <c r="S1167" s="119"/>
      <c r="W1167" s="99"/>
      <c r="X1167" s="119"/>
      <c r="AD1167" s="99"/>
      <c r="AE1167" s="119"/>
      <c r="AK1167" s="99"/>
      <c r="AL1167" s="119"/>
      <c r="AR1167" s="99"/>
      <c r="AS1167" s="119"/>
      <c r="AY1167" s="99"/>
      <c r="AZ1167" s="119"/>
      <c r="BF1167" s="99"/>
      <c r="BG1167" s="119"/>
      <c r="BM1167" s="99"/>
      <c r="BN1167" s="119"/>
      <c r="BT1167" s="99"/>
      <c r="BU1167" s="119"/>
      <c r="CA1167" s="99"/>
      <c r="CB1167" s="119"/>
      <c r="CH1167" s="99"/>
      <c r="CI1167" s="119"/>
      <c r="CO1167" s="99"/>
      <c r="CP1167" s="119"/>
      <c r="CV1167" s="99"/>
      <c r="CW1167" s="119"/>
      <c r="DC1167" s="99"/>
      <c r="DD1167" s="119"/>
      <c r="DJ1167" s="99"/>
      <c r="DK1167" s="119"/>
      <c r="DQ1167" s="99"/>
      <c r="DR1167" s="119"/>
      <c r="DX1167" s="99"/>
      <c r="DY1167" s="119"/>
      <c r="EE1167" s="99"/>
      <c r="EF1167" s="119"/>
      <c r="EL1167" s="99"/>
      <c r="EM1167" s="119"/>
      <c r="ES1167" s="99"/>
      <c r="ET1167" s="119"/>
      <c r="EZ1167" s="99"/>
      <c r="FA1167" s="119"/>
      <c r="FG1167" s="99"/>
      <c r="FH1167" s="119"/>
      <c r="FN1167" s="99"/>
      <c r="FO1167" s="119"/>
      <c r="FU1167" s="99"/>
      <c r="FV1167" s="119"/>
      <c r="GB1167" s="99"/>
      <c r="GC1167" s="119"/>
      <c r="GI1167" s="99"/>
      <c r="GJ1167" s="119"/>
      <c r="GP1167" s="99"/>
      <c r="GQ1167" s="119"/>
      <c r="GW1167" s="99"/>
      <c r="GX1167" s="119"/>
      <c r="HD1167" s="99"/>
      <c r="HE1167" s="119"/>
      <c r="HK1167" s="99"/>
      <c r="HL1167" s="119"/>
      <c r="HR1167" s="99"/>
      <c r="HS1167" s="119"/>
      <c r="HY1167" s="99"/>
      <c r="HZ1167" s="119"/>
      <c r="IF1167" s="99"/>
      <c r="IG1167" s="119"/>
      <c r="IM1167" s="99"/>
      <c r="IN1167" s="119"/>
      <c r="IT1167" s="99"/>
      <c r="IU1167" s="119"/>
    </row>
    <row r="1168" spans="1:256">
      <c r="A1168" s="126" t="s">
        <v>814</v>
      </c>
      <c r="B1168" s="126" t="s">
        <v>1383</v>
      </c>
      <c r="C1168" s="127">
        <v>363208390001</v>
      </c>
      <c r="D1168" s="126" t="s">
        <v>673</v>
      </c>
      <c r="E1168" s="126" t="s">
        <v>1151</v>
      </c>
      <c r="F1168" s="126" t="str">
        <f t="shared" si="60"/>
        <v>363208390001Psych</v>
      </c>
      <c r="G1168" s="126" t="s">
        <v>809</v>
      </c>
      <c r="H1168" s="128" t="s">
        <v>1024</v>
      </c>
      <c r="I1168" s="126" t="s">
        <v>813</v>
      </c>
      <c r="J1168" s="108">
        <v>140.66999999999999</v>
      </c>
      <c r="K1168" s="129">
        <v>1.0281999999999998</v>
      </c>
      <c r="L1168" s="126" t="s">
        <v>1245</v>
      </c>
      <c r="M1168" s="126" t="s">
        <v>1247</v>
      </c>
      <c r="N1168" s="130">
        <f t="shared" si="59"/>
        <v>189.08</v>
      </c>
      <c r="O1168" s="130">
        <f t="shared" si="58"/>
        <v>189.08</v>
      </c>
      <c r="P1168" s="126"/>
      <c r="Q1168" s="126"/>
      <c r="R1168" s="119"/>
      <c r="S1168" s="119"/>
      <c r="W1168" s="99"/>
      <c r="X1168" s="119"/>
      <c r="AD1168" s="99"/>
      <c r="AE1168" s="119"/>
      <c r="AK1168" s="99"/>
      <c r="AL1168" s="119"/>
      <c r="AR1168" s="99"/>
      <c r="AS1168" s="119"/>
      <c r="AY1168" s="99"/>
      <c r="AZ1168" s="119"/>
      <c r="BF1168" s="99"/>
      <c r="BG1168" s="119"/>
      <c r="BM1168" s="99"/>
      <c r="BN1168" s="119"/>
      <c r="BT1168" s="99"/>
      <c r="BU1168" s="119"/>
      <c r="CA1168" s="99"/>
      <c r="CB1168" s="119"/>
      <c r="CH1168" s="99"/>
      <c r="CI1168" s="119"/>
      <c r="CO1168" s="99"/>
      <c r="CP1168" s="119"/>
      <c r="CV1168" s="99"/>
      <c r="CW1168" s="119"/>
      <c r="DC1168" s="99"/>
      <c r="DD1168" s="119"/>
      <c r="DJ1168" s="99"/>
      <c r="DK1168" s="119"/>
      <c r="DQ1168" s="99"/>
      <c r="DR1168" s="119"/>
      <c r="DX1168" s="99"/>
      <c r="DY1168" s="119"/>
      <c r="EE1168" s="99"/>
      <c r="EF1168" s="119"/>
      <c r="EL1168" s="99"/>
      <c r="EM1168" s="119"/>
      <c r="ES1168" s="99"/>
      <c r="ET1168" s="119"/>
      <c r="EZ1168" s="99"/>
      <c r="FA1168" s="119"/>
      <c r="FG1168" s="99"/>
      <c r="FH1168" s="119"/>
      <c r="FN1168" s="99"/>
      <c r="FO1168" s="119"/>
      <c r="FU1168" s="99"/>
      <c r="FV1168" s="119"/>
      <c r="GB1168" s="99"/>
      <c r="GC1168" s="119"/>
      <c r="GI1168" s="99"/>
      <c r="GJ1168" s="119"/>
      <c r="GP1168" s="99"/>
      <c r="GQ1168" s="119"/>
      <c r="GW1168" s="99"/>
      <c r="GX1168" s="119"/>
      <c r="HD1168" s="99"/>
      <c r="HE1168" s="119"/>
      <c r="HK1168" s="99"/>
      <c r="HL1168" s="119"/>
      <c r="HR1168" s="99"/>
      <c r="HS1168" s="119"/>
      <c r="HY1168" s="99"/>
      <c r="HZ1168" s="119"/>
      <c r="IF1168" s="99"/>
      <c r="IG1168" s="119"/>
      <c r="IM1168" s="99"/>
      <c r="IN1168" s="119"/>
      <c r="IT1168" s="99"/>
      <c r="IU1168" s="119"/>
    </row>
    <row r="1169" spans="1:256">
      <c r="A1169" s="126" t="s">
        <v>814</v>
      </c>
      <c r="B1169" s="126" t="s">
        <v>1383</v>
      </c>
      <c r="C1169" s="127">
        <v>363208390401</v>
      </c>
      <c r="D1169" s="126" t="s">
        <v>673</v>
      </c>
      <c r="E1169" s="126" t="s">
        <v>1151</v>
      </c>
      <c r="F1169" s="126" t="str">
        <f t="shared" si="60"/>
        <v>363208390401Acute</v>
      </c>
      <c r="G1169" s="126" t="s">
        <v>549</v>
      </c>
      <c r="H1169" s="126" t="s">
        <v>1018</v>
      </c>
      <c r="I1169" s="126" t="s">
        <v>813</v>
      </c>
      <c r="J1169" s="108">
        <v>363.8</v>
      </c>
      <c r="K1169" s="129">
        <v>1.0281999999999998</v>
      </c>
      <c r="L1169" s="126" t="s">
        <v>1245</v>
      </c>
      <c r="M1169" s="126" t="s">
        <v>1247</v>
      </c>
      <c r="N1169" s="130">
        <f t="shared" si="59"/>
        <v>489.01</v>
      </c>
      <c r="O1169" s="130">
        <f t="shared" si="58"/>
        <v>483.69</v>
      </c>
      <c r="P1169" s="126"/>
      <c r="Q1169" s="126"/>
      <c r="R1169" s="119"/>
      <c r="S1169" s="119"/>
      <c r="T1169" s="119"/>
      <c r="U1169" s="119"/>
      <c r="V1169" s="119"/>
      <c r="W1169" s="119"/>
      <c r="X1169" s="119"/>
      <c r="Y1169" s="119"/>
      <c r="Z1169" s="119"/>
      <c r="AA1169" s="119"/>
      <c r="AB1169" s="119"/>
      <c r="AC1169" s="119"/>
      <c r="AD1169" s="119"/>
      <c r="AE1169" s="119"/>
      <c r="AF1169" s="119"/>
      <c r="AG1169" s="119"/>
      <c r="AH1169" s="119"/>
      <c r="AI1169" s="119"/>
      <c r="AJ1169" s="119"/>
      <c r="AK1169" s="119"/>
      <c r="AL1169" s="119"/>
      <c r="AM1169" s="119"/>
      <c r="AN1169" s="119"/>
      <c r="AO1169" s="119"/>
      <c r="AP1169" s="119"/>
      <c r="AQ1169" s="119"/>
      <c r="AR1169" s="119"/>
      <c r="AS1169" s="119"/>
      <c r="AT1169" s="119"/>
      <c r="AU1169" s="119"/>
      <c r="AV1169" s="119"/>
      <c r="AW1169" s="119"/>
      <c r="AX1169" s="119"/>
      <c r="AY1169" s="119"/>
      <c r="AZ1169" s="119"/>
      <c r="BA1169" s="119"/>
      <c r="BB1169" s="119"/>
      <c r="BC1169" s="119"/>
      <c r="BD1169" s="119"/>
      <c r="BE1169" s="119"/>
      <c r="BF1169" s="119"/>
      <c r="BG1169" s="119"/>
      <c r="BH1169" s="119"/>
      <c r="BI1169" s="119"/>
      <c r="BJ1169" s="119"/>
      <c r="BK1169" s="119"/>
      <c r="BL1169" s="119"/>
      <c r="BM1169" s="119"/>
      <c r="BN1169" s="119"/>
      <c r="BO1169" s="119"/>
      <c r="BP1169" s="119"/>
      <c r="BQ1169" s="119"/>
      <c r="BR1169" s="119"/>
      <c r="BS1169" s="119"/>
      <c r="BT1169" s="119"/>
      <c r="BU1169" s="119"/>
      <c r="BV1169" s="119"/>
      <c r="BW1169" s="119"/>
      <c r="BX1169" s="119"/>
      <c r="BY1169" s="119"/>
      <c r="BZ1169" s="119"/>
      <c r="CA1169" s="119"/>
      <c r="CB1169" s="119"/>
      <c r="CC1169" s="119"/>
      <c r="CD1169" s="119"/>
      <c r="CE1169" s="119"/>
      <c r="CF1169" s="119"/>
      <c r="CG1169" s="119"/>
      <c r="CH1169" s="119"/>
      <c r="CI1169" s="119"/>
      <c r="CJ1169" s="119"/>
      <c r="CK1169" s="119"/>
      <c r="CL1169" s="119"/>
      <c r="CM1169" s="119"/>
      <c r="CN1169" s="119"/>
      <c r="CO1169" s="119"/>
      <c r="CP1169" s="119"/>
      <c r="CQ1169" s="119"/>
      <c r="CR1169" s="119"/>
      <c r="CS1169" s="119"/>
      <c r="CT1169" s="119"/>
      <c r="CU1169" s="119"/>
      <c r="CV1169" s="119"/>
      <c r="CW1169" s="119"/>
      <c r="CX1169" s="119"/>
      <c r="CY1169" s="119"/>
      <c r="CZ1169" s="119"/>
      <c r="DA1169" s="119"/>
      <c r="DB1169" s="119"/>
      <c r="DC1169" s="119"/>
      <c r="DD1169" s="119"/>
      <c r="DE1169" s="119"/>
      <c r="DF1169" s="119"/>
      <c r="DG1169" s="119"/>
      <c r="DH1169" s="119"/>
      <c r="DI1169" s="119"/>
      <c r="DJ1169" s="119"/>
      <c r="DK1169" s="119"/>
      <c r="DL1169" s="119"/>
      <c r="DM1169" s="119"/>
      <c r="DN1169" s="119"/>
      <c r="DO1169" s="119"/>
      <c r="DP1169" s="119"/>
      <c r="DQ1169" s="119"/>
      <c r="DR1169" s="119"/>
      <c r="DS1169" s="119"/>
      <c r="DT1169" s="119"/>
      <c r="DU1169" s="119"/>
      <c r="DV1169" s="119"/>
      <c r="DW1169" s="119"/>
      <c r="DX1169" s="119"/>
      <c r="DY1169" s="119"/>
      <c r="DZ1169" s="119"/>
      <c r="EA1169" s="119"/>
      <c r="EB1169" s="119"/>
      <c r="EC1169" s="119"/>
      <c r="ED1169" s="119"/>
      <c r="EE1169" s="119"/>
      <c r="EF1169" s="119"/>
      <c r="EG1169" s="119"/>
      <c r="EH1169" s="119"/>
      <c r="EI1169" s="119"/>
      <c r="EJ1169" s="119"/>
      <c r="EK1169" s="119"/>
      <c r="EL1169" s="119"/>
      <c r="EM1169" s="119"/>
      <c r="EN1169" s="119"/>
      <c r="EO1169" s="119"/>
      <c r="EP1169" s="119"/>
      <c r="EQ1169" s="119"/>
      <c r="ER1169" s="119"/>
      <c r="ES1169" s="119"/>
      <c r="ET1169" s="119"/>
      <c r="EU1169" s="119"/>
      <c r="EV1169" s="119"/>
      <c r="EW1169" s="119"/>
      <c r="EX1169" s="119"/>
      <c r="EY1169" s="119"/>
      <c r="EZ1169" s="119"/>
      <c r="FA1169" s="119"/>
      <c r="FB1169" s="119"/>
      <c r="FC1169" s="119"/>
      <c r="FD1169" s="119"/>
      <c r="FE1169" s="119"/>
      <c r="FF1169" s="119"/>
      <c r="FG1169" s="119"/>
      <c r="FH1169" s="119"/>
      <c r="FI1169" s="119"/>
      <c r="FJ1169" s="119"/>
      <c r="FK1169" s="119"/>
      <c r="FL1169" s="119"/>
      <c r="FM1169" s="119"/>
      <c r="FN1169" s="119"/>
      <c r="FO1169" s="119"/>
      <c r="FP1169" s="119"/>
      <c r="FQ1169" s="119"/>
      <c r="FR1169" s="119"/>
      <c r="FS1169" s="119"/>
      <c r="FT1169" s="119"/>
      <c r="FU1169" s="119"/>
      <c r="FV1169" s="119"/>
      <c r="FW1169" s="119"/>
      <c r="FX1169" s="119"/>
      <c r="FY1169" s="119"/>
      <c r="FZ1169" s="119"/>
      <c r="GA1169" s="119"/>
      <c r="GB1169" s="119"/>
      <c r="GC1169" s="119"/>
      <c r="GD1169" s="119"/>
      <c r="GE1169" s="119"/>
      <c r="GF1169" s="119"/>
      <c r="GG1169" s="119"/>
      <c r="GH1169" s="119"/>
      <c r="GI1169" s="119"/>
      <c r="GJ1169" s="119"/>
      <c r="GK1169" s="119"/>
      <c r="GL1169" s="119"/>
      <c r="GM1169" s="119"/>
      <c r="GN1169" s="119"/>
      <c r="GO1169" s="119"/>
      <c r="GP1169" s="119"/>
      <c r="GQ1169" s="119"/>
      <c r="GR1169" s="119"/>
      <c r="GS1169" s="119"/>
      <c r="GT1169" s="119"/>
      <c r="GU1169" s="119"/>
      <c r="GV1169" s="119"/>
      <c r="GW1169" s="119"/>
      <c r="GX1169" s="119"/>
      <c r="GY1169" s="119"/>
      <c r="GZ1169" s="119"/>
      <c r="HA1169" s="119"/>
      <c r="HB1169" s="119"/>
      <c r="HC1169" s="119"/>
      <c r="HD1169" s="119"/>
      <c r="HE1169" s="119"/>
      <c r="HF1169" s="119"/>
      <c r="HG1169" s="119"/>
      <c r="HH1169" s="119"/>
      <c r="HI1169" s="119"/>
      <c r="HJ1169" s="119"/>
      <c r="HK1169" s="119"/>
      <c r="HL1169" s="119"/>
      <c r="HM1169" s="119"/>
      <c r="HN1169" s="119"/>
      <c r="HO1169" s="119"/>
      <c r="HP1169" s="119"/>
      <c r="HQ1169" s="119"/>
      <c r="HR1169" s="119"/>
      <c r="HS1169" s="119"/>
      <c r="HT1169" s="119"/>
      <c r="HU1169" s="119"/>
      <c r="HV1169" s="119"/>
      <c r="HW1169" s="119"/>
      <c r="HX1169" s="119"/>
      <c r="HY1169" s="119"/>
      <c r="HZ1169" s="119"/>
      <c r="IA1169" s="119"/>
      <c r="IB1169" s="119"/>
      <c r="IC1169" s="119"/>
      <c r="ID1169" s="119"/>
      <c r="IE1169" s="119"/>
      <c r="IF1169" s="119"/>
      <c r="IG1169" s="119"/>
      <c r="IH1169" s="119"/>
      <c r="II1169" s="119"/>
      <c r="IJ1169" s="119"/>
      <c r="IK1169" s="119"/>
      <c r="IL1169" s="119"/>
      <c r="IM1169" s="119"/>
      <c r="IN1169" s="119"/>
      <c r="IO1169" s="119"/>
      <c r="IP1169" s="119"/>
      <c r="IQ1169" s="119"/>
      <c r="IR1169" s="119"/>
      <c r="IS1169" s="119"/>
      <c r="IT1169" s="119"/>
      <c r="IU1169" s="119"/>
      <c r="IV1169" s="119"/>
    </row>
    <row r="1170" spans="1:256">
      <c r="A1170" s="126" t="s">
        <v>792</v>
      </c>
      <c r="B1170" s="126" t="s">
        <v>1384</v>
      </c>
      <c r="C1170" s="127">
        <v>311551871001</v>
      </c>
      <c r="D1170" s="126" t="s">
        <v>710</v>
      </c>
      <c r="E1170" s="126" t="s">
        <v>1183</v>
      </c>
      <c r="F1170" s="126" t="str">
        <f t="shared" si="60"/>
        <v>311551871001CAH</v>
      </c>
      <c r="G1170" s="126" t="s">
        <v>1155</v>
      </c>
      <c r="H1170" s="126" t="s">
        <v>1018</v>
      </c>
      <c r="I1170" s="126" t="s">
        <v>909</v>
      </c>
      <c r="J1170" s="108">
        <v>923.75</v>
      </c>
      <c r="K1170" s="129">
        <v>1</v>
      </c>
      <c r="L1170" s="126" t="s">
        <v>1247</v>
      </c>
      <c r="M1170" s="126" t="s">
        <v>1247</v>
      </c>
      <c r="N1170" s="130">
        <f t="shared" si="59"/>
        <v>923.75</v>
      </c>
      <c r="O1170" s="130">
        <f t="shared" si="58"/>
        <v>923.75</v>
      </c>
      <c r="P1170" s="126"/>
      <c r="Q1170" s="126"/>
      <c r="T1170" s="119"/>
      <c r="U1170" s="119"/>
      <c r="V1170" s="119"/>
      <c r="W1170" s="119"/>
      <c r="X1170" s="119"/>
      <c r="Y1170" s="119"/>
      <c r="Z1170" s="119"/>
      <c r="AA1170" s="119"/>
      <c r="AB1170" s="119"/>
      <c r="AC1170" s="119"/>
      <c r="AD1170" s="119"/>
      <c r="AE1170" s="119"/>
      <c r="AF1170" s="119"/>
      <c r="AG1170" s="119"/>
      <c r="AH1170" s="119"/>
      <c r="AI1170" s="119"/>
      <c r="AJ1170" s="119"/>
      <c r="AK1170" s="119"/>
      <c r="AL1170" s="119"/>
      <c r="AM1170" s="119"/>
      <c r="AN1170" s="119"/>
      <c r="AO1170" s="119"/>
      <c r="AP1170" s="119"/>
      <c r="AQ1170" s="119"/>
      <c r="AR1170" s="119"/>
      <c r="AS1170" s="119"/>
      <c r="AT1170" s="119"/>
      <c r="AU1170" s="119"/>
      <c r="AV1170" s="119"/>
      <c r="AW1170" s="119"/>
      <c r="AX1170" s="119"/>
      <c r="AY1170" s="119"/>
      <c r="AZ1170" s="119"/>
      <c r="BA1170" s="119"/>
      <c r="BB1170" s="119"/>
      <c r="BC1170" s="119"/>
      <c r="BD1170" s="119"/>
      <c r="BE1170" s="119"/>
      <c r="BF1170" s="119"/>
      <c r="BG1170" s="119"/>
      <c r="BH1170" s="119"/>
      <c r="BI1170" s="119"/>
      <c r="BJ1170" s="119"/>
      <c r="BK1170" s="119"/>
      <c r="BL1170" s="119"/>
      <c r="BM1170" s="119"/>
      <c r="BN1170" s="119"/>
      <c r="BO1170" s="119"/>
      <c r="BP1170" s="119"/>
      <c r="BQ1170" s="119"/>
      <c r="BR1170" s="119"/>
      <c r="BS1170" s="119"/>
      <c r="BT1170" s="119"/>
      <c r="BU1170" s="119"/>
      <c r="BV1170" s="119"/>
      <c r="BW1170" s="119"/>
      <c r="BX1170" s="119"/>
      <c r="BY1170" s="119"/>
      <c r="BZ1170" s="119"/>
      <c r="CA1170" s="119"/>
      <c r="CB1170" s="119"/>
      <c r="CC1170" s="119"/>
      <c r="CD1170" s="119"/>
      <c r="CE1170" s="119"/>
      <c r="CF1170" s="119"/>
      <c r="CG1170" s="119"/>
      <c r="CH1170" s="119"/>
      <c r="CI1170" s="119"/>
      <c r="CJ1170" s="119"/>
      <c r="CK1170" s="119"/>
      <c r="CL1170" s="119"/>
      <c r="CM1170" s="119"/>
      <c r="CN1170" s="119"/>
      <c r="CO1170" s="119"/>
      <c r="CP1170" s="119"/>
      <c r="CQ1170" s="119"/>
      <c r="CR1170" s="119"/>
      <c r="CS1170" s="119"/>
      <c r="CT1170" s="119"/>
      <c r="CU1170" s="119"/>
      <c r="CV1170" s="119"/>
      <c r="CW1170" s="119"/>
      <c r="CX1170" s="119"/>
      <c r="CY1170" s="119"/>
      <c r="CZ1170" s="119"/>
      <c r="DA1170" s="119"/>
      <c r="DB1170" s="119"/>
      <c r="DC1170" s="119"/>
      <c r="DD1170" s="119"/>
      <c r="DE1170" s="119"/>
      <c r="DF1170" s="119"/>
      <c r="DG1170" s="119"/>
      <c r="DH1170" s="119"/>
      <c r="DI1170" s="119"/>
      <c r="DJ1170" s="119"/>
      <c r="DK1170" s="119"/>
      <c r="DL1170" s="119"/>
      <c r="DM1170" s="119"/>
      <c r="DN1170" s="119"/>
      <c r="DO1170" s="119"/>
      <c r="DP1170" s="119"/>
      <c r="DQ1170" s="119"/>
      <c r="DR1170" s="119"/>
      <c r="DS1170" s="119"/>
      <c r="DT1170" s="119"/>
      <c r="DU1170" s="119"/>
      <c r="DV1170" s="119"/>
      <c r="DW1170" s="119"/>
      <c r="DX1170" s="119"/>
      <c r="DY1170" s="119"/>
      <c r="DZ1170" s="119"/>
      <c r="EA1170" s="119"/>
      <c r="EB1170" s="119"/>
      <c r="EC1170" s="119"/>
      <c r="ED1170" s="119"/>
      <c r="EE1170" s="119"/>
      <c r="EF1170" s="119"/>
      <c r="EG1170" s="119"/>
      <c r="EH1170" s="119"/>
      <c r="EI1170" s="119"/>
      <c r="EJ1170" s="119"/>
      <c r="EK1170" s="119"/>
      <c r="EL1170" s="119"/>
      <c r="EM1170" s="119"/>
      <c r="EN1170" s="119"/>
      <c r="EO1170" s="119"/>
      <c r="EP1170" s="119"/>
      <c r="EQ1170" s="119"/>
      <c r="ER1170" s="119"/>
      <c r="ES1170" s="119"/>
      <c r="ET1170" s="119"/>
      <c r="EU1170" s="119"/>
      <c r="EV1170" s="119"/>
      <c r="EW1170" s="119"/>
      <c r="EX1170" s="119"/>
      <c r="EY1170" s="119"/>
      <c r="EZ1170" s="119"/>
      <c r="FA1170" s="119"/>
      <c r="FB1170" s="119"/>
      <c r="FC1170" s="119"/>
      <c r="FD1170" s="119"/>
      <c r="FE1170" s="119"/>
      <c r="FF1170" s="119"/>
      <c r="FG1170" s="119"/>
      <c r="FH1170" s="119"/>
      <c r="FI1170" s="119"/>
      <c r="FJ1170" s="119"/>
      <c r="FK1170" s="119"/>
      <c r="FL1170" s="119"/>
      <c r="FM1170" s="119"/>
      <c r="FN1170" s="119"/>
      <c r="FO1170" s="119"/>
      <c r="FP1170" s="119"/>
      <c r="FQ1170" s="119"/>
      <c r="FR1170" s="119"/>
      <c r="FS1170" s="119"/>
      <c r="FT1170" s="119"/>
      <c r="FU1170" s="119"/>
      <c r="FV1170" s="119"/>
      <c r="FW1170" s="119"/>
      <c r="FX1170" s="119"/>
      <c r="FY1170" s="119"/>
      <c r="FZ1170" s="119"/>
      <c r="GA1170" s="119"/>
      <c r="GB1170" s="119"/>
      <c r="GC1170" s="119"/>
      <c r="GD1170" s="119"/>
      <c r="GE1170" s="119"/>
      <c r="GF1170" s="119"/>
      <c r="GG1170" s="119"/>
      <c r="GH1170" s="119"/>
      <c r="GI1170" s="119"/>
      <c r="GJ1170" s="119"/>
      <c r="GK1170" s="119"/>
      <c r="GL1170" s="119"/>
      <c r="GM1170" s="119"/>
      <c r="GN1170" s="119"/>
      <c r="GO1170" s="119"/>
      <c r="GP1170" s="119"/>
      <c r="GQ1170" s="119"/>
      <c r="GR1170" s="119"/>
      <c r="GS1170" s="119"/>
      <c r="GT1170" s="119"/>
      <c r="GU1170" s="119"/>
      <c r="GV1170" s="119"/>
      <c r="GW1170" s="119"/>
      <c r="GX1170" s="119"/>
      <c r="GY1170" s="119"/>
      <c r="GZ1170" s="119"/>
      <c r="HA1170" s="119"/>
      <c r="HB1170" s="119"/>
      <c r="HC1170" s="119"/>
      <c r="HD1170" s="119"/>
      <c r="HE1170" s="119"/>
      <c r="HF1170" s="119"/>
      <c r="HG1170" s="119"/>
      <c r="HH1170" s="119"/>
      <c r="HI1170" s="119"/>
      <c r="HJ1170" s="119"/>
      <c r="HK1170" s="119"/>
      <c r="HL1170" s="119"/>
      <c r="HM1170" s="119"/>
      <c r="HN1170" s="119"/>
      <c r="HO1170" s="119"/>
      <c r="HP1170" s="119"/>
      <c r="HQ1170" s="119"/>
      <c r="HR1170" s="119"/>
      <c r="HS1170" s="119"/>
      <c r="HT1170" s="119"/>
      <c r="HU1170" s="119"/>
      <c r="HV1170" s="119"/>
      <c r="HW1170" s="119"/>
      <c r="HX1170" s="119"/>
      <c r="HY1170" s="119"/>
      <c r="HZ1170" s="119"/>
      <c r="IA1170" s="119"/>
      <c r="IB1170" s="119"/>
      <c r="IC1170" s="119"/>
      <c r="ID1170" s="119"/>
      <c r="IE1170" s="119"/>
      <c r="IF1170" s="119"/>
      <c r="IG1170" s="119"/>
      <c r="IH1170" s="119"/>
      <c r="II1170" s="119"/>
      <c r="IJ1170" s="119"/>
      <c r="IK1170" s="119"/>
      <c r="IL1170" s="119"/>
      <c r="IM1170" s="119"/>
      <c r="IN1170" s="119"/>
      <c r="IO1170" s="119"/>
      <c r="IP1170" s="119"/>
      <c r="IQ1170" s="119"/>
      <c r="IR1170" s="119"/>
      <c r="IS1170" s="119"/>
      <c r="IT1170" s="119"/>
      <c r="IU1170" s="119"/>
      <c r="IV1170" s="119"/>
    </row>
    <row r="1171" spans="1:256" s="174" customFormat="1">
      <c r="A1171" s="168" t="s">
        <v>792</v>
      </c>
      <c r="B1171" s="168" t="s">
        <v>1384</v>
      </c>
      <c r="C1171" s="169">
        <v>311551871003</v>
      </c>
      <c r="D1171" s="168" t="s">
        <v>710</v>
      </c>
      <c r="E1171" s="168" t="s">
        <v>1183</v>
      </c>
      <c r="F1171" s="168" t="str">
        <f t="shared" si="60"/>
        <v>311551871003CAH</v>
      </c>
      <c r="G1171" s="168" t="s">
        <v>1155</v>
      </c>
      <c r="H1171" s="168" t="s">
        <v>1018</v>
      </c>
      <c r="I1171" s="168" t="s">
        <v>909</v>
      </c>
      <c r="J1171" s="170">
        <v>923.75</v>
      </c>
      <c r="K1171" s="171">
        <v>1</v>
      </c>
      <c r="L1171" s="168" t="s">
        <v>1247</v>
      </c>
      <c r="M1171" s="168" t="s">
        <v>1247</v>
      </c>
      <c r="N1171" s="172">
        <f t="shared" si="59"/>
        <v>923.75</v>
      </c>
      <c r="O1171" s="172">
        <f t="shared" si="58"/>
        <v>923.75</v>
      </c>
      <c r="P1171" s="168"/>
      <c r="Q1171" s="168"/>
      <c r="T1171" s="173"/>
      <c r="U1171" s="173"/>
      <c r="V1171" s="173"/>
      <c r="W1171" s="173"/>
      <c r="X1171" s="173"/>
      <c r="Y1171" s="173"/>
      <c r="Z1171" s="173"/>
      <c r="AA1171" s="173"/>
      <c r="AB1171" s="173"/>
      <c r="AC1171" s="173"/>
      <c r="AD1171" s="173"/>
      <c r="AE1171" s="173"/>
      <c r="AF1171" s="173"/>
      <c r="AG1171" s="173"/>
      <c r="AH1171" s="173"/>
      <c r="AI1171" s="173"/>
      <c r="AJ1171" s="173"/>
      <c r="AK1171" s="173"/>
      <c r="AL1171" s="173"/>
      <c r="AM1171" s="173"/>
      <c r="AN1171" s="173"/>
      <c r="AO1171" s="173"/>
      <c r="AP1171" s="173"/>
      <c r="AQ1171" s="173"/>
      <c r="AR1171" s="173"/>
      <c r="AS1171" s="173"/>
      <c r="AT1171" s="173"/>
      <c r="AU1171" s="173"/>
      <c r="AV1171" s="173"/>
      <c r="AW1171" s="173"/>
      <c r="AX1171" s="173"/>
      <c r="AY1171" s="173"/>
      <c r="AZ1171" s="173"/>
      <c r="BA1171" s="173"/>
      <c r="BB1171" s="173"/>
      <c r="BC1171" s="173"/>
      <c r="BD1171" s="173"/>
      <c r="BE1171" s="173"/>
      <c r="BF1171" s="173"/>
      <c r="BG1171" s="173"/>
      <c r="BH1171" s="173"/>
      <c r="BI1171" s="173"/>
      <c r="BJ1171" s="173"/>
      <c r="BK1171" s="173"/>
      <c r="BL1171" s="173"/>
      <c r="BM1171" s="173"/>
      <c r="BN1171" s="173"/>
      <c r="BO1171" s="173"/>
      <c r="BP1171" s="173"/>
      <c r="BQ1171" s="173"/>
      <c r="BR1171" s="173"/>
      <c r="BS1171" s="173"/>
      <c r="BT1171" s="173"/>
      <c r="BU1171" s="173"/>
      <c r="BV1171" s="173"/>
      <c r="BW1171" s="173"/>
      <c r="BX1171" s="173"/>
      <c r="BY1171" s="173"/>
      <c r="BZ1171" s="173"/>
      <c r="CA1171" s="173"/>
      <c r="CB1171" s="173"/>
      <c r="CC1171" s="173"/>
      <c r="CD1171" s="173"/>
      <c r="CE1171" s="173"/>
      <c r="CF1171" s="173"/>
      <c r="CG1171" s="173"/>
      <c r="CH1171" s="173"/>
      <c r="CI1171" s="173"/>
      <c r="CJ1171" s="173"/>
      <c r="CK1171" s="173"/>
      <c r="CL1171" s="173"/>
      <c r="CM1171" s="173"/>
      <c r="CN1171" s="173"/>
      <c r="CO1171" s="173"/>
      <c r="CP1171" s="173"/>
      <c r="CQ1171" s="173"/>
      <c r="CR1171" s="173"/>
      <c r="CS1171" s="173"/>
      <c r="CT1171" s="173"/>
      <c r="CU1171" s="173"/>
      <c r="CV1171" s="173"/>
      <c r="CW1171" s="173"/>
      <c r="CX1171" s="173"/>
      <c r="CY1171" s="173"/>
      <c r="CZ1171" s="173"/>
      <c r="DA1171" s="173"/>
      <c r="DB1171" s="173"/>
      <c r="DC1171" s="173"/>
      <c r="DD1171" s="173"/>
      <c r="DE1171" s="173"/>
      <c r="DF1171" s="173"/>
      <c r="DG1171" s="173"/>
      <c r="DH1171" s="173"/>
      <c r="DI1171" s="173"/>
      <c r="DJ1171" s="173"/>
      <c r="DK1171" s="173"/>
      <c r="DL1171" s="173"/>
      <c r="DM1171" s="173"/>
      <c r="DN1171" s="173"/>
      <c r="DO1171" s="173"/>
      <c r="DP1171" s="173"/>
      <c r="DQ1171" s="173"/>
      <c r="DR1171" s="173"/>
      <c r="DS1171" s="173"/>
      <c r="DT1171" s="173"/>
      <c r="DU1171" s="173"/>
      <c r="DV1171" s="173"/>
      <c r="DW1171" s="173"/>
      <c r="DX1171" s="173"/>
      <c r="DY1171" s="173"/>
      <c r="DZ1171" s="173"/>
      <c r="EA1171" s="173"/>
      <c r="EB1171" s="173"/>
      <c r="EC1171" s="173"/>
      <c r="ED1171" s="173"/>
      <c r="EE1171" s="173"/>
      <c r="EF1171" s="173"/>
      <c r="EG1171" s="173"/>
      <c r="EH1171" s="173"/>
      <c r="EI1171" s="173"/>
      <c r="EJ1171" s="173"/>
      <c r="EK1171" s="173"/>
      <c r="EL1171" s="173"/>
      <c r="EM1171" s="173"/>
      <c r="EN1171" s="173"/>
      <c r="EO1171" s="173"/>
      <c r="EP1171" s="173"/>
      <c r="EQ1171" s="173"/>
      <c r="ER1171" s="173"/>
      <c r="ES1171" s="173"/>
      <c r="ET1171" s="173"/>
      <c r="EU1171" s="173"/>
      <c r="EV1171" s="173"/>
      <c r="EW1171" s="173"/>
      <c r="EX1171" s="173"/>
      <c r="EY1171" s="173"/>
      <c r="EZ1171" s="173"/>
      <c r="FA1171" s="173"/>
      <c r="FB1171" s="173"/>
      <c r="FC1171" s="173"/>
      <c r="FD1171" s="173"/>
      <c r="FE1171" s="173"/>
      <c r="FF1171" s="173"/>
      <c r="FG1171" s="173"/>
      <c r="FH1171" s="173"/>
      <c r="FI1171" s="173"/>
      <c r="FJ1171" s="173"/>
      <c r="FK1171" s="173"/>
      <c r="FL1171" s="173"/>
      <c r="FM1171" s="173"/>
      <c r="FN1171" s="173"/>
      <c r="FO1171" s="173"/>
      <c r="FP1171" s="173"/>
      <c r="FQ1171" s="173"/>
      <c r="FR1171" s="173"/>
      <c r="FS1171" s="173"/>
      <c r="FT1171" s="173"/>
      <c r="FU1171" s="173"/>
      <c r="FV1171" s="173"/>
      <c r="FW1171" s="173"/>
      <c r="FX1171" s="173"/>
      <c r="FY1171" s="173"/>
      <c r="FZ1171" s="173"/>
      <c r="GA1171" s="173"/>
      <c r="GB1171" s="173"/>
      <c r="GC1171" s="173"/>
      <c r="GD1171" s="173"/>
      <c r="GE1171" s="173"/>
      <c r="GF1171" s="173"/>
      <c r="GG1171" s="173"/>
      <c r="GH1171" s="173"/>
      <c r="GI1171" s="173"/>
      <c r="GJ1171" s="173"/>
      <c r="GK1171" s="173"/>
      <c r="GL1171" s="173"/>
      <c r="GM1171" s="173"/>
      <c r="GN1171" s="173"/>
      <c r="GO1171" s="173"/>
      <c r="GP1171" s="173"/>
      <c r="GQ1171" s="173"/>
      <c r="GR1171" s="173"/>
      <c r="GS1171" s="173"/>
      <c r="GT1171" s="173"/>
      <c r="GU1171" s="173"/>
      <c r="GV1171" s="173"/>
      <c r="GW1171" s="173"/>
      <c r="GX1171" s="173"/>
      <c r="GY1171" s="173"/>
      <c r="GZ1171" s="173"/>
      <c r="HA1171" s="173"/>
      <c r="HB1171" s="173"/>
      <c r="HC1171" s="173"/>
      <c r="HD1171" s="173"/>
      <c r="HE1171" s="173"/>
      <c r="HF1171" s="173"/>
      <c r="HG1171" s="173"/>
      <c r="HH1171" s="173"/>
      <c r="HI1171" s="173"/>
      <c r="HJ1171" s="173"/>
      <c r="HK1171" s="173"/>
      <c r="HL1171" s="173"/>
      <c r="HM1171" s="173"/>
      <c r="HN1171" s="173"/>
      <c r="HO1171" s="173"/>
      <c r="HP1171" s="173"/>
      <c r="HQ1171" s="173"/>
      <c r="HR1171" s="173"/>
      <c r="HS1171" s="173"/>
      <c r="HT1171" s="173"/>
      <c r="HU1171" s="173"/>
      <c r="HV1171" s="173"/>
      <c r="HW1171" s="173"/>
      <c r="HX1171" s="173"/>
      <c r="HY1171" s="173"/>
      <c r="HZ1171" s="173"/>
      <c r="IA1171" s="173"/>
      <c r="IB1171" s="173"/>
      <c r="IC1171" s="173"/>
      <c r="ID1171" s="173"/>
      <c r="IE1171" s="173"/>
      <c r="IF1171" s="173"/>
      <c r="IG1171" s="173"/>
      <c r="IH1171" s="173"/>
      <c r="II1171" s="173"/>
      <c r="IJ1171" s="173"/>
      <c r="IK1171" s="173"/>
      <c r="IL1171" s="173"/>
      <c r="IM1171" s="173"/>
      <c r="IN1171" s="173"/>
      <c r="IO1171" s="173"/>
      <c r="IP1171" s="173"/>
      <c r="IQ1171" s="173"/>
      <c r="IR1171" s="173"/>
      <c r="IS1171" s="173"/>
      <c r="IT1171" s="173"/>
      <c r="IU1171" s="173"/>
      <c r="IV1171" s="173"/>
    </row>
    <row r="1172" spans="1:256">
      <c r="A1172" s="126" t="s">
        <v>792</v>
      </c>
      <c r="B1172" s="126" t="s">
        <v>1384</v>
      </c>
      <c r="C1172" s="127">
        <v>311551871401</v>
      </c>
      <c r="D1172" s="126" t="s">
        <v>710</v>
      </c>
      <c r="E1172" s="126" t="s">
        <v>1183</v>
      </c>
      <c r="F1172" s="126" t="str">
        <f t="shared" si="60"/>
        <v>311551871401CAH</v>
      </c>
      <c r="G1172" s="126" t="s">
        <v>1155</v>
      </c>
      <c r="H1172" s="126" t="s">
        <v>1018</v>
      </c>
      <c r="I1172" s="126" t="s">
        <v>909</v>
      </c>
      <c r="J1172" s="108">
        <v>923.75</v>
      </c>
      <c r="K1172" s="129">
        <v>1</v>
      </c>
      <c r="L1172" s="126" t="s">
        <v>1247</v>
      </c>
      <c r="M1172" s="126" t="s">
        <v>1247</v>
      </c>
      <c r="N1172" s="130">
        <f t="shared" si="59"/>
        <v>923.75</v>
      </c>
      <c r="O1172" s="130">
        <f t="shared" si="58"/>
        <v>923.75</v>
      </c>
      <c r="P1172" s="126"/>
      <c r="Q1172" s="126"/>
      <c r="T1172" s="119"/>
      <c r="U1172" s="119"/>
      <c r="V1172" s="119"/>
      <c r="W1172" s="119"/>
      <c r="X1172" s="119"/>
      <c r="Y1172" s="119"/>
      <c r="Z1172" s="119"/>
      <c r="AA1172" s="119"/>
      <c r="AB1172" s="119"/>
      <c r="AC1172" s="119"/>
      <c r="AD1172" s="119"/>
      <c r="AE1172" s="119"/>
      <c r="AF1172" s="119"/>
      <c r="AG1172" s="119"/>
      <c r="AH1172" s="119"/>
      <c r="AI1172" s="119"/>
      <c r="AJ1172" s="119"/>
      <c r="AK1172" s="119"/>
      <c r="AL1172" s="119"/>
      <c r="AM1172" s="119"/>
      <c r="AN1172" s="119"/>
      <c r="AO1172" s="119"/>
      <c r="AP1172" s="119"/>
      <c r="AQ1172" s="119"/>
      <c r="AR1172" s="119"/>
      <c r="AS1172" s="119"/>
      <c r="AT1172" s="119"/>
      <c r="AU1172" s="119"/>
      <c r="AV1172" s="119"/>
      <c r="AW1172" s="119"/>
      <c r="AX1172" s="119"/>
      <c r="AY1172" s="119"/>
      <c r="AZ1172" s="119"/>
      <c r="BA1172" s="119"/>
      <c r="BB1172" s="119"/>
      <c r="BC1172" s="119"/>
      <c r="BD1172" s="119"/>
      <c r="BE1172" s="119"/>
      <c r="BF1172" s="119"/>
      <c r="BG1172" s="119"/>
      <c r="BH1172" s="119"/>
      <c r="BI1172" s="119"/>
      <c r="BJ1172" s="119"/>
      <c r="BK1172" s="119"/>
      <c r="BL1172" s="119"/>
      <c r="BM1172" s="119"/>
      <c r="BN1172" s="119"/>
      <c r="BO1172" s="119"/>
      <c r="BP1172" s="119"/>
      <c r="BQ1172" s="119"/>
      <c r="BR1172" s="119"/>
      <c r="BS1172" s="119"/>
      <c r="BT1172" s="119"/>
      <c r="BU1172" s="119"/>
      <c r="BV1172" s="119"/>
      <c r="BW1172" s="119"/>
      <c r="BX1172" s="119"/>
      <c r="BY1172" s="119"/>
      <c r="BZ1172" s="119"/>
      <c r="CA1172" s="119"/>
      <c r="CB1172" s="119"/>
      <c r="CC1172" s="119"/>
      <c r="CD1172" s="119"/>
      <c r="CE1172" s="119"/>
      <c r="CF1172" s="119"/>
      <c r="CG1172" s="119"/>
      <c r="CH1172" s="119"/>
      <c r="CI1172" s="119"/>
      <c r="CJ1172" s="119"/>
      <c r="CK1172" s="119"/>
      <c r="CL1172" s="119"/>
      <c r="CM1172" s="119"/>
      <c r="CN1172" s="119"/>
      <c r="CO1172" s="119"/>
      <c r="CP1172" s="119"/>
      <c r="CQ1172" s="119"/>
      <c r="CR1172" s="119"/>
      <c r="CS1172" s="119"/>
      <c r="CT1172" s="119"/>
      <c r="CU1172" s="119"/>
      <c r="CV1172" s="119"/>
      <c r="CW1172" s="119"/>
      <c r="CX1172" s="119"/>
      <c r="CY1172" s="119"/>
      <c r="CZ1172" s="119"/>
      <c r="DA1172" s="119"/>
      <c r="DB1172" s="119"/>
      <c r="DC1172" s="119"/>
      <c r="DD1172" s="119"/>
      <c r="DE1172" s="119"/>
      <c r="DF1172" s="119"/>
      <c r="DG1172" s="119"/>
      <c r="DH1172" s="119"/>
      <c r="DI1172" s="119"/>
      <c r="DJ1172" s="119"/>
      <c r="DK1172" s="119"/>
      <c r="DL1172" s="119"/>
      <c r="DM1172" s="119"/>
      <c r="DN1172" s="119"/>
      <c r="DO1172" s="119"/>
      <c r="DP1172" s="119"/>
      <c r="DQ1172" s="119"/>
      <c r="DR1172" s="119"/>
      <c r="DS1172" s="119"/>
      <c r="DT1172" s="119"/>
      <c r="DU1172" s="119"/>
      <c r="DV1172" s="119"/>
      <c r="DW1172" s="119"/>
      <c r="DX1172" s="119"/>
      <c r="DY1172" s="119"/>
      <c r="DZ1172" s="119"/>
      <c r="EA1172" s="119"/>
      <c r="EB1172" s="119"/>
      <c r="EC1172" s="119"/>
      <c r="ED1172" s="119"/>
      <c r="EE1172" s="119"/>
      <c r="EF1172" s="119"/>
      <c r="EG1172" s="119"/>
      <c r="EH1172" s="119"/>
      <c r="EI1172" s="119"/>
      <c r="EJ1172" s="119"/>
      <c r="EK1172" s="119"/>
      <c r="EL1172" s="119"/>
      <c r="EM1172" s="119"/>
      <c r="EN1172" s="119"/>
      <c r="EO1172" s="119"/>
      <c r="EP1172" s="119"/>
      <c r="EQ1172" s="119"/>
      <c r="ER1172" s="119"/>
      <c r="ES1172" s="119"/>
      <c r="ET1172" s="119"/>
      <c r="EU1172" s="119"/>
      <c r="EV1172" s="119"/>
      <c r="EW1172" s="119"/>
      <c r="EX1172" s="119"/>
      <c r="EY1172" s="119"/>
      <c r="EZ1172" s="119"/>
      <c r="FA1172" s="119"/>
      <c r="FB1172" s="119"/>
      <c r="FC1172" s="119"/>
      <c r="FD1172" s="119"/>
      <c r="FE1172" s="119"/>
      <c r="FF1172" s="119"/>
      <c r="FG1172" s="119"/>
      <c r="FH1172" s="119"/>
      <c r="FI1172" s="119"/>
      <c r="FJ1172" s="119"/>
      <c r="FK1172" s="119"/>
      <c r="FL1172" s="119"/>
      <c r="FM1172" s="119"/>
      <c r="FN1172" s="119"/>
      <c r="FO1172" s="119"/>
      <c r="FP1172" s="119"/>
      <c r="FQ1172" s="119"/>
      <c r="FR1172" s="119"/>
      <c r="FS1172" s="119"/>
      <c r="FT1172" s="119"/>
      <c r="FU1172" s="119"/>
      <c r="FV1172" s="119"/>
      <c r="FW1172" s="119"/>
      <c r="FX1172" s="119"/>
      <c r="FY1172" s="119"/>
      <c r="FZ1172" s="119"/>
      <c r="GA1172" s="119"/>
      <c r="GB1172" s="119"/>
      <c r="GC1172" s="119"/>
      <c r="GD1172" s="119"/>
      <c r="GE1172" s="119"/>
      <c r="GF1172" s="119"/>
      <c r="GG1172" s="119"/>
      <c r="GH1172" s="119"/>
      <c r="GI1172" s="119"/>
      <c r="GJ1172" s="119"/>
      <c r="GK1172" s="119"/>
      <c r="GL1172" s="119"/>
      <c r="GM1172" s="119"/>
      <c r="GN1172" s="119"/>
      <c r="GO1172" s="119"/>
      <c r="GP1172" s="119"/>
      <c r="GQ1172" s="119"/>
      <c r="GR1172" s="119"/>
      <c r="GS1172" s="119"/>
      <c r="GT1172" s="119"/>
      <c r="GU1172" s="119"/>
      <c r="GV1172" s="119"/>
      <c r="GW1172" s="119"/>
      <c r="GX1172" s="119"/>
      <c r="GY1172" s="119"/>
      <c r="GZ1172" s="119"/>
      <c r="HA1172" s="119"/>
      <c r="HB1172" s="119"/>
      <c r="HC1172" s="119"/>
      <c r="HD1172" s="119"/>
      <c r="HE1172" s="119"/>
      <c r="HF1172" s="119"/>
      <c r="HG1172" s="119"/>
      <c r="HH1172" s="119"/>
      <c r="HI1172" s="119"/>
      <c r="HJ1172" s="119"/>
      <c r="HK1172" s="119"/>
      <c r="HL1172" s="119"/>
      <c r="HM1172" s="119"/>
      <c r="HN1172" s="119"/>
      <c r="HO1172" s="119"/>
      <c r="HP1172" s="119"/>
      <c r="HQ1172" s="119"/>
      <c r="HR1172" s="119"/>
      <c r="HS1172" s="119"/>
      <c r="HT1172" s="119"/>
      <c r="HU1172" s="119"/>
      <c r="HV1172" s="119"/>
      <c r="HW1172" s="119"/>
      <c r="HX1172" s="119"/>
      <c r="HY1172" s="119"/>
      <c r="HZ1172" s="119"/>
      <c r="IA1172" s="119"/>
      <c r="IB1172" s="119"/>
      <c r="IC1172" s="119"/>
      <c r="ID1172" s="119"/>
      <c r="IE1172" s="119"/>
      <c r="IF1172" s="119"/>
      <c r="IG1172" s="119"/>
      <c r="IH1172" s="119"/>
      <c r="II1172" s="119"/>
      <c r="IJ1172" s="119"/>
      <c r="IK1172" s="119"/>
      <c r="IL1172" s="119"/>
      <c r="IM1172" s="119"/>
      <c r="IN1172" s="119"/>
      <c r="IO1172" s="119"/>
      <c r="IP1172" s="119"/>
      <c r="IQ1172" s="119"/>
      <c r="IR1172" s="119"/>
      <c r="IS1172" s="119"/>
      <c r="IT1172" s="119"/>
      <c r="IU1172" s="119"/>
      <c r="IV1172" s="119"/>
    </row>
    <row r="1173" spans="1:256">
      <c r="A1173" s="126" t="s">
        <v>792</v>
      </c>
      <c r="B1173" s="126" t="s">
        <v>1384</v>
      </c>
      <c r="C1173" s="127">
        <v>311551871403</v>
      </c>
      <c r="D1173" s="126" t="s">
        <v>710</v>
      </c>
      <c r="E1173" s="126" t="s">
        <v>1183</v>
      </c>
      <c r="F1173" s="126" t="str">
        <f t="shared" si="60"/>
        <v>311551871403CAH</v>
      </c>
      <c r="G1173" s="126" t="s">
        <v>1155</v>
      </c>
      <c r="H1173" s="126" t="s">
        <v>1018</v>
      </c>
      <c r="I1173" s="126" t="s">
        <v>909</v>
      </c>
      <c r="J1173" s="108">
        <v>923.75</v>
      </c>
      <c r="K1173" s="129">
        <v>1</v>
      </c>
      <c r="L1173" s="126" t="s">
        <v>1247</v>
      </c>
      <c r="M1173" s="126" t="s">
        <v>1247</v>
      </c>
      <c r="N1173" s="130">
        <f t="shared" si="59"/>
        <v>923.75</v>
      </c>
      <c r="O1173" s="130">
        <f t="shared" si="58"/>
        <v>923.75</v>
      </c>
      <c r="P1173" s="126"/>
      <c r="Q1173" s="126"/>
      <c r="T1173" s="119"/>
      <c r="U1173" s="119"/>
      <c r="V1173" s="119"/>
      <c r="W1173" s="119"/>
      <c r="X1173" s="119"/>
      <c r="Y1173" s="119"/>
      <c r="Z1173" s="119"/>
      <c r="AA1173" s="119"/>
      <c r="AB1173" s="119"/>
      <c r="AC1173" s="119"/>
      <c r="AD1173" s="119"/>
      <c r="AE1173" s="119"/>
      <c r="AF1173" s="119"/>
      <c r="AG1173" s="119"/>
      <c r="AH1173" s="119"/>
      <c r="AI1173" s="119"/>
      <c r="AJ1173" s="119"/>
      <c r="AK1173" s="119"/>
      <c r="AL1173" s="119"/>
      <c r="AM1173" s="119"/>
      <c r="AN1173" s="119"/>
      <c r="AO1173" s="119"/>
      <c r="AP1173" s="119"/>
      <c r="AQ1173" s="119"/>
      <c r="AR1173" s="119"/>
      <c r="AS1173" s="119"/>
      <c r="AT1173" s="119"/>
      <c r="AU1173" s="119"/>
      <c r="AV1173" s="119"/>
      <c r="AW1173" s="119"/>
      <c r="AX1173" s="119"/>
      <c r="AY1173" s="119"/>
      <c r="AZ1173" s="119"/>
      <c r="BA1173" s="119"/>
      <c r="BB1173" s="119"/>
      <c r="BC1173" s="119"/>
      <c r="BD1173" s="119"/>
      <c r="BE1173" s="119"/>
      <c r="BF1173" s="119"/>
      <c r="BG1173" s="119"/>
      <c r="BH1173" s="119"/>
      <c r="BI1173" s="119"/>
      <c r="BJ1173" s="119"/>
      <c r="BK1173" s="119"/>
      <c r="BL1173" s="119"/>
      <c r="BM1173" s="119"/>
      <c r="BN1173" s="119"/>
      <c r="BO1173" s="119"/>
      <c r="BP1173" s="119"/>
      <c r="BQ1173" s="119"/>
      <c r="BR1173" s="119"/>
      <c r="BS1173" s="119"/>
      <c r="BT1173" s="119"/>
      <c r="BU1173" s="119"/>
      <c r="BV1173" s="119"/>
      <c r="BW1173" s="119"/>
      <c r="BX1173" s="119"/>
      <c r="BY1173" s="119"/>
      <c r="BZ1173" s="119"/>
      <c r="CA1173" s="119"/>
      <c r="CB1173" s="119"/>
      <c r="CC1173" s="119"/>
      <c r="CD1173" s="119"/>
      <c r="CE1173" s="119"/>
      <c r="CF1173" s="119"/>
      <c r="CG1173" s="119"/>
      <c r="CH1173" s="119"/>
      <c r="CI1173" s="119"/>
      <c r="CJ1173" s="119"/>
      <c r="CK1173" s="119"/>
      <c r="CL1173" s="119"/>
      <c r="CM1173" s="119"/>
      <c r="CN1173" s="119"/>
      <c r="CO1173" s="119"/>
      <c r="CP1173" s="119"/>
      <c r="CQ1173" s="119"/>
      <c r="CR1173" s="119"/>
      <c r="CS1173" s="119"/>
      <c r="CT1173" s="119"/>
      <c r="CU1173" s="119"/>
      <c r="CV1173" s="119"/>
      <c r="CW1173" s="119"/>
      <c r="CX1173" s="119"/>
      <c r="CY1173" s="119"/>
      <c r="CZ1173" s="119"/>
      <c r="DA1173" s="119"/>
      <c r="DB1173" s="119"/>
      <c r="DC1173" s="119"/>
      <c r="DD1173" s="119"/>
      <c r="DE1173" s="119"/>
      <c r="DF1173" s="119"/>
      <c r="DG1173" s="119"/>
      <c r="DH1173" s="119"/>
      <c r="DI1173" s="119"/>
      <c r="DJ1173" s="119"/>
      <c r="DK1173" s="119"/>
      <c r="DL1173" s="119"/>
      <c r="DM1173" s="119"/>
      <c r="DN1173" s="119"/>
      <c r="DO1173" s="119"/>
      <c r="DP1173" s="119"/>
      <c r="DQ1173" s="119"/>
      <c r="DR1173" s="119"/>
      <c r="DS1173" s="119"/>
      <c r="DT1173" s="119"/>
      <c r="DU1173" s="119"/>
      <c r="DV1173" s="119"/>
      <c r="DW1173" s="119"/>
      <c r="DX1173" s="119"/>
      <c r="DY1173" s="119"/>
      <c r="DZ1173" s="119"/>
      <c r="EA1173" s="119"/>
      <c r="EB1173" s="119"/>
      <c r="EC1173" s="119"/>
      <c r="ED1173" s="119"/>
      <c r="EE1173" s="119"/>
      <c r="EF1173" s="119"/>
      <c r="EG1173" s="119"/>
      <c r="EH1173" s="119"/>
      <c r="EI1173" s="119"/>
      <c r="EJ1173" s="119"/>
      <c r="EK1173" s="119"/>
      <c r="EL1173" s="119"/>
      <c r="EM1173" s="119"/>
      <c r="EN1173" s="119"/>
      <c r="EO1173" s="119"/>
      <c r="EP1173" s="119"/>
      <c r="EQ1173" s="119"/>
      <c r="ER1173" s="119"/>
      <c r="ES1173" s="119"/>
      <c r="ET1173" s="119"/>
      <c r="EU1173" s="119"/>
      <c r="EV1173" s="119"/>
      <c r="EW1173" s="119"/>
      <c r="EX1173" s="119"/>
      <c r="EY1173" s="119"/>
      <c r="EZ1173" s="119"/>
      <c r="FA1173" s="119"/>
      <c r="FB1173" s="119"/>
      <c r="FC1173" s="119"/>
      <c r="FD1173" s="119"/>
      <c r="FE1173" s="119"/>
      <c r="FF1173" s="119"/>
      <c r="FG1173" s="119"/>
      <c r="FH1173" s="119"/>
      <c r="FI1173" s="119"/>
      <c r="FJ1173" s="119"/>
      <c r="FK1173" s="119"/>
      <c r="FL1173" s="119"/>
      <c r="FM1173" s="119"/>
      <c r="FN1173" s="119"/>
      <c r="FO1173" s="119"/>
      <c r="FP1173" s="119"/>
      <c r="FQ1173" s="119"/>
      <c r="FR1173" s="119"/>
      <c r="FS1173" s="119"/>
      <c r="FT1173" s="119"/>
      <c r="FU1173" s="119"/>
      <c r="FV1173" s="119"/>
      <c r="FW1173" s="119"/>
      <c r="FX1173" s="119"/>
      <c r="FY1173" s="119"/>
      <c r="FZ1173" s="119"/>
      <c r="GA1173" s="119"/>
      <c r="GB1173" s="119"/>
      <c r="GC1173" s="119"/>
      <c r="GD1173" s="119"/>
      <c r="GE1173" s="119"/>
      <c r="GF1173" s="119"/>
      <c r="GG1173" s="119"/>
      <c r="GH1173" s="119"/>
      <c r="GI1173" s="119"/>
      <c r="GJ1173" s="119"/>
      <c r="GK1173" s="119"/>
      <c r="GL1173" s="119"/>
      <c r="GM1173" s="119"/>
      <c r="GN1173" s="119"/>
      <c r="GO1173" s="119"/>
      <c r="GP1173" s="119"/>
      <c r="GQ1173" s="119"/>
      <c r="GR1173" s="119"/>
      <c r="GS1173" s="119"/>
      <c r="GT1173" s="119"/>
      <c r="GU1173" s="119"/>
      <c r="GV1173" s="119"/>
      <c r="GW1173" s="119"/>
      <c r="GX1173" s="119"/>
      <c r="GY1173" s="119"/>
      <c r="GZ1173" s="119"/>
      <c r="HA1173" s="119"/>
      <c r="HB1173" s="119"/>
      <c r="HC1173" s="119"/>
      <c r="HD1173" s="119"/>
      <c r="HE1173" s="119"/>
      <c r="HF1173" s="119"/>
      <c r="HG1173" s="119"/>
      <c r="HH1173" s="119"/>
      <c r="HI1173" s="119"/>
      <c r="HJ1173" s="119"/>
      <c r="HK1173" s="119"/>
      <c r="HL1173" s="119"/>
      <c r="HM1173" s="119"/>
      <c r="HN1173" s="119"/>
      <c r="HO1173" s="119"/>
      <c r="HP1173" s="119"/>
      <c r="HQ1173" s="119"/>
      <c r="HR1173" s="119"/>
      <c r="HS1173" s="119"/>
      <c r="HT1173" s="119"/>
      <c r="HU1173" s="119"/>
      <c r="HV1173" s="119"/>
      <c r="HW1173" s="119"/>
      <c r="HX1173" s="119"/>
      <c r="HY1173" s="119"/>
      <c r="HZ1173" s="119"/>
      <c r="IA1173" s="119"/>
      <c r="IB1173" s="119"/>
      <c r="IC1173" s="119"/>
      <c r="ID1173" s="119"/>
      <c r="IE1173" s="119"/>
      <c r="IF1173" s="119"/>
      <c r="IG1173" s="119"/>
      <c r="IH1173" s="119"/>
      <c r="II1173" s="119"/>
      <c r="IJ1173" s="119"/>
      <c r="IK1173" s="119"/>
      <c r="IL1173" s="119"/>
      <c r="IM1173" s="119"/>
      <c r="IN1173" s="119"/>
      <c r="IO1173" s="119"/>
      <c r="IP1173" s="119"/>
      <c r="IQ1173" s="119"/>
      <c r="IR1173" s="119"/>
      <c r="IS1173" s="119"/>
      <c r="IT1173" s="119"/>
      <c r="IU1173" s="119"/>
      <c r="IV1173" s="119"/>
    </row>
    <row r="1174" spans="1:256">
      <c r="A1174" s="126" t="s">
        <v>792</v>
      </c>
      <c r="B1174" s="126" t="s">
        <v>1384</v>
      </c>
      <c r="C1174" s="127">
        <v>366008469001</v>
      </c>
      <c r="D1174" s="126" t="s">
        <v>710</v>
      </c>
      <c r="E1174" s="126" t="s">
        <v>1183</v>
      </c>
      <c r="F1174" s="126" t="str">
        <f t="shared" si="60"/>
        <v>366008469001CAH</v>
      </c>
      <c r="G1174" s="126" t="s">
        <v>1155</v>
      </c>
      <c r="H1174" s="126" t="s">
        <v>1018</v>
      </c>
      <c r="I1174" s="126" t="s">
        <v>909</v>
      </c>
      <c r="J1174" s="108">
        <v>923.75</v>
      </c>
      <c r="K1174" s="129">
        <v>1</v>
      </c>
      <c r="L1174" s="126" t="s">
        <v>1247</v>
      </c>
      <c r="M1174" s="126" t="s">
        <v>1247</v>
      </c>
      <c r="N1174" s="130">
        <f t="shared" si="59"/>
        <v>923.75</v>
      </c>
      <c r="O1174" s="130">
        <f t="shared" si="58"/>
        <v>923.75</v>
      </c>
      <c r="P1174" s="126"/>
      <c r="Q1174" s="126"/>
      <c r="T1174" s="119"/>
      <c r="U1174" s="119"/>
      <c r="V1174" s="119"/>
      <c r="W1174" s="119"/>
      <c r="X1174" s="119"/>
      <c r="Y1174" s="119"/>
      <c r="Z1174" s="119"/>
      <c r="AA1174" s="119"/>
      <c r="AB1174" s="119"/>
      <c r="AC1174" s="119"/>
      <c r="AD1174" s="119"/>
      <c r="AE1174" s="119"/>
      <c r="AF1174" s="119"/>
      <c r="AG1174" s="119"/>
      <c r="AH1174" s="119"/>
      <c r="AI1174" s="119"/>
      <c r="AJ1174" s="119"/>
      <c r="AK1174" s="119"/>
      <c r="AL1174" s="119"/>
      <c r="AM1174" s="119"/>
      <c r="AN1174" s="119"/>
      <c r="AO1174" s="119"/>
      <c r="AP1174" s="119"/>
      <c r="AQ1174" s="119"/>
      <c r="AR1174" s="119"/>
      <c r="AS1174" s="119"/>
      <c r="AT1174" s="119"/>
      <c r="AU1174" s="119"/>
      <c r="AV1174" s="119"/>
      <c r="AW1174" s="119"/>
      <c r="AX1174" s="119"/>
      <c r="AY1174" s="119"/>
      <c r="AZ1174" s="119"/>
      <c r="BA1174" s="119"/>
      <c r="BB1174" s="119"/>
      <c r="BC1174" s="119"/>
      <c r="BD1174" s="119"/>
      <c r="BE1174" s="119"/>
      <c r="BF1174" s="119"/>
      <c r="BG1174" s="119"/>
      <c r="BH1174" s="119"/>
      <c r="BI1174" s="119"/>
      <c r="BJ1174" s="119"/>
      <c r="BK1174" s="119"/>
      <c r="BL1174" s="119"/>
      <c r="BM1174" s="119"/>
      <c r="BN1174" s="119"/>
      <c r="BO1174" s="119"/>
      <c r="BP1174" s="119"/>
      <c r="BQ1174" s="119"/>
      <c r="BR1174" s="119"/>
      <c r="BS1174" s="119"/>
      <c r="BT1174" s="119"/>
      <c r="BU1174" s="119"/>
      <c r="BV1174" s="119"/>
      <c r="BW1174" s="119"/>
      <c r="BX1174" s="119"/>
      <c r="BY1174" s="119"/>
      <c r="BZ1174" s="119"/>
      <c r="CA1174" s="119"/>
      <c r="CB1174" s="119"/>
      <c r="CC1174" s="119"/>
      <c r="CD1174" s="119"/>
      <c r="CE1174" s="119"/>
      <c r="CF1174" s="119"/>
      <c r="CG1174" s="119"/>
      <c r="CH1174" s="119"/>
      <c r="CI1174" s="119"/>
      <c r="CJ1174" s="119"/>
      <c r="CK1174" s="119"/>
      <c r="CL1174" s="119"/>
      <c r="CM1174" s="119"/>
      <c r="CN1174" s="119"/>
      <c r="CO1174" s="119"/>
      <c r="CP1174" s="119"/>
      <c r="CQ1174" s="119"/>
      <c r="CR1174" s="119"/>
      <c r="CS1174" s="119"/>
      <c r="CT1174" s="119"/>
      <c r="CU1174" s="119"/>
      <c r="CV1174" s="119"/>
      <c r="CW1174" s="119"/>
      <c r="CX1174" s="119"/>
      <c r="CY1174" s="119"/>
      <c r="CZ1174" s="119"/>
      <c r="DA1174" s="119"/>
      <c r="DB1174" s="119"/>
      <c r="DC1174" s="119"/>
      <c r="DD1174" s="119"/>
      <c r="DE1174" s="119"/>
      <c r="DF1174" s="119"/>
      <c r="DG1174" s="119"/>
      <c r="DH1174" s="119"/>
      <c r="DI1174" s="119"/>
      <c r="DJ1174" s="119"/>
      <c r="DK1174" s="119"/>
      <c r="DL1174" s="119"/>
      <c r="DM1174" s="119"/>
      <c r="DN1174" s="119"/>
      <c r="DO1174" s="119"/>
      <c r="DP1174" s="119"/>
      <c r="DQ1174" s="119"/>
      <c r="DR1174" s="119"/>
      <c r="DS1174" s="119"/>
      <c r="DT1174" s="119"/>
      <c r="DU1174" s="119"/>
      <c r="DV1174" s="119"/>
      <c r="DW1174" s="119"/>
      <c r="DX1174" s="119"/>
      <c r="DY1174" s="119"/>
      <c r="DZ1174" s="119"/>
      <c r="EA1174" s="119"/>
      <c r="EB1174" s="119"/>
      <c r="EC1174" s="119"/>
      <c r="ED1174" s="119"/>
      <c r="EE1174" s="119"/>
      <c r="EF1174" s="119"/>
      <c r="EG1174" s="119"/>
      <c r="EH1174" s="119"/>
      <c r="EI1174" s="119"/>
      <c r="EJ1174" s="119"/>
      <c r="EK1174" s="119"/>
      <c r="EL1174" s="119"/>
      <c r="EM1174" s="119"/>
      <c r="EN1174" s="119"/>
      <c r="EO1174" s="119"/>
      <c r="EP1174" s="119"/>
      <c r="EQ1174" s="119"/>
      <c r="ER1174" s="119"/>
      <c r="ES1174" s="119"/>
      <c r="ET1174" s="119"/>
      <c r="EU1174" s="119"/>
      <c r="EV1174" s="119"/>
      <c r="EW1174" s="119"/>
      <c r="EX1174" s="119"/>
      <c r="EY1174" s="119"/>
      <c r="EZ1174" s="119"/>
      <c r="FA1174" s="119"/>
      <c r="FB1174" s="119"/>
      <c r="FC1174" s="119"/>
      <c r="FD1174" s="119"/>
      <c r="FE1174" s="119"/>
      <c r="FF1174" s="119"/>
      <c r="FG1174" s="119"/>
      <c r="FH1174" s="119"/>
      <c r="FI1174" s="119"/>
      <c r="FJ1174" s="119"/>
      <c r="FK1174" s="119"/>
      <c r="FL1174" s="119"/>
      <c r="FM1174" s="119"/>
      <c r="FN1174" s="119"/>
      <c r="FO1174" s="119"/>
      <c r="FP1174" s="119"/>
      <c r="FQ1174" s="119"/>
      <c r="FR1174" s="119"/>
      <c r="FS1174" s="119"/>
      <c r="FT1174" s="119"/>
      <c r="FU1174" s="119"/>
      <c r="FV1174" s="119"/>
      <c r="FW1174" s="119"/>
      <c r="FX1174" s="119"/>
      <c r="FY1174" s="119"/>
      <c r="FZ1174" s="119"/>
      <c r="GA1174" s="119"/>
      <c r="GB1174" s="119"/>
      <c r="GC1174" s="119"/>
      <c r="GD1174" s="119"/>
      <c r="GE1174" s="119"/>
      <c r="GF1174" s="119"/>
      <c r="GG1174" s="119"/>
      <c r="GH1174" s="119"/>
      <c r="GI1174" s="119"/>
      <c r="GJ1174" s="119"/>
      <c r="GK1174" s="119"/>
      <c r="GL1174" s="119"/>
      <c r="GM1174" s="119"/>
      <c r="GN1174" s="119"/>
      <c r="GO1174" s="119"/>
      <c r="GP1174" s="119"/>
      <c r="GQ1174" s="119"/>
      <c r="GR1174" s="119"/>
      <c r="GS1174" s="119"/>
      <c r="GT1174" s="119"/>
      <c r="GU1174" s="119"/>
      <c r="GV1174" s="119"/>
      <c r="GW1174" s="119"/>
      <c r="GX1174" s="119"/>
      <c r="GY1174" s="119"/>
      <c r="GZ1174" s="119"/>
      <c r="HA1174" s="119"/>
      <c r="HB1174" s="119"/>
      <c r="HC1174" s="119"/>
      <c r="HD1174" s="119"/>
      <c r="HE1174" s="119"/>
      <c r="HF1174" s="119"/>
      <c r="HG1174" s="119"/>
      <c r="HH1174" s="119"/>
      <c r="HI1174" s="119"/>
      <c r="HJ1174" s="119"/>
      <c r="HK1174" s="119"/>
      <c r="HL1174" s="119"/>
      <c r="HM1174" s="119"/>
      <c r="HN1174" s="119"/>
      <c r="HO1174" s="119"/>
      <c r="HP1174" s="119"/>
      <c r="HQ1174" s="119"/>
      <c r="HR1174" s="119"/>
      <c r="HS1174" s="119"/>
      <c r="HT1174" s="119"/>
      <c r="HU1174" s="119"/>
      <c r="HV1174" s="119"/>
      <c r="HW1174" s="119"/>
      <c r="HX1174" s="119"/>
      <c r="HY1174" s="119"/>
      <c r="HZ1174" s="119"/>
      <c r="IA1174" s="119"/>
      <c r="IB1174" s="119"/>
      <c r="IC1174" s="119"/>
      <c r="ID1174" s="119"/>
      <c r="IE1174" s="119"/>
      <c r="IF1174" s="119"/>
      <c r="IG1174" s="119"/>
      <c r="IH1174" s="119"/>
      <c r="II1174" s="119"/>
      <c r="IJ1174" s="119"/>
      <c r="IK1174" s="119"/>
      <c r="IL1174" s="119"/>
      <c r="IM1174" s="119"/>
      <c r="IN1174" s="119"/>
      <c r="IO1174" s="119"/>
      <c r="IP1174" s="119"/>
      <c r="IQ1174" s="119"/>
      <c r="IR1174" s="119"/>
      <c r="IS1174" s="119"/>
      <c r="IT1174" s="119"/>
      <c r="IU1174" s="119"/>
      <c r="IV1174" s="119"/>
    </row>
    <row r="1175" spans="1:256">
      <c r="A1175" s="126" t="s">
        <v>792</v>
      </c>
      <c r="B1175" s="126" t="s">
        <v>1384</v>
      </c>
      <c r="C1175" s="127">
        <v>366008469401</v>
      </c>
      <c r="D1175" s="126" t="s">
        <v>710</v>
      </c>
      <c r="E1175" s="126" t="s">
        <v>1183</v>
      </c>
      <c r="F1175" s="126" t="str">
        <f t="shared" si="60"/>
        <v>366008469401CAH</v>
      </c>
      <c r="G1175" s="126" t="s">
        <v>1155</v>
      </c>
      <c r="H1175" s="126" t="s">
        <v>1018</v>
      </c>
      <c r="I1175" s="126" t="s">
        <v>909</v>
      </c>
      <c r="J1175" s="108">
        <v>923.75</v>
      </c>
      <c r="K1175" s="129">
        <v>1</v>
      </c>
      <c r="L1175" s="126" t="s">
        <v>1247</v>
      </c>
      <c r="M1175" s="126" t="s">
        <v>1247</v>
      </c>
      <c r="N1175" s="130">
        <f t="shared" si="59"/>
        <v>923.75</v>
      </c>
      <c r="O1175" s="130">
        <f t="shared" si="58"/>
        <v>923.75</v>
      </c>
      <c r="P1175" s="126"/>
      <c r="Q1175" s="126"/>
      <c r="R1175" s="93"/>
      <c r="T1175" s="119"/>
      <c r="U1175" s="119"/>
      <c r="V1175" s="119"/>
      <c r="W1175" s="119"/>
      <c r="X1175" s="119"/>
      <c r="Y1175" s="119"/>
      <c r="Z1175" s="119"/>
      <c r="AA1175" s="119"/>
      <c r="AB1175" s="119"/>
      <c r="AC1175" s="119"/>
      <c r="AD1175" s="119"/>
      <c r="AE1175" s="119"/>
      <c r="AF1175" s="119"/>
      <c r="AG1175" s="119"/>
      <c r="AH1175" s="119"/>
      <c r="AI1175" s="119"/>
      <c r="AJ1175" s="119"/>
      <c r="AK1175" s="119"/>
      <c r="AL1175" s="119"/>
      <c r="AM1175" s="119"/>
      <c r="AN1175" s="119"/>
      <c r="AO1175" s="119"/>
      <c r="AP1175" s="119"/>
      <c r="AQ1175" s="119"/>
      <c r="AR1175" s="119"/>
      <c r="AS1175" s="119"/>
      <c r="AT1175" s="119"/>
      <c r="AU1175" s="119"/>
      <c r="AV1175" s="119"/>
      <c r="AW1175" s="119"/>
      <c r="AX1175" s="119"/>
      <c r="AY1175" s="119"/>
      <c r="AZ1175" s="119"/>
      <c r="BA1175" s="119"/>
      <c r="BB1175" s="119"/>
      <c r="BC1175" s="119"/>
      <c r="BD1175" s="119"/>
      <c r="BE1175" s="119"/>
      <c r="BF1175" s="119"/>
      <c r="BG1175" s="119"/>
      <c r="BH1175" s="119"/>
      <c r="BI1175" s="119"/>
      <c r="BJ1175" s="119"/>
      <c r="BK1175" s="119"/>
      <c r="BL1175" s="119"/>
      <c r="BM1175" s="119"/>
      <c r="BN1175" s="119"/>
      <c r="BO1175" s="119"/>
      <c r="BP1175" s="119"/>
      <c r="BQ1175" s="119"/>
      <c r="BR1175" s="119"/>
      <c r="BS1175" s="119"/>
      <c r="BT1175" s="119"/>
      <c r="BU1175" s="119"/>
      <c r="BV1175" s="119"/>
      <c r="BW1175" s="119"/>
      <c r="BX1175" s="119"/>
      <c r="BY1175" s="119"/>
      <c r="BZ1175" s="119"/>
      <c r="CA1175" s="119"/>
      <c r="CB1175" s="119"/>
      <c r="CC1175" s="119"/>
      <c r="CD1175" s="119"/>
      <c r="CE1175" s="119"/>
      <c r="CF1175" s="119"/>
      <c r="CG1175" s="119"/>
      <c r="CH1175" s="119"/>
      <c r="CI1175" s="119"/>
      <c r="CJ1175" s="119"/>
      <c r="CK1175" s="119"/>
      <c r="CL1175" s="119"/>
      <c r="CM1175" s="119"/>
      <c r="CN1175" s="119"/>
      <c r="CO1175" s="119"/>
      <c r="CP1175" s="119"/>
      <c r="CQ1175" s="119"/>
      <c r="CR1175" s="119"/>
      <c r="CS1175" s="119"/>
      <c r="CT1175" s="119"/>
      <c r="CU1175" s="119"/>
      <c r="CV1175" s="119"/>
      <c r="CW1175" s="119"/>
      <c r="CX1175" s="119"/>
      <c r="CY1175" s="119"/>
      <c r="CZ1175" s="119"/>
      <c r="DA1175" s="119"/>
      <c r="DB1175" s="119"/>
      <c r="DC1175" s="119"/>
      <c r="DD1175" s="119"/>
      <c r="DE1175" s="119"/>
      <c r="DF1175" s="119"/>
      <c r="DG1175" s="119"/>
      <c r="DH1175" s="119"/>
      <c r="DI1175" s="119"/>
      <c r="DJ1175" s="119"/>
      <c r="DK1175" s="119"/>
      <c r="DL1175" s="119"/>
      <c r="DM1175" s="119"/>
      <c r="DN1175" s="119"/>
      <c r="DO1175" s="119"/>
      <c r="DP1175" s="119"/>
      <c r="DQ1175" s="119"/>
      <c r="DR1175" s="119"/>
      <c r="DS1175" s="119"/>
      <c r="DT1175" s="119"/>
      <c r="DU1175" s="119"/>
      <c r="DV1175" s="119"/>
      <c r="DW1175" s="119"/>
      <c r="DX1175" s="119"/>
      <c r="DY1175" s="119"/>
      <c r="DZ1175" s="119"/>
      <c r="EA1175" s="119"/>
      <c r="EB1175" s="119"/>
      <c r="EC1175" s="119"/>
      <c r="ED1175" s="119"/>
      <c r="EE1175" s="119"/>
      <c r="EF1175" s="119"/>
      <c r="EG1175" s="119"/>
      <c r="EH1175" s="119"/>
      <c r="EI1175" s="119"/>
      <c r="EJ1175" s="119"/>
      <c r="EK1175" s="119"/>
      <c r="EL1175" s="119"/>
      <c r="EM1175" s="119"/>
      <c r="EN1175" s="119"/>
      <c r="EO1175" s="119"/>
      <c r="EP1175" s="119"/>
      <c r="EQ1175" s="119"/>
      <c r="ER1175" s="119"/>
      <c r="ES1175" s="119"/>
      <c r="ET1175" s="119"/>
      <c r="EU1175" s="119"/>
      <c r="EV1175" s="119"/>
      <c r="EW1175" s="119"/>
      <c r="EX1175" s="119"/>
      <c r="EY1175" s="119"/>
      <c r="EZ1175" s="119"/>
      <c r="FA1175" s="119"/>
      <c r="FB1175" s="119"/>
      <c r="FC1175" s="119"/>
      <c r="FD1175" s="119"/>
      <c r="FE1175" s="119"/>
      <c r="FF1175" s="119"/>
      <c r="FG1175" s="119"/>
      <c r="FH1175" s="119"/>
      <c r="FI1175" s="119"/>
      <c r="FJ1175" s="119"/>
      <c r="FK1175" s="119"/>
      <c r="FL1175" s="119"/>
      <c r="FM1175" s="119"/>
      <c r="FN1175" s="119"/>
      <c r="FO1175" s="119"/>
      <c r="FP1175" s="119"/>
      <c r="FQ1175" s="119"/>
      <c r="FR1175" s="119"/>
      <c r="FS1175" s="119"/>
      <c r="FT1175" s="119"/>
      <c r="FU1175" s="119"/>
      <c r="FV1175" s="119"/>
      <c r="FW1175" s="119"/>
      <c r="FX1175" s="119"/>
      <c r="FY1175" s="119"/>
      <c r="FZ1175" s="119"/>
      <c r="GA1175" s="119"/>
      <c r="GB1175" s="119"/>
      <c r="GC1175" s="119"/>
      <c r="GD1175" s="119"/>
      <c r="GE1175" s="119"/>
      <c r="GF1175" s="119"/>
      <c r="GG1175" s="119"/>
      <c r="GH1175" s="119"/>
      <c r="GI1175" s="119"/>
      <c r="GJ1175" s="119"/>
      <c r="GK1175" s="119"/>
      <c r="GL1175" s="119"/>
      <c r="GM1175" s="119"/>
      <c r="GN1175" s="119"/>
      <c r="GO1175" s="119"/>
      <c r="GP1175" s="119"/>
      <c r="GQ1175" s="119"/>
      <c r="GR1175" s="119"/>
      <c r="GS1175" s="119"/>
      <c r="GT1175" s="119"/>
      <c r="GU1175" s="119"/>
      <c r="GV1175" s="119"/>
      <c r="GW1175" s="119"/>
      <c r="GX1175" s="119"/>
      <c r="GY1175" s="119"/>
      <c r="GZ1175" s="119"/>
      <c r="HA1175" s="119"/>
      <c r="HB1175" s="119"/>
      <c r="HC1175" s="119"/>
      <c r="HD1175" s="119"/>
      <c r="HE1175" s="119"/>
      <c r="HF1175" s="119"/>
      <c r="HG1175" s="119"/>
      <c r="HH1175" s="119"/>
      <c r="HI1175" s="119"/>
      <c r="HJ1175" s="119"/>
      <c r="HK1175" s="119"/>
      <c r="HL1175" s="119"/>
      <c r="HM1175" s="119"/>
      <c r="HN1175" s="119"/>
      <c r="HO1175" s="119"/>
      <c r="HP1175" s="119"/>
      <c r="HQ1175" s="119"/>
      <c r="HR1175" s="119"/>
      <c r="HS1175" s="119"/>
      <c r="HT1175" s="119"/>
      <c r="HU1175" s="119"/>
      <c r="HV1175" s="119"/>
      <c r="HW1175" s="119"/>
      <c r="HX1175" s="119"/>
      <c r="HY1175" s="119"/>
      <c r="HZ1175" s="119"/>
      <c r="IA1175" s="119"/>
      <c r="IB1175" s="119"/>
      <c r="IC1175" s="119"/>
      <c r="ID1175" s="119"/>
      <c r="IE1175" s="119"/>
      <c r="IF1175" s="119"/>
      <c r="IG1175" s="119"/>
      <c r="IH1175" s="119"/>
      <c r="II1175" s="119"/>
      <c r="IJ1175" s="119"/>
      <c r="IK1175" s="119"/>
      <c r="IL1175" s="119"/>
      <c r="IM1175" s="119"/>
      <c r="IN1175" s="119"/>
      <c r="IO1175" s="119"/>
      <c r="IP1175" s="119"/>
      <c r="IQ1175" s="119"/>
      <c r="IR1175" s="119"/>
      <c r="IS1175" s="119"/>
      <c r="IT1175" s="119"/>
      <c r="IU1175" s="119"/>
      <c r="IV1175" s="119"/>
    </row>
    <row r="1176" spans="1:256">
      <c r="A1176" s="126" t="s">
        <v>884</v>
      </c>
      <c r="B1176" s="126" t="s">
        <v>1385</v>
      </c>
      <c r="C1176" s="127">
        <v>362170866001</v>
      </c>
      <c r="D1176" s="126" t="s">
        <v>640</v>
      </c>
      <c r="E1176" s="126" t="s">
        <v>1114</v>
      </c>
      <c r="F1176" s="126" t="str">
        <f t="shared" si="60"/>
        <v>362170866001Acute</v>
      </c>
      <c r="G1176" s="126" t="s">
        <v>549</v>
      </c>
      <c r="H1176" s="126" t="s">
        <v>1018</v>
      </c>
      <c r="I1176" s="126" t="s">
        <v>833</v>
      </c>
      <c r="J1176" s="108">
        <v>363.8</v>
      </c>
      <c r="K1176" s="129">
        <v>1.0324</v>
      </c>
      <c r="L1176" s="126" t="s">
        <v>1247</v>
      </c>
      <c r="M1176" s="126" t="s">
        <v>1245</v>
      </c>
      <c r="N1176" s="130">
        <f t="shared" si="59"/>
        <v>370.87</v>
      </c>
      <c r="O1176" s="130">
        <f t="shared" si="58"/>
        <v>366.83</v>
      </c>
      <c r="P1176" s="126"/>
      <c r="Q1176" s="126"/>
      <c r="R1176" s="119"/>
      <c r="S1176" s="119"/>
      <c r="T1176" s="119"/>
      <c r="U1176" s="119"/>
      <c r="V1176" s="119"/>
      <c r="W1176" s="119"/>
      <c r="X1176" s="119"/>
      <c r="Y1176" s="119"/>
      <c r="Z1176" s="119"/>
      <c r="AA1176" s="119"/>
      <c r="AB1176" s="119"/>
      <c r="AC1176" s="119"/>
      <c r="AD1176" s="119"/>
      <c r="AE1176" s="119"/>
      <c r="AF1176" s="119"/>
      <c r="AG1176" s="119"/>
      <c r="AH1176" s="119"/>
      <c r="AI1176" s="119"/>
      <c r="AJ1176" s="119"/>
      <c r="AK1176" s="119"/>
      <c r="AL1176" s="119"/>
      <c r="AM1176" s="119"/>
      <c r="AN1176" s="119"/>
      <c r="AO1176" s="119"/>
      <c r="AP1176" s="119"/>
      <c r="AQ1176" s="119"/>
      <c r="AR1176" s="119"/>
      <c r="AS1176" s="119"/>
      <c r="AT1176" s="119"/>
      <c r="AU1176" s="119"/>
      <c r="AV1176" s="119"/>
      <c r="AW1176" s="119"/>
      <c r="AX1176" s="119"/>
      <c r="AY1176" s="119"/>
      <c r="AZ1176" s="119"/>
      <c r="BA1176" s="119"/>
      <c r="BB1176" s="119"/>
      <c r="BC1176" s="119"/>
      <c r="BD1176" s="119"/>
      <c r="BE1176" s="119"/>
      <c r="BF1176" s="119"/>
      <c r="BG1176" s="119"/>
      <c r="BH1176" s="119"/>
      <c r="BI1176" s="119"/>
      <c r="BJ1176" s="119"/>
      <c r="BK1176" s="119"/>
      <c r="BL1176" s="119"/>
      <c r="BM1176" s="119"/>
      <c r="BN1176" s="119"/>
      <c r="BO1176" s="119"/>
      <c r="BP1176" s="119"/>
      <c r="BQ1176" s="119"/>
      <c r="BR1176" s="119"/>
      <c r="BS1176" s="119"/>
      <c r="BT1176" s="119"/>
      <c r="BU1176" s="119"/>
      <c r="BV1176" s="119"/>
      <c r="BW1176" s="119"/>
      <c r="BX1176" s="119"/>
      <c r="BY1176" s="119"/>
      <c r="BZ1176" s="119"/>
      <c r="CA1176" s="119"/>
      <c r="CB1176" s="119"/>
      <c r="CC1176" s="119"/>
      <c r="CD1176" s="119"/>
      <c r="CE1176" s="119"/>
      <c r="CF1176" s="119"/>
      <c r="CG1176" s="119"/>
      <c r="CH1176" s="119"/>
      <c r="CI1176" s="119"/>
      <c r="CJ1176" s="119"/>
      <c r="CK1176" s="119"/>
      <c r="CL1176" s="119"/>
      <c r="CM1176" s="119"/>
      <c r="CN1176" s="119"/>
      <c r="CO1176" s="119"/>
      <c r="CP1176" s="119"/>
      <c r="CQ1176" s="119"/>
      <c r="CR1176" s="119"/>
      <c r="CS1176" s="119"/>
      <c r="CT1176" s="119"/>
      <c r="CU1176" s="119"/>
      <c r="CV1176" s="119"/>
      <c r="CW1176" s="119"/>
      <c r="CX1176" s="119"/>
      <c r="CY1176" s="119"/>
      <c r="CZ1176" s="119"/>
      <c r="DA1176" s="119"/>
      <c r="DB1176" s="119"/>
      <c r="DC1176" s="119"/>
      <c r="DD1176" s="119"/>
      <c r="DE1176" s="119"/>
      <c r="DF1176" s="119"/>
      <c r="DG1176" s="119"/>
      <c r="DH1176" s="119"/>
      <c r="DI1176" s="119"/>
      <c r="DJ1176" s="119"/>
      <c r="DK1176" s="119"/>
      <c r="DL1176" s="119"/>
      <c r="DM1176" s="119"/>
      <c r="DN1176" s="119"/>
      <c r="DO1176" s="119"/>
      <c r="DP1176" s="119"/>
      <c r="DQ1176" s="119"/>
      <c r="DR1176" s="119"/>
      <c r="DS1176" s="119"/>
      <c r="DT1176" s="119"/>
      <c r="DU1176" s="119"/>
      <c r="DV1176" s="119"/>
      <c r="DW1176" s="119"/>
      <c r="DX1176" s="119"/>
      <c r="DY1176" s="119"/>
      <c r="DZ1176" s="119"/>
      <c r="EA1176" s="119"/>
      <c r="EB1176" s="119"/>
      <c r="EC1176" s="119"/>
      <c r="ED1176" s="119"/>
      <c r="EE1176" s="119"/>
      <c r="EF1176" s="119"/>
      <c r="EG1176" s="119"/>
      <c r="EH1176" s="119"/>
      <c r="EI1176" s="119"/>
      <c r="EJ1176" s="119"/>
      <c r="EK1176" s="119"/>
      <c r="EL1176" s="119"/>
      <c r="EM1176" s="119"/>
      <c r="EN1176" s="119"/>
      <c r="EO1176" s="119"/>
      <c r="EP1176" s="119"/>
      <c r="EQ1176" s="119"/>
      <c r="ER1176" s="119"/>
      <c r="ES1176" s="119"/>
      <c r="ET1176" s="119"/>
      <c r="EU1176" s="119"/>
      <c r="EV1176" s="119"/>
      <c r="EW1176" s="119"/>
      <c r="EX1176" s="119"/>
      <c r="EY1176" s="119"/>
      <c r="EZ1176" s="119"/>
      <c r="FA1176" s="119"/>
      <c r="FB1176" s="119"/>
      <c r="FC1176" s="119"/>
      <c r="FD1176" s="119"/>
      <c r="FE1176" s="119"/>
      <c r="FF1176" s="119"/>
      <c r="FG1176" s="119"/>
      <c r="FH1176" s="119"/>
      <c r="FI1176" s="119"/>
      <c r="FJ1176" s="119"/>
      <c r="FK1176" s="119"/>
      <c r="FL1176" s="119"/>
      <c r="FM1176" s="119"/>
      <c r="FN1176" s="119"/>
      <c r="FO1176" s="119"/>
      <c r="FP1176" s="119"/>
      <c r="FQ1176" s="119"/>
      <c r="FR1176" s="119"/>
      <c r="FS1176" s="119"/>
      <c r="FT1176" s="119"/>
      <c r="FU1176" s="119"/>
      <c r="FV1176" s="119"/>
      <c r="FW1176" s="119"/>
      <c r="FX1176" s="119"/>
      <c r="FY1176" s="119"/>
      <c r="FZ1176" s="119"/>
      <c r="GA1176" s="119"/>
      <c r="GB1176" s="119"/>
      <c r="GC1176" s="119"/>
      <c r="GD1176" s="119"/>
      <c r="GE1176" s="119"/>
      <c r="GF1176" s="119"/>
      <c r="GG1176" s="119"/>
      <c r="GH1176" s="119"/>
      <c r="GI1176" s="119"/>
      <c r="GJ1176" s="119"/>
      <c r="GK1176" s="119"/>
      <c r="GL1176" s="119"/>
      <c r="GM1176" s="119"/>
      <c r="GN1176" s="119"/>
      <c r="GO1176" s="119"/>
      <c r="GP1176" s="119"/>
      <c r="GQ1176" s="119"/>
      <c r="GR1176" s="119"/>
      <c r="GS1176" s="119"/>
      <c r="GT1176" s="119"/>
      <c r="GU1176" s="119"/>
      <c r="GV1176" s="119"/>
      <c r="GW1176" s="119"/>
      <c r="GX1176" s="119"/>
      <c r="GY1176" s="119"/>
      <c r="GZ1176" s="119"/>
      <c r="HA1176" s="119"/>
      <c r="HB1176" s="119"/>
      <c r="HC1176" s="119"/>
      <c r="HD1176" s="119"/>
      <c r="HE1176" s="119"/>
      <c r="HF1176" s="119"/>
      <c r="HG1176" s="119"/>
      <c r="HH1176" s="119"/>
      <c r="HI1176" s="119"/>
      <c r="HJ1176" s="119"/>
      <c r="HK1176" s="119"/>
      <c r="HL1176" s="119"/>
      <c r="HM1176" s="119"/>
      <c r="HN1176" s="119"/>
      <c r="HO1176" s="119"/>
      <c r="HP1176" s="119"/>
      <c r="HQ1176" s="119"/>
      <c r="HR1176" s="119"/>
      <c r="HS1176" s="119"/>
      <c r="HT1176" s="119"/>
      <c r="HU1176" s="119"/>
      <c r="HV1176" s="119"/>
      <c r="HW1176" s="119"/>
      <c r="HX1176" s="119"/>
      <c r="HY1176" s="119"/>
      <c r="HZ1176" s="119"/>
      <c r="IA1176" s="119"/>
      <c r="IB1176" s="119"/>
      <c r="IC1176" s="119"/>
      <c r="ID1176" s="119"/>
      <c r="IE1176" s="119"/>
      <c r="IF1176" s="119"/>
      <c r="IG1176" s="119"/>
      <c r="IH1176" s="119"/>
      <c r="II1176" s="119"/>
      <c r="IJ1176" s="119"/>
      <c r="IK1176" s="119"/>
      <c r="IL1176" s="119"/>
      <c r="IM1176" s="119"/>
      <c r="IN1176" s="119"/>
      <c r="IO1176" s="119"/>
      <c r="IP1176" s="119"/>
      <c r="IQ1176" s="119"/>
      <c r="IR1176" s="119"/>
      <c r="IS1176" s="119"/>
      <c r="IT1176" s="119"/>
      <c r="IU1176" s="119"/>
      <c r="IV1176" s="119"/>
    </row>
    <row r="1177" spans="1:256">
      <c r="A1177" s="126" t="s">
        <v>884</v>
      </c>
      <c r="B1177" s="126" t="s">
        <v>1385</v>
      </c>
      <c r="C1177" s="127">
        <v>362170866001</v>
      </c>
      <c r="D1177" s="126" t="s">
        <v>640</v>
      </c>
      <c r="E1177" s="126" t="s">
        <v>1114</v>
      </c>
      <c r="F1177" s="126" t="str">
        <f t="shared" si="60"/>
        <v>362170866001Psych</v>
      </c>
      <c r="G1177" s="126" t="s">
        <v>809</v>
      </c>
      <c r="H1177" s="126" t="s">
        <v>1021</v>
      </c>
      <c r="I1177" s="126" t="s">
        <v>833</v>
      </c>
      <c r="J1177" s="108">
        <v>140.66999999999999</v>
      </c>
      <c r="K1177" s="129">
        <v>1.0324</v>
      </c>
      <c r="L1177" s="126" t="s">
        <v>1247</v>
      </c>
      <c r="M1177" s="126" t="s">
        <v>1245</v>
      </c>
      <c r="N1177" s="130">
        <f t="shared" si="59"/>
        <v>143.4</v>
      </c>
      <c r="O1177" s="130">
        <f t="shared" si="58"/>
        <v>143.4</v>
      </c>
      <c r="P1177" s="126"/>
      <c r="Q1177" s="126"/>
      <c r="R1177" s="119"/>
      <c r="S1177" s="119"/>
      <c r="W1177" s="99"/>
    </row>
    <row r="1178" spans="1:256">
      <c r="A1178" s="126" t="s">
        <v>884</v>
      </c>
      <c r="B1178" s="126" t="s">
        <v>1385</v>
      </c>
      <c r="C1178" s="127">
        <v>362170866001</v>
      </c>
      <c r="D1178" s="126" t="s">
        <v>640</v>
      </c>
      <c r="E1178" s="126" t="s">
        <v>1114</v>
      </c>
      <c r="F1178" s="126" t="str">
        <f t="shared" si="60"/>
        <v>362170866001Psych</v>
      </c>
      <c r="G1178" s="126" t="s">
        <v>809</v>
      </c>
      <c r="H1178" s="128" t="s">
        <v>1024</v>
      </c>
      <c r="I1178" s="126" t="s">
        <v>833</v>
      </c>
      <c r="J1178" s="108">
        <v>140.66999999999999</v>
      </c>
      <c r="K1178" s="129">
        <v>1.0324</v>
      </c>
      <c r="L1178" s="126" t="s">
        <v>1247</v>
      </c>
      <c r="M1178" s="126" t="s">
        <v>1245</v>
      </c>
      <c r="N1178" s="130">
        <f t="shared" si="59"/>
        <v>143.4</v>
      </c>
      <c r="O1178" s="130">
        <f t="shared" si="58"/>
        <v>143.4</v>
      </c>
      <c r="P1178" s="126"/>
      <c r="Q1178" s="126"/>
      <c r="R1178" s="119"/>
      <c r="S1178" s="119"/>
      <c r="W1178" s="99"/>
    </row>
    <row r="1179" spans="1:256">
      <c r="A1179" s="126" t="s">
        <v>884</v>
      </c>
      <c r="B1179" s="126" t="s">
        <v>1385</v>
      </c>
      <c r="C1179" s="127">
        <v>362170866001</v>
      </c>
      <c r="D1179" s="126" t="s">
        <v>640</v>
      </c>
      <c r="E1179" s="126" t="s">
        <v>1114</v>
      </c>
      <c r="F1179" s="126" t="str">
        <f t="shared" si="60"/>
        <v>362170866001Rehab</v>
      </c>
      <c r="G1179" s="126" t="s">
        <v>9</v>
      </c>
      <c r="H1179" s="126" t="s">
        <v>1025</v>
      </c>
      <c r="I1179" s="126" t="s">
        <v>833</v>
      </c>
      <c r="J1179" s="108">
        <v>265</v>
      </c>
      <c r="K1179" s="129">
        <v>1.0324</v>
      </c>
      <c r="L1179" s="126" t="s">
        <v>1247</v>
      </c>
      <c r="M1179" s="126" t="s">
        <v>1245</v>
      </c>
      <c r="N1179" s="130">
        <f t="shared" si="59"/>
        <v>270.14999999999998</v>
      </c>
      <c r="O1179" s="130">
        <f t="shared" si="58"/>
        <v>270.14999999999998</v>
      </c>
      <c r="P1179" s="126"/>
      <c r="Q1179" s="126"/>
      <c r="R1179" s="119"/>
      <c r="S1179" s="119"/>
      <c r="W1179" s="99"/>
      <c r="X1179" s="119"/>
      <c r="AD1179" s="99"/>
      <c r="AE1179" s="119"/>
      <c r="AK1179" s="99"/>
      <c r="AL1179" s="119"/>
      <c r="AR1179" s="99"/>
      <c r="AS1179" s="119"/>
      <c r="AY1179" s="99"/>
      <c r="AZ1179" s="119"/>
      <c r="BF1179" s="99"/>
      <c r="BG1179" s="119"/>
      <c r="BM1179" s="99"/>
      <c r="BN1179" s="119"/>
      <c r="BT1179" s="99"/>
      <c r="BU1179" s="119"/>
      <c r="CA1179" s="99"/>
      <c r="CB1179" s="119"/>
      <c r="CH1179" s="99"/>
      <c r="CI1179" s="119"/>
      <c r="CO1179" s="99"/>
      <c r="CP1179" s="119"/>
      <c r="CV1179" s="99"/>
      <c r="CW1179" s="119"/>
      <c r="DC1179" s="99"/>
      <c r="DD1179" s="119"/>
      <c r="DJ1179" s="99"/>
      <c r="DK1179" s="119"/>
      <c r="DQ1179" s="99"/>
      <c r="DR1179" s="119"/>
      <c r="DX1179" s="99"/>
      <c r="DY1179" s="119"/>
      <c r="EE1179" s="99"/>
      <c r="EF1179" s="119"/>
      <c r="EL1179" s="99"/>
      <c r="EM1179" s="119"/>
      <c r="ES1179" s="99"/>
      <c r="ET1179" s="119"/>
      <c r="EZ1179" s="99"/>
      <c r="FA1179" s="119"/>
      <c r="FG1179" s="99"/>
      <c r="FH1179" s="119"/>
      <c r="FN1179" s="99"/>
      <c r="FO1179" s="119"/>
      <c r="FU1179" s="99"/>
      <c r="FV1179" s="119"/>
      <c r="GB1179" s="99"/>
      <c r="GC1179" s="119"/>
      <c r="GI1179" s="99"/>
      <c r="GJ1179" s="119"/>
      <c r="GP1179" s="99"/>
      <c r="GQ1179" s="119"/>
      <c r="GW1179" s="99"/>
      <c r="GX1179" s="119"/>
      <c r="HD1179" s="99"/>
      <c r="HE1179" s="119"/>
      <c r="HK1179" s="99"/>
      <c r="HL1179" s="119"/>
      <c r="HR1179" s="99"/>
      <c r="HS1179" s="119"/>
      <c r="HY1179" s="99"/>
      <c r="HZ1179" s="119"/>
      <c r="IF1179" s="99"/>
      <c r="IG1179" s="119"/>
      <c r="IM1179" s="99"/>
      <c r="IN1179" s="119"/>
      <c r="IT1179" s="99"/>
      <c r="IU1179" s="119"/>
    </row>
    <row r="1180" spans="1:256">
      <c r="A1180" s="126" t="s">
        <v>884</v>
      </c>
      <c r="B1180" s="126" t="s">
        <v>1385</v>
      </c>
      <c r="C1180" s="127">
        <v>362170866401</v>
      </c>
      <c r="D1180" s="126" t="s">
        <v>640</v>
      </c>
      <c r="E1180" s="126" t="s">
        <v>1114</v>
      </c>
      <c r="F1180" s="126" t="str">
        <f t="shared" si="60"/>
        <v>362170866401Acute</v>
      </c>
      <c r="G1180" s="126" t="s">
        <v>549</v>
      </c>
      <c r="H1180" s="126" t="s">
        <v>1018</v>
      </c>
      <c r="I1180" s="126" t="s">
        <v>833</v>
      </c>
      <c r="J1180" s="108">
        <v>363.8</v>
      </c>
      <c r="K1180" s="129">
        <v>1.0324</v>
      </c>
      <c r="L1180" s="126" t="s">
        <v>1247</v>
      </c>
      <c r="M1180" s="126" t="s">
        <v>1245</v>
      </c>
      <c r="N1180" s="130">
        <f t="shared" si="59"/>
        <v>370.87</v>
      </c>
      <c r="O1180" s="130">
        <f t="shared" si="58"/>
        <v>366.83</v>
      </c>
      <c r="P1180" s="126"/>
      <c r="Q1180" s="126"/>
      <c r="R1180" s="119"/>
      <c r="S1180" s="119"/>
      <c r="W1180" s="99"/>
      <c r="X1180" s="119"/>
      <c r="AD1180" s="99"/>
      <c r="AE1180" s="119"/>
      <c r="AK1180" s="99"/>
      <c r="AL1180" s="119"/>
      <c r="AR1180" s="99"/>
      <c r="AS1180" s="119"/>
      <c r="AY1180" s="99"/>
      <c r="AZ1180" s="119"/>
      <c r="BF1180" s="99"/>
      <c r="BG1180" s="119"/>
      <c r="BM1180" s="99"/>
      <c r="BN1180" s="119"/>
      <c r="BT1180" s="99"/>
      <c r="BU1180" s="119"/>
      <c r="CA1180" s="99"/>
      <c r="CB1180" s="119"/>
      <c r="CH1180" s="99"/>
      <c r="CI1180" s="119"/>
      <c r="CO1180" s="99"/>
      <c r="CP1180" s="119"/>
      <c r="CV1180" s="99"/>
      <c r="CW1180" s="119"/>
      <c r="DC1180" s="99"/>
      <c r="DD1180" s="119"/>
      <c r="DJ1180" s="99"/>
      <c r="DK1180" s="119"/>
      <c r="DQ1180" s="99"/>
      <c r="DR1180" s="119"/>
      <c r="DX1180" s="99"/>
      <c r="DY1180" s="119"/>
      <c r="EE1180" s="99"/>
      <c r="EF1180" s="119"/>
      <c r="EL1180" s="99"/>
      <c r="EM1180" s="119"/>
      <c r="ES1180" s="99"/>
      <c r="ET1180" s="119"/>
      <c r="EZ1180" s="99"/>
      <c r="FA1180" s="119"/>
      <c r="FG1180" s="99"/>
      <c r="FH1180" s="119"/>
      <c r="FN1180" s="99"/>
      <c r="FO1180" s="119"/>
      <c r="FU1180" s="99"/>
      <c r="FV1180" s="119"/>
      <c r="GB1180" s="99"/>
      <c r="GC1180" s="119"/>
      <c r="GI1180" s="99"/>
      <c r="GJ1180" s="119"/>
      <c r="GP1180" s="99"/>
      <c r="GQ1180" s="119"/>
      <c r="GW1180" s="99"/>
      <c r="GX1180" s="119"/>
      <c r="HD1180" s="99"/>
      <c r="HE1180" s="119"/>
      <c r="HK1180" s="99"/>
      <c r="HL1180" s="119"/>
      <c r="HR1180" s="99"/>
      <c r="HS1180" s="119"/>
      <c r="HY1180" s="99"/>
      <c r="HZ1180" s="119"/>
      <c r="IF1180" s="99"/>
      <c r="IG1180" s="119"/>
      <c r="IM1180" s="99"/>
      <c r="IN1180" s="119"/>
      <c r="IT1180" s="99"/>
      <c r="IU1180" s="119"/>
    </row>
    <row r="1181" spans="1:256">
      <c r="A1181" s="126" t="s">
        <v>1115</v>
      </c>
      <c r="B1181" s="126" t="s">
        <v>1386</v>
      </c>
      <c r="C1181" s="127">
        <v>362170866002</v>
      </c>
      <c r="D1181" s="126" t="s">
        <v>640</v>
      </c>
      <c r="E1181" s="126" t="s">
        <v>1114</v>
      </c>
      <c r="F1181" s="126" t="str">
        <f t="shared" si="60"/>
        <v>362170866002Acute</v>
      </c>
      <c r="G1181" s="126" t="s">
        <v>549</v>
      </c>
      <c r="H1181" s="126" t="s">
        <v>1018</v>
      </c>
      <c r="I1181" s="126" t="s">
        <v>833</v>
      </c>
      <c r="J1181" s="108">
        <v>363.8</v>
      </c>
      <c r="K1181" s="129">
        <v>1.0324</v>
      </c>
      <c r="L1181" s="126" t="s">
        <v>1247</v>
      </c>
      <c r="M1181" s="126" t="s">
        <v>1245</v>
      </c>
      <c r="N1181" s="130">
        <f t="shared" si="59"/>
        <v>370.87</v>
      </c>
      <c r="O1181" s="130">
        <f t="shared" si="58"/>
        <v>366.83</v>
      </c>
      <c r="P1181" s="126"/>
      <c r="Q1181" s="126"/>
      <c r="R1181" s="119"/>
      <c r="S1181" s="119"/>
      <c r="W1181" s="99"/>
      <c r="X1181" s="119"/>
      <c r="AD1181" s="99"/>
      <c r="AE1181" s="119"/>
      <c r="AK1181" s="99"/>
      <c r="AL1181" s="119"/>
      <c r="AR1181" s="99"/>
      <c r="AS1181" s="119"/>
      <c r="AY1181" s="99"/>
      <c r="AZ1181" s="119"/>
      <c r="BF1181" s="99"/>
      <c r="BG1181" s="119"/>
      <c r="BM1181" s="99"/>
      <c r="BN1181" s="119"/>
      <c r="BT1181" s="99"/>
      <c r="BU1181" s="119"/>
      <c r="CA1181" s="99"/>
      <c r="CB1181" s="119"/>
      <c r="CH1181" s="99"/>
      <c r="CI1181" s="119"/>
      <c r="CO1181" s="99"/>
      <c r="CP1181" s="119"/>
      <c r="CV1181" s="99"/>
      <c r="CW1181" s="119"/>
      <c r="DC1181" s="99"/>
      <c r="DD1181" s="119"/>
      <c r="DJ1181" s="99"/>
      <c r="DK1181" s="119"/>
      <c r="DQ1181" s="99"/>
      <c r="DR1181" s="119"/>
      <c r="DX1181" s="99"/>
      <c r="DY1181" s="119"/>
      <c r="EE1181" s="99"/>
      <c r="EF1181" s="119"/>
      <c r="EL1181" s="99"/>
      <c r="EM1181" s="119"/>
      <c r="ES1181" s="99"/>
      <c r="ET1181" s="119"/>
      <c r="EZ1181" s="99"/>
      <c r="FA1181" s="119"/>
      <c r="FG1181" s="99"/>
      <c r="FH1181" s="119"/>
      <c r="FN1181" s="99"/>
      <c r="FO1181" s="119"/>
      <c r="FU1181" s="99"/>
      <c r="FV1181" s="119"/>
      <c r="GB1181" s="99"/>
      <c r="GC1181" s="119"/>
      <c r="GI1181" s="99"/>
      <c r="GJ1181" s="119"/>
      <c r="GP1181" s="99"/>
      <c r="GQ1181" s="119"/>
      <c r="GW1181" s="99"/>
      <c r="GX1181" s="119"/>
      <c r="HD1181" s="99"/>
      <c r="HE1181" s="119"/>
      <c r="HK1181" s="99"/>
      <c r="HL1181" s="119"/>
      <c r="HR1181" s="99"/>
      <c r="HS1181" s="119"/>
      <c r="HY1181" s="99"/>
      <c r="HZ1181" s="119"/>
      <c r="IF1181" s="99"/>
      <c r="IG1181" s="119"/>
      <c r="IM1181" s="99"/>
      <c r="IN1181" s="119"/>
      <c r="IT1181" s="99"/>
      <c r="IU1181" s="119"/>
    </row>
    <row r="1182" spans="1:256">
      <c r="A1182" s="126" t="s">
        <v>880</v>
      </c>
      <c r="B1182" s="126" t="s">
        <v>1387</v>
      </c>
      <c r="C1182" s="127">
        <v>370618939002</v>
      </c>
      <c r="D1182" s="126" t="s">
        <v>556</v>
      </c>
      <c r="E1182" s="126" t="s">
        <v>1026</v>
      </c>
      <c r="F1182" s="126" t="str">
        <f t="shared" si="60"/>
        <v>370618939002Acute</v>
      </c>
      <c r="G1182" s="126" t="s">
        <v>549</v>
      </c>
      <c r="H1182" s="126" t="s">
        <v>1018</v>
      </c>
      <c r="I1182" s="126" t="s">
        <v>881</v>
      </c>
      <c r="J1182" s="108">
        <v>363.8</v>
      </c>
      <c r="K1182" s="129">
        <v>0.8395999999999999</v>
      </c>
      <c r="L1182" s="126" t="s">
        <v>1247</v>
      </c>
      <c r="M1182" s="126" t="s">
        <v>1245</v>
      </c>
      <c r="N1182" s="130">
        <f t="shared" si="59"/>
        <v>328.79</v>
      </c>
      <c r="O1182" s="130">
        <f t="shared" si="58"/>
        <v>325.20999999999998</v>
      </c>
      <c r="P1182" s="126"/>
      <c r="Q1182" s="126"/>
      <c r="R1182" s="119"/>
      <c r="S1182" s="119"/>
      <c r="W1182" s="99"/>
      <c r="X1182" s="119"/>
      <c r="AD1182" s="99"/>
      <c r="AE1182" s="119"/>
      <c r="AK1182" s="99"/>
      <c r="AL1182" s="119"/>
      <c r="AR1182" s="99"/>
      <c r="AS1182" s="119"/>
      <c r="AY1182" s="99"/>
      <c r="AZ1182" s="119"/>
      <c r="BF1182" s="99"/>
      <c r="BG1182" s="119"/>
      <c r="BM1182" s="99"/>
      <c r="BN1182" s="119"/>
      <c r="BT1182" s="99"/>
      <c r="BU1182" s="119"/>
      <c r="CA1182" s="99"/>
      <c r="CB1182" s="119"/>
      <c r="CH1182" s="99"/>
      <c r="CI1182" s="119"/>
      <c r="CO1182" s="99"/>
      <c r="CP1182" s="119"/>
      <c r="CV1182" s="99"/>
      <c r="CW1182" s="119"/>
      <c r="DC1182" s="99"/>
      <c r="DD1182" s="119"/>
      <c r="DJ1182" s="99"/>
      <c r="DK1182" s="119"/>
      <c r="DQ1182" s="99"/>
      <c r="DR1182" s="119"/>
      <c r="DX1182" s="99"/>
      <c r="DY1182" s="119"/>
      <c r="EE1182" s="99"/>
      <c r="EF1182" s="119"/>
      <c r="EL1182" s="99"/>
      <c r="EM1182" s="119"/>
      <c r="ES1182" s="99"/>
      <c r="ET1182" s="119"/>
      <c r="EZ1182" s="99"/>
      <c r="FA1182" s="119"/>
      <c r="FG1182" s="99"/>
      <c r="FH1182" s="119"/>
      <c r="FN1182" s="99"/>
      <c r="FO1182" s="119"/>
      <c r="FU1182" s="99"/>
      <c r="FV1182" s="119"/>
      <c r="GB1182" s="99"/>
      <c r="GC1182" s="119"/>
      <c r="GI1182" s="99"/>
      <c r="GJ1182" s="119"/>
      <c r="GP1182" s="99"/>
      <c r="GQ1182" s="119"/>
      <c r="GW1182" s="99"/>
      <c r="GX1182" s="119"/>
      <c r="HD1182" s="99"/>
      <c r="HE1182" s="119"/>
      <c r="HK1182" s="99"/>
      <c r="HL1182" s="119"/>
      <c r="HR1182" s="99"/>
      <c r="HS1182" s="119"/>
      <c r="HY1182" s="99"/>
      <c r="HZ1182" s="119"/>
      <c r="IF1182" s="99"/>
      <c r="IG1182" s="119"/>
      <c r="IM1182" s="99"/>
      <c r="IN1182" s="119"/>
      <c r="IT1182" s="99"/>
      <c r="IU1182" s="119"/>
    </row>
    <row r="1183" spans="1:256">
      <c r="A1183" s="126" t="s">
        <v>880</v>
      </c>
      <c r="B1183" s="126" t="s">
        <v>1387</v>
      </c>
      <c r="C1183" s="127">
        <v>370618939002</v>
      </c>
      <c r="D1183" s="126" t="s">
        <v>556</v>
      </c>
      <c r="E1183" s="126" t="s">
        <v>1026</v>
      </c>
      <c r="F1183" s="126" t="str">
        <f t="shared" si="60"/>
        <v>370618939002Rehab</v>
      </c>
      <c r="G1183" s="126" t="s">
        <v>9</v>
      </c>
      <c r="H1183" s="128" t="s">
        <v>1025</v>
      </c>
      <c r="I1183" s="126" t="s">
        <v>881</v>
      </c>
      <c r="J1183" s="108">
        <v>265</v>
      </c>
      <c r="K1183" s="129">
        <v>0.8395999999999999</v>
      </c>
      <c r="L1183" s="126" t="s">
        <v>1247</v>
      </c>
      <c r="M1183" s="126" t="s">
        <v>1245</v>
      </c>
      <c r="N1183" s="130">
        <f t="shared" si="59"/>
        <v>239.5</v>
      </c>
      <c r="O1183" s="130">
        <f t="shared" si="58"/>
        <v>239.5</v>
      </c>
      <c r="P1183" s="126"/>
      <c r="Q1183" s="126"/>
      <c r="R1183" s="119"/>
      <c r="S1183" s="119"/>
      <c r="W1183" s="99"/>
      <c r="X1183" s="119"/>
      <c r="AD1183" s="99"/>
      <c r="AE1183" s="119"/>
      <c r="AK1183" s="99"/>
      <c r="AL1183" s="119"/>
      <c r="AR1183" s="99"/>
      <c r="AS1183" s="119"/>
      <c r="AY1183" s="99"/>
      <c r="AZ1183" s="119"/>
      <c r="BF1183" s="99"/>
      <c r="BG1183" s="119"/>
      <c r="BM1183" s="99"/>
      <c r="BN1183" s="119"/>
      <c r="BT1183" s="99"/>
      <c r="BU1183" s="119"/>
      <c r="CA1183" s="99"/>
      <c r="CB1183" s="119"/>
      <c r="CH1183" s="99"/>
      <c r="CI1183" s="119"/>
      <c r="CO1183" s="99"/>
      <c r="CP1183" s="119"/>
      <c r="CV1183" s="99"/>
      <c r="CW1183" s="119"/>
      <c r="DC1183" s="99"/>
      <c r="DD1183" s="119"/>
      <c r="DJ1183" s="99"/>
      <c r="DK1183" s="119"/>
      <c r="DQ1183" s="99"/>
      <c r="DR1183" s="119"/>
      <c r="DX1183" s="99"/>
      <c r="DY1183" s="119"/>
      <c r="EE1183" s="99"/>
      <c r="EF1183" s="119"/>
      <c r="EL1183" s="99"/>
      <c r="EM1183" s="119"/>
      <c r="ES1183" s="99"/>
      <c r="ET1183" s="119"/>
      <c r="EZ1183" s="99"/>
      <c r="FA1183" s="119"/>
      <c r="FG1183" s="99"/>
      <c r="FH1183" s="119"/>
      <c r="FN1183" s="99"/>
      <c r="FO1183" s="119"/>
      <c r="FU1183" s="99"/>
      <c r="FV1183" s="119"/>
      <c r="GB1183" s="99"/>
      <c r="GC1183" s="119"/>
      <c r="GI1183" s="99"/>
      <c r="GJ1183" s="119"/>
      <c r="GP1183" s="99"/>
      <c r="GQ1183" s="119"/>
      <c r="GW1183" s="99"/>
      <c r="GX1183" s="119"/>
      <c r="HD1183" s="99"/>
      <c r="HE1183" s="119"/>
      <c r="HK1183" s="99"/>
      <c r="HL1183" s="119"/>
      <c r="HR1183" s="99"/>
      <c r="HS1183" s="119"/>
      <c r="HY1183" s="99"/>
      <c r="HZ1183" s="119"/>
      <c r="IF1183" s="99"/>
      <c r="IG1183" s="119"/>
      <c r="IM1183" s="99"/>
      <c r="IN1183" s="119"/>
      <c r="IT1183" s="99"/>
      <c r="IU1183" s="119"/>
    </row>
    <row r="1184" spans="1:256">
      <c r="A1184" s="126" t="s">
        <v>880</v>
      </c>
      <c r="B1184" s="126" t="s">
        <v>1387</v>
      </c>
      <c r="C1184" s="127">
        <v>370618939401</v>
      </c>
      <c r="D1184" s="126" t="s">
        <v>556</v>
      </c>
      <c r="E1184" s="126" t="s">
        <v>1026</v>
      </c>
      <c r="F1184" s="126" t="str">
        <f t="shared" si="60"/>
        <v>370618939401Acute</v>
      </c>
      <c r="G1184" s="126" t="s">
        <v>549</v>
      </c>
      <c r="H1184" s="126" t="s">
        <v>1018</v>
      </c>
      <c r="I1184" s="126" t="s">
        <v>881</v>
      </c>
      <c r="J1184" s="108">
        <v>363.8</v>
      </c>
      <c r="K1184" s="129">
        <v>0.8395999999999999</v>
      </c>
      <c r="L1184" s="126" t="s">
        <v>1247</v>
      </c>
      <c r="M1184" s="126" t="s">
        <v>1245</v>
      </c>
      <c r="N1184" s="130">
        <f t="shared" si="59"/>
        <v>328.79</v>
      </c>
      <c r="O1184" s="130">
        <f t="shared" si="58"/>
        <v>325.20999999999998</v>
      </c>
      <c r="P1184" s="126"/>
      <c r="Q1184" s="126"/>
      <c r="R1184" s="119"/>
      <c r="S1184" s="119"/>
      <c r="W1184" s="99"/>
      <c r="X1184" s="119"/>
      <c r="AD1184" s="99"/>
      <c r="AE1184" s="119"/>
      <c r="AK1184" s="99"/>
      <c r="AL1184" s="119"/>
      <c r="AR1184" s="99"/>
      <c r="AS1184" s="119"/>
      <c r="AY1184" s="99"/>
      <c r="AZ1184" s="119"/>
      <c r="BF1184" s="99"/>
      <c r="BG1184" s="119"/>
      <c r="BM1184" s="99"/>
      <c r="BN1184" s="119"/>
      <c r="BT1184" s="99"/>
      <c r="BU1184" s="119"/>
      <c r="CA1184" s="99"/>
      <c r="CB1184" s="119"/>
      <c r="CH1184" s="99"/>
      <c r="CI1184" s="119"/>
      <c r="CO1184" s="99"/>
      <c r="CP1184" s="119"/>
      <c r="CV1184" s="99"/>
      <c r="CW1184" s="119"/>
      <c r="DC1184" s="99"/>
      <c r="DD1184" s="119"/>
      <c r="DJ1184" s="99"/>
      <c r="DK1184" s="119"/>
      <c r="DQ1184" s="99"/>
      <c r="DR1184" s="119"/>
      <c r="DX1184" s="99"/>
      <c r="DY1184" s="119"/>
      <c r="EE1184" s="99"/>
      <c r="EF1184" s="119"/>
      <c r="EL1184" s="99"/>
      <c r="EM1184" s="119"/>
      <c r="ES1184" s="99"/>
      <c r="ET1184" s="119"/>
      <c r="EZ1184" s="99"/>
      <c r="FA1184" s="119"/>
      <c r="FG1184" s="99"/>
      <c r="FH1184" s="119"/>
      <c r="FN1184" s="99"/>
      <c r="FO1184" s="119"/>
      <c r="FU1184" s="99"/>
      <c r="FV1184" s="119"/>
      <c r="GB1184" s="99"/>
      <c r="GC1184" s="119"/>
      <c r="GI1184" s="99"/>
      <c r="GJ1184" s="119"/>
      <c r="GP1184" s="99"/>
      <c r="GQ1184" s="119"/>
      <c r="GW1184" s="99"/>
      <c r="GX1184" s="119"/>
      <c r="HD1184" s="99"/>
      <c r="HE1184" s="119"/>
      <c r="HK1184" s="99"/>
      <c r="HL1184" s="119"/>
      <c r="HR1184" s="99"/>
      <c r="HS1184" s="119"/>
      <c r="HY1184" s="99"/>
      <c r="HZ1184" s="119"/>
      <c r="IF1184" s="99"/>
      <c r="IG1184" s="119"/>
      <c r="IM1184" s="99"/>
      <c r="IN1184" s="119"/>
      <c r="IT1184" s="99"/>
      <c r="IU1184" s="119"/>
    </row>
    <row r="1185" spans="1:256" s="174" customFormat="1">
      <c r="A1185" s="168" t="s">
        <v>793</v>
      </c>
      <c r="B1185" s="168" t="s">
        <v>1388</v>
      </c>
      <c r="C1185" s="169">
        <v>370663568001</v>
      </c>
      <c r="D1185" s="168" t="s">
        <v>711</v>
      </c>
      <c r="E1185" s="168" t="s">
        <v>1184</v>
      </c>
      <c r="F1185" s="168" t="str">
        <f t="shared" si="60"/>
        <v>370663568001CAH</v>
      </c>
      <c r="G1185" s="168" t="s">
        <v>1155</v>
      </c>
      <c r="H1185" s="168" t="s">
        <v>1018</v>
      </c>
      <c r="I1185" s="168" t="s">
        <v>971</v>
      </c>
      <c r="J1185" s="170">
        <v>801.57</v>
      </c>
      <c r="K1185" s="171">
        <v>1</v>
      </c>
      <c r="L1185" s="168" t="s">
        <v>1247</v>
      </c>
      <c r="M1185" s="168" t="s">
        <v>1247</v>
      </c>
      <c r="N1185" s="172">
        <f t="shared" si="59"/>
        <v>801.57</v>
      </c>
      <c r="O1185" s="172">
        <f t="shared" si="58"/>
        <v>801.57</v>
      </c>
      <c r="P1185" s="168"/>
      <c r="Q1185" s="168"/>
      <c r="W1185" s="175"/>
      <c r="X1185" s="173"/>
      <c r="AD1185" s="175"/>
      <c r="AE1185" s="173"/>
      <c r="AK1185" s="175"/>
      <c r="AL1185" s="173"/>
      <c r="AR1185" s="175"/>
      <c r="AS1185" s="173"/>
      <c r="AY1185" s="175"/>
      <c r="AZ1185" s="173"/>
      <c r="BF1185" s="175"/>
      <c r="BG1185" s="173"/>
      <c r="BM1185" s="175"/>
      <c r="BN1185" s="173"/>
      <c r="BT1185" s="175"/>
      <c r="BU1185" s="173"/>
      <c r="CA1185" s="175"/>
      <c r="CB1185" s="173"/>
      <c r="CH1185" s="175"/>
      <c r="CI1185" s="173"/>
      <c r="CO1185" s="175"/>
      <c r="CP1185" s="173"/>
      <c r="CV1185" s="175"/>
      <c r="CW1185" s="173"/>
      <c r="DC1185" s="175"/>
      <c r="DD1185" s="173"/>
      <c r="DJ1185" s="175"/>
      <c r="DK1185" s="173"/>
      <c r="DQ1185" s="175"/>
      <c r="DR1185" s="173"/>
      <c r="DX1185" s="175"/>
      <c r="DY1185" s="173"/>
      <c r="EE1185" s="175"/>
      <c r="EF1185" s="173"/>
      <c r="EL1185" s="175"/>
      <c r="EM1185" s="173"/>
      <c r="ES1185" s="175"/>
      <c r="ET1185" s="173"/>
      <c r="EZ1185" s="175"/>
      <c r="FA1185" s="173"/>
      <c r="FG1185" s="175"/>
      <c r="FH1185" s="173"/>
      <c r="FN1185" s="175"/>
      <c r="FO1185" s="173"/>
      <c r="FU1185" s="175"/>
      <c r="FV1185" s="173"/>
      <c r="GB1185" s="175"/>
      <c r="GC1185" s="173"/>
      <c r="GI1185" s="175"/>
      <c r="GJ1185" s="173"/>
      <c r="GP1185" s="175"/>
      <c r="GQ1185" s="173"/>
      <c r="GW1185" s="175"/>
      <c r="GX1185" s="173"/>
      <c r="HD1185" s="175"/>
      <c r="HE1185" s="173"/>
      <c r="HK1185" s="175"/>
      <c r="HL1185" s="173"/>
      <c r="HR1185" s="175"/>
      <c r="HS1185" s="173"/>
      <c r="HY1185" s="175"/>
      <c r="HZ1185" s="173"/>
      <c r="IF1185" s="175"/>
      <c r="IG1185" s="173"/>
      <c r="IM1185" s="175"/>
      <c r="IN1185" s="173"/>
      <c r="IT1185" s="175"/>
      <c r="IU1185" s="173"/>
    </row>
    <row r="1186" spans="1:256">
      <c r="A1186" s="126" t="s">
        <v>793</v>
      </c>
      <c r="B1186" s="126" t="s">
        <v>1388</v>
      </c>
      <c r="C1186" s="127">
        <v>370663568401</v>
      </c>
      <c r="D1186" s="126" t="s">
        <v>711</v>
      </c>
      <c r="E1186" s="126" t="s">
        <v>1184</v>
      </c>
      <c r="F1186" s="126" t="str">
        <f t="shared" si="60"/>
        <v>370663568401CAH</v>
      </c>
      <c r="G1186" s="126" t="s">
        <v>1155</v>
      </c>
      <c r="H1186" s="126" t="s">
        <v>1018</v>
      </c>
      <c r="I1186" s="126" t="s">
        <v>971</v>
      </c>
      <c r="J1186" s="108">
        <v>801.57</v>
      </c>
      <c r="K1186" s="129">
        <v>1</v>
      </c>
      <c r="L1186" s="126" t="s">
        <v>1247</v>
      </c>
      <c r="M1186" s="126" t="s">
        <v>1247</v>
      </c>
      <c r="N1186" s="130">
        <f t="shared" si="59"/>
        <v>801.57</v>
      </c>
      <c r="O1186" s="130">
        <f t="shared" si="58"/>
        <v>801.57</v>
      </c>
      <c r="P1186" s="126"/>
      <c r="Q1186" s="126"/>
      <c r="W1186" s="99"/>
      <c r="X1186" s="119"/>
      <c r="AD1186" s="99"/>
      <c r="AE1186" s="119"/>
      <c r="AK1186" s="99"/>
      <c r="AL1186" s="119"/>
      <c r="AR1186" s="99"/>
      <c r="AS1186" s="119"/>
      <c r="AY1186" s="99"/>
      <c r="AZ1186" s="119"/>
      <c r="BF1186" s="99"/>
      <c r="BG1186" s="119"/>
      <c r="BM1186" s="99"/>
      <c r="BN1186" s="119"/>
      <c r="BT1186" s="99"/>
      <c r="BU1186" s="119"/>
      <c r="CA1186" s="99"/>
      <c r="CB1186" s="119"/>
      <c r="CH1186" s="99"/>
      <c r="CI1186" s="119"/>
      <c r="CO1186" s="99"/>
      <c r="CP1186" s="119"/>
      <c r="CV1186" s="99"/>
      <c r="CW1186" s="119"/>
      <c r="DC1186" s="99"/>
      <c r="DD1186" s="119"/>
      <c r="DJ1186" s="99"/>
      <c r="DK1186" s="119"/>
      <c r="DQ1186" s="99"/>
      <c r="DR1186" s="119"/>
      <c r="DX1186" s="99"/>
      <c r="DY1186" s="119"/>
      <c r="EE1186" s="99"/>
      <c r="EF1186" s="119"/>
      <c r="EL1186" s="99"/>
      <c r="EM1186" s="119"/>
      <c r="ES1186" s="99"/>
      <c r="ET1186" s="119"/>
      <c r="EZ1186" s="99"/>
      <c r="FA1186" s="119"/>
      <c r="FG1186" s="99"/>
      <c r="FH1186" s="119"/>
      <c r="FN1186" s="99"/>
      <c r="FO1186" s="119"/>
      <c r="FU1186" s="99"/>
      <c r="FV1186" s="119"/>
      <c r="GB1186" s="99"/>
      <c r="GC1186" s="119"/>
      <c r="GI1186" s="99"/>
      <c r="GJ1186" s="119"/>
      <c r="GP1186" s="99"/>
      <c r="GQ1186" s="119"/>
      <c r="GW1186" s="99"/>
      <c r="GX1186" s="119"/>
      <c r="HD1186" s="99"/>
      <c r="HE1186" s="119"/>
      <c r="HK1186" s="99"/>
      <c r="HL1186" s="119"/>
      <c r="HR1186" s="99"/>
      <c r="HS1186" s="119"/>
      <c r="HY1186" s="99"/>
      <c r="HZ1186" s="119"/>
      <c r="IF1186" s="99"/>
      <c r="IG1186" s="119"/>
      <c r="IM1186" s="99"/>
      <c r="IN1186" s="119"/>
      <c r="IT1186" s="99"/>
      <c r="IU1186" s="119"/>
    </row>
    <row r="1187" spans="1:256" s="174" customFormat="1">
      <c r="A1187" s="168" t="s">
        <v>789</v>
      </c>
      <c r="B1187" s="168" t="s">
        <v>1389</v>
      </c>
      <c r="C1187" s="169">
        <v>370661208001</v>
      </c>
      <c r="D1187" s="168" t="s">
        <v>707</v>
      </c>
      <c r="E1187" s="168" t="s">
        <v>1180</v>
      </c>
      <c r="F1187" s="168" t="str">
        <f t="shared" si="60"/>
        <v>370661208001CAH</v>
      </c>
      <c r="G1187" s="168" t="s">
        <v>1155</v>
      </c>
      <c r="H1187" s="168" t="s">
        <v>1018</v>
      </c>
      <c r="I1187" s="168" t="s">
        <v>833</v>
      </c>
      <c r="J1187" s="170">
        <v>895.22</v>
      </c>
      <c r="K1187" s="171">
        <v>1</v>
      </c>
      <c r="L1187" s="168" t="s">
        <v>1247</v>
      </c>
      <c r="M1187" s="168" t="s">
        <v>1247</v>
      </c>
      <c r="N1187" s="172">
        <f t="shared" si="59"/>
        <v>895.22</v>
      </c>
      <c r="O1187" s="172">
        <f t="shared" si="58"/>
        <v>895.22</v>
      </c>
      <c r="P1187" s="168"/>
      <c r="Q1187" s="168"/>
      <c r="R1187" s="173"/>
      <c r="S1187" s="173"/>
      <c r="T1187" s="173"/>
      <c r="U1187" s="173"/>
      <c r="V1187" s="173"/>
      <c r="W1187" s="173"/>
      <c r="X1187" s="173"/>
      <c r="Y1187" s="173"/>
      <c r="Z1187" s="173"/>
      <c r="AA1187" s="173"/>
      <c r="AB1187" s="173"/>
      <c r="AC1187" s="173"/>
      <c r="AD1187" s="173"/>
      <c r="AE1187" s="173"/>
      <c r="AF1187" s="173"/>
      <c r="AG1187" s="173"/>
      <c r="AH1187" s="173"/>
      <c r="AI1187" s="173"/>
      <c r="AJ1187" s="173"/>
      <c r="AK1187" s="173"/>
      <c r="AL1187" s="173"/>
      <c r="AM1187" s="173"/>
      <c r="AN1187" s="173"/>
      <c r="AO1187" s="173"/>
      <c r="AP1187" s="173"/>
      <c r="AQ1187" s="173"/>
      <c r="AR1187" s="173"/>
      <c r="AS1187" s="173"/>
      <c r="AT1187" s="173"/>
      <c r="AU1187" s="173"/>
      <c r="AV1187" s="173"/>
      <c r="AW1187" s="173"/>
      <c r="AX1187" s="173"/>
      <c r="AY1187" s="173"/>
      <c r="AZ1187" s="173"/>
      <c r="BA1187" s="173"/>
      <c r="BB1187" s="173"/>
      <c r="BC1187" s="173"/>
      <c r="BD1187" s="173"/>
      <c r="BE1187" s="173"/>
      <c r="BF1187" s="173"/>
      <c r="BG1187" s="173"/>
      <c r="BH1187" s="173"/>
      <c r="BI1187" s="173"/>
      <c r="BJ1187" s="173"/>
      <c r="BK1187" s="173"/>
      <c r="BL1187" s="173"/>
      <c r="BM1187" s="173"/>
      <c r="BN1187" s="173"/>
      <c r="BO1187" s="173"/>
      <c r="BP1187" s="173"/>
      <c r="BQ1187" s="173"/>
      <c r="BR1187" s="173"/>
      <c r="BS1187" s="173"/>
      <c r="BT1187" s="173"/>
      <c r="BU1187" s="173"/>
      <c r="BV1187" s="173"/>
      <c r="BW1187" s="173"/>
      <c r="BX1187" s="173"/>
      <c r="BY1187" s="173"/>
      <c r="BZ1187" s="173"/>
      <c r="CA1187" s="173"/>
      <c r="CB1187" s="173"/>
      <c r="CC1187" s="173"/>
      <c r="CD1187" s="173"/>
      <c r="CE1187" s="173"/>
      <c r="CF1187" s="173"/>
      <c r="CG1187" s="173"/>
      <c r="CH1187" s="173"/>
      <c r="CI1187" s="173"/>
      <c r="CJ1187" s="173"/>
      <c r="CK1187" s="173"/>
      <c r="CL1187" s="173"/>
      <c r="CM1187" s="173"/>
      <c r="CN1187" s="173"/>
      <c r="CO1187" s="173"/>
      <c r="CP1187" s="173"/>
      <c r="CQ1187" s="173"/>
      <c r="CR1187" s="173"/>
      <c r="CS1187" s="173"/>
      <c r="CT1187" s="173"/>
      <c r="CU1187" s="173"/>
      <c r="CV1187" s="173"/>
      <c r="CW1187" s="173"/>
      <c r="CX1187" s="173"/>
      <c r="CY1187" s="173"/>
      <c r="CZ1187" s="173"/>
      <c r="DA1187" s="173"/>
      <c r="DB1187" s="173"/>
      <c r="DC1187" s="173"/>
      <c r="DD1187" s="173"/>
      <c r="DE1187" s="173"/>
      <c r="DF1187" s="173"/>
      <c r="DG1187" s="173"/>
      <c r="DH1187" s="173"/>
      <c r="DI1187" s="173"/>
      <c r="DJ1187" s="173"/>
      <c r="DK1187" s="173"/>
      <c r="DL1187" s="173"/>
      <c r="DM1187" s="173"/>
      <c r="DN1187" s="173"/>
      <c r="DO1187" s="173"/>
      <c r="DP1187" s="173"/>
      <c r="DQ1187" s="173"/>
      <c r="DR1187" s="173"/>
      <c r="DS1187" s="173"/>
      <c r="DT1187" s="173"/>
      <c r="DU1187" s="173"/>
      <c r="DV1187" s="173"/>
      <c r="DW1187" s="173"/>
      <c r="DX1187" s="173"/>
      <c r="DY1187" s="173"/>
      <c r="DZ1187" s="173"/>
      <c r="EA1187" s="173"/>
      <c r="EB1187" s="173"/>
      <c r="EC1187" s="173"/>
      <c r="ED1187" s="173"/>
      <c r="EE1187" s="173"/>
      <c r="EF1187" s="173"/>
      <c r="EG1187" s="173"/>
      <c r="EH1187" s="173"/>
      <c r="EI1187" s="173"/>
      <c r="EJ1187" s="173"/>
      <c r="EK1187" s="173"/>
      <c r="EL1187" s="173"/>
      <c r="EM1187" s="173"/>
      <c r="EN1187" s="173"/>
      <c r="EO1187" s="173"/>
      <c r="EP1187" s="173"/>
      <c r="EQ1187" s="173"/>
      <c r="ER1187" s="173"/>
      <c r="ES1187" s="173"/>
      <c r="ET1187" s="173"/>
      <c r="EU1187" s="173"/>
      <c r="EV1187" s="173"/>
      <c r="EW1187" s="173"/>
      <c r="EX1187" s="173"/>
      <c r="EY1187" s="173"/>
      <c r="EZ1187" s="173"/>
      <c r="FA1187" s="173"/>
      <c r="FB1187" s="173"/>
      <c r="FC1187" s="173"/>
      <c r="FD1187" s="173"/>
      <c r="FE1187" s="173"/>
      <c r="FF1187" s="173"/>
      <c r="FG1187" s="173"/>
      <c r="FH1187" s="173"/>
      <c r="FI1187" s="173"/>
      <c r="FJ1187" s="173"/>
      <c r="FK1187" s="173"/>
      <c r="FL1187" s="173"/>
      <c r="FM1187" s="173"/>
      <c r="FN1187" s="173"/>
      <c r="FO1187" s="173"/>
      <c r="FP1187" s="173"/>
      <c r="FQ1187" s="173"/>
      <c r="FR1187" s="173"/>
      <c r="FS1187" s="173"/>
      <c r="FT1187" s="173"/>
      <c r="FU1187" s="173"/>
      <c r="FV1187" s="173"/>
      <c r="FW1187" s="173"/>
      <c r="FX1187" s="173"/>
      <c r="FY1187" s="173"/>
      <c r="FZ1187" s="173"/>
      <c r="GA1187" s="173"/>
      <c r="GB1187" s="173"/>
      <c r="GC1187" s="173"/>
      <c r="GD1187" s="173"/>
      <c r="GE1187" s="173"/>
      <c r="GF1187" s="173"/>
      <c r="GG1187" s="173"/>
      <c r="GH1187" s="173"/>
      <c r="GI1187" s="173"/>
      <c r="GJ1187" s="173"/>
      <c r="GK1187" s="173"/>
      <c r="GL1187" s="173"/>
      <c r="GM1187" s="173"/>
      <c r="GN1187" s="173"/>
      <c r="GO1187" s="173"/>
      <c r="GP1187" s="173"/>
      <c r="GQ1187" s="173"/>
      <c r="GR1187" s="173"/>
      <c r="GS1187" s="173"/>
      <c r="GT1187" s="173"/>
      <c r="GU1187" s="173"/>
      <c r="GV1187" s="173"/>
      <c r="GW1187" s="173"/>
      <c r="GX1187" s="173"/>
      <c r="GY1187" s="173"/>
      <c r="GZ1187" s="173"/>
      <c r="HA1187" s="173"/>
      <c r="HB1187" s="173"/>
      <c r="HC1187" s="173"/>
      <c r="HD1187" s="173"/>
      <c r="HE1187" s="173"/>
      <c r="HF1187" s="173"/>
      <c r="HG1187" s="173"/>
      <c r="HH1187" s="173"/>
      <c r="HI1187" s="173"/>
      <c r="HJ1187" s="173"/>
      <c r="HK1187" s="173"/>
      <c r="HL1187" s="173"/>
      <c r="HM1187" s="173"/>
      <c r="HN1187" s="173"/>
      <c r="HO1187" s="173"/>
      <c r="HP1187" s="173"/>
      <c r="HQ1187" s="173"/>
      <c r="HR1187" s="173"/>
      <c r="HS1187" s="173"/>
      <c r="HT1187" s="173"/>
      <c r="HU1187" s="173"/>
      <c r="HV1187" s="173"/>
      <c r="HW1187" s="173"/>
      <c r="HX1187" s="173"/>
      <c r="HY1187" s="173"/>
      <c r="HZ1187" s="173"/>
      <c r="IA1187" s="173"/>
      <c r="IB1187" s="173"/>
      <c r="IC1187" s="173"/>
      <c r="ID1187" s="173"/>
      <c r="IE1187" s="173"/>
      <c r="IF1187" s="173"/>
      <c r="IG1187" s="173"/>
      <c r="IH1187" s="173"/>
      <c r="II1187" s="173"/>
      <c r="IJ1187" s="173"/>
      <c r="IK1187" s="173"/>
      <c r="IL1187" s="173"/>
      <c r="IM1187" s="173"/>
      <c r="IN1187" s="173"/>
      <c r="IO1187" s="173"/>
      <c r="IP1187" s="173"/>
      <c r="IQ1187" s="173"/>
      <c r="IR1187" s="173"/>
      <c r="IS1187" s="173"/>
      <c r="IT1187" s="173"/>
      <c r="IU1187" s="173"/>
      <c r="IV1187" s="173"/>
    </row>
    <row r="1188" spans="1:256">
      <c r="A1188" s="126" t="s">
        <v>789</v>
      </c>
      <c r="B1188" s="126" t="s">
        <v>1389</v>
      </c>
      <c r="C1188" s="127">
        <v>370661208401</v>
      </c>
      <c r="D1188" s="126" t="s">
        <v>707</v>
      </c>
      <c r="E1188" s="126" t="s">
        <v>1180</v>
      </c>
      <c r="F1188" s="126" t="str">
        <f t="shared" si="60"/>
        <v>370661208401CAH</v>
      </c>
      <c r="G1188" s="126" t="s">
        <v>1155</v>
      </c>
      <c r="H1188" s="126" t="s">
        <v>1018</v>
      </c>
      <c r="I1188" s="126" t="s">
        <v>833</v>
      </c>
      <c r="J1188" s="108">
        <v>895.22</v>
      </c>
      <c r="K1188" s="129">
        <v>1</v>
      </c>
      <c r="L1188" s="126" t="s">
        <v>1247</v>
      </c>
      <c r="M1188" s="126" t="s">
        <v>1247</v>
      </c>
      <c r="N1188" s="130">
        <f t="shared" si="59"/>
        <v>895.22</v>
      </c>
      <c r="O1188" s="130">
        <f t="shared" si="58"/>
        <v>895.22</v>
      </c>
      <c r="P1188" s="126"/>
      <c r="Q1188" s="126"/>
      <c r="R1188" s="119"/>
      <c r="S1188" s="119"/>
      <c r="T1188" s="119"/>
      <c r="U1188" s="119"/>
      <c r="V1188" s="119"/>
      <c r="W1188" s="119"/>
      <c r="X1188" s="119"/>
      <c r="Y1188" s="119"/>
      <c r="Z1188" s="119"/>
      <c r="AA1188" s="119"/>
      <c r="AB1188" s="119"/>
      <c r="AC1188" s="119"/>
      <c r="AD1188" s="119"/>
      <c r="AE1188" s="119"/>
      <c r="AF1188" s="119"/>
      <c r="AG1188" s="119"/>
      <c r="AH1188" s="119"/>
      <c r="AI1188" s="119"/>
      <c r="AJ1188" s="119"/>
      <c r="AK1188" s="119"/>
      <c r="AL1188" s="119"/>
      <c r="AM1188" s="119"/>
      <c r="AN1188" s="119"/>
      <c r="AO1188" s="119"/>
      <c r="AP1188" s="119"/>
      <c r="AQ1188" s="119"/>
      <c r="AR1188" s="119"/>
      <c r="AS1188" s="119"/>
      <c r="AT1188" s="119"/>
      <c r="AU1188" s="119"/>
      <c r="AV1188" s="119"/>
      <c r="AW1188" s="119"/>
      <c r="AX1188" s="119"/>
      <c r="AY1188" s="119"/>
      <c r="AZ1188" s="119"/>
      <c r="BA1188" s="119"/>
      <c r="BB1188" s="119"/>
      <c r="BC1188" s="119"/>
      <c r="BD1188" s="119"/>
      <c r="BE1188" s="119"/>
      <c r="BF1188" s="119"/>
      <c r="BG1188" s="119"/>
      <c r="BH1188" s="119"/>
      <c r="BI1188" s="119"/>
      <c r="BJ1188" s="119"/>
      <c r="BK1188" s="119"/>
      <c r="BL1188" s="119"/>
      <c r="BM1188" s="119"/>
      <c r="BN1188" s="119"/>
      <c r="BO1188" s="119"/>
      <c r="BP1188" s="119"/>
      <c r="BQ1188" s="119"/>
      <c r="BR1188" s="119"/>
      <c r="BS1188" s="119"/>
      <c r="BT1188" s="119"/>
      <c r="BU1188" s="119"/>
      <c r="BV1188" s="119"/>
      <c r="BW1188" s="119"/>
      <c r="BX1188" s="119"/>
      <c r="BY1188" s="119"/>
      <c r="BZ1188" s="119"/>
      <c r="CA1188" s="119"/>
      <c r="CB1188" s="119"/>
      <c r="CC1188" s="119"/>
      <c r="CD1188" s="119"/>
      <c r="CE1188" s="119"/>
      <c r="CF1188" s="119"/>
      <c r="CG1188" s="119"/>
      <c r="CH1188" s="119"/>
      <c r="CI1188" s="119"/>
      <c r="CJ1188" s="119"/>
      <c r="CK1188" s="119"/>
      <c r="CL1188" s="119"/>
      <c r="CM1188" s="119"/>
      <c r="CN1188" s="119"/>
      <c r="CO1188" s="119"/>
      <c r="CP1188" s="119"/>
      <c r="CQ1188" s="119"/>
      <c r="CR1188" s="119"/>
      <c r="CS1188" s="119"/>
      <c r="CT1188" s="119"/>
      <c r="CU1188" s="119"/>
      <c r="CV1188" s="119"/>
      <c r="CW1188" s="119"/>
      <c r="CX1188" s="119"/>
      <c r="CY1188" s="119"/>
      <c r="CZ1188" s="119"/>
      <c r="DA1188" s="119"/>
      <c r="DB1188" s="119"/>
      <c r="DC1188" s="119"/>
      <c r="DD1188" s="119"/>
      <c r="DE1188" s="119"/>
      <c r="DF1188" s="119"/>
      <c r="DG1188" s="119"/>
      <c r="DH1188" s="119"/>
      <c r="DI1188" s="119"/>
      <c r="DJ1188" s="119"/>
      <c r="DK1188" s="119"/>
      <c r="DL1188" s="119"/>
      <c r="DM1188" s="119"/>
      <c r="DN1188" s="119"/>
      <c r="DO1188" s="119"/>
      <c r="DP1188" s="119"/>
      <c r="DQ1188" s="119"/>
      <c r="DR1188" s="119"/>
      <c r="DS1188" s="119"/>
      <c r="DT1188" s="119"/>
      <c r="DU1188" s="119"/>
      <c r="DV1188" s="119"/>
      <c r="DW1188" s="119"/>
      <c r="DX1188" s="119"/>
      <c r="DY1188" s="119"/>
      <c r="DZ1188" s="119"/>
      <c r="EA1188" s="119"/>
      <c r="EB1188" s="119"/>
      <c r="EC1188" s="119"/>
      <c r="ED1188" s="119"/>
      <c r="EE1188" s="119"/>
      <c r="EF1188" s="119"/>
      <c r="EG1188" s="119"/>
      <c r="EH1188" s="119"/>
      <c r="EI1188" s="119"/>
      <c r="EJ1188" s="119"/>
      <c r="EK1188" s="119"/>
      <c r="EL1188" s="119"/>
      <c r="EM1188" s="119"/>
      <c r="EN1188" s="119"/>
      <c r="EO1188" s="119"/>
      <c r="EP1188" s="119"/>
      <c r="EQ1188" s="119"/>
      <c r="ER1188" s="119"/>
      <c r="ES1188" s="119"/>
      <c r="ET1188" s="119"/>
      <c r="EU1188" s="119"/>
      <c r="EV1188" s="119"/>
      <c r="EW1188" s="119"/>
      <c r="EX1188" s="119"/>
      <c r="EY1188" s="119"/>
      <c r="EZ1188" s="119"/>
      <c r="FA1188" s="119"/>
      <c r="FB1188" s="119"/>
      <c r="FC1188" s="119"/>
      <c r="FD1188" s="119"/>
      <c r="FE1188" s="119"/>
      <c r="FF1188" s="119"/>
      <c r="FG1188" s="119"/>
      <c r="FH1188" s="119"/>
      <c r="FI1188" s="119"/>
      <c r="FJ1188" s="119"/>
      <c r="FK1188" s="119"/>
      <c r="FL1188" s="119"/>
      <c r="FM1188" s="119"/>
      <c r="FN1188" s="119"/>
      <c r="FO1188" s="119"/>
      <c r="FP1188" s="119"/>
      <c r="FQ1188" s="119"/>
      <c r="FR1188" s="119"/>
      <c r="FS1188" s="119"/>
      <c r="FT1188" s="119"/>
      <c r="FU1188" s="119"/>
      <c r="FV1188" s="119"/>
      <c r="FW1188" s="119"/>
      <c r="FX1188" s="119"/>
      <c r="FY1188" s="119"/>
      <c r="FZ1188" s="119"/>
      <c r="GA1188" s="119"/>
      <c r="GB1188" s="119"/>
      <c r="GC1188" s="119"/>
      <c r="GD1188" s="119"/>
      <c r="GE1188" s="119"/>
      <c r="GF1188" s="119"/>
      <c r="GG1188" s="119"/>
      <c r="GH1188" s="119"/>
      <c r="GI1188" s="119"/>
      <c r="GJ1188" s="119"/>
      <c r="GK1188" s="119"/>
      <c r="GL1188" s="119"/>
      <c r="GM1188" s="119"/>
      <c r="GN1188" s="119"/>
      <c r="GO1188" s="119"/>
      <c r="GP1188" s="119"/>
      <c r="GQ1188" s="119"/>
      <c r="GR1188" s="119"/>
      <c r="GS1188" s="119"/>
      <c r="GT1188" s="119"/>
      <c r="GU1188" s="119"/>
      <c r="GV1188" s="119"/>
      <c r="GW1188" s="119"/>
      <c r="GX1188" s="119"/>
      <c r="GY1188" s="119"/>
      <c r="GZ1188" s="119"/>
      <c r="HA1188" s="119"/>
      <c r="HB1188" s="119"/>
      <c r="HC1188" s="119"/>
      <c r="HD1188" s="119"/>
      <c r="HE1188" s="119"/>
      <c r="HF1188" s="119"/>
      <c r="HG1188" s="119"/>
      <c r="HH1188" s="119"/>
      <c r="HI1188" s="119"/>
      <c r="HJ1188" s="119"/>
      <c r="HK1188" s="119"/>
      <c r="HL1188" s="119"/>
      <c r="HM1188" s="119"/>
      <c r="HN1188" s="119"/>
      <c r="HO1188" s="119"/>
      <c r="HP1188" s="119"/>
      <c r="HQ1188" s="119"/>
      <c r="HR1188" s="119"/>
      <c r="HS1188" s="119"/>
      <c r="HT1188" s="119"/>
      <c r="HU1188" s="119"/>
      <c r="HV1188" s="119"/>
      <c r="HW1188" s="119"/>
      <c r="HX1188" s="119"/>
      <c r="HY1188" s="119"/>
      <c r="HZ1188" s="119"/>
      <c r="IA1188" s="119"/>
      <c r="IB1188" s="119"/>
      <c r="IC1188" s="119"/>
      <c r="ID1188" s="119"/>
      <c r="IE1188" s="119"/>
      <c r="IF1188" s="119"/>
      <c r="IG1188" s="119"/>
      <c r="IH1188" s="119"/>
      <c r="II1188" s="119"/>
      <c r="IJ1188" s="119"/>
      <c r="IK1188" s="119"/>
      <c r="IL1188" s="119"/>
      <c r="IM1188" s="119"/>
      <c r="IN1188" s="119"/>
      <c r="IO1188" s="119"/>
      <c r="IP1188" s="119"/>
      <c r="IQ1188" s="119"/>
      <c r="IR1188" s="119"/>
      <c r="IS1188" s="119"/>
      <c r="IT1188" s="119"/>
      <c r="IU1188" s="119"/>
      <c r="IV1188" s="119"/>
    </row>
    <row r="1189" spans="1:256">
      <c r="A1189" s="126" t="s">
        <v>815</v>
      </c>
      <c r="B1189" s="126" t="s">
        <v>1390</v>
      </c>
      <c r="C1189" s="127">
        <v>362276984001</v>
      </c>
      <c r="D1189" s="126" t="s">
        <v>607</v>
      </c>
      <c r="E1189" s="126" t="s">
        <v>1081</v>
      </c>
      <c r="F1189" s="126" t="str">
        <f t="shared" si="60"/>
        <v>362276984001Acute</v>
      </c>
      <c r="G1189" s="126" t="s">
        <v>549</v>
      </c>
      <c r="H1189" s="126" t="s">
        <v>1018</v>
      </c>
      <c r="I1189" s="126" t="s">
        <v>813</v>
      </c>
      <c r="J1189" s="108">
        <v>363.8</v>
      </c>
      <c r="K1189" s="129">
        <v>1.0281999999999998</v>
      </c>
      <c r="L1189" s="126" t="s">
        <v>1247</v>
      </c>
      <c r="M1189" s="126" t="s">
        <v>1245</v>
      </c>
      <c r="N1189" s="130">
        <f t="shared" si="59"/>
        <v>369.96</v>
      </c>
      <c r="O1189" s="130">
        <f t="shared" si="58"/>
        <v>365.93</v>
      </c>
      <c r="P1189" s="126"/>
      <c r="Q1189" s="126"/>
      <c r="R1189" s="119"/>
      <c r="S1189" s="119"/>
      <c r="T1189" s="119"/>
      <c r="U1189" s="119"/>
      <c r="V1189" s="119"/>
      <c r="W1189" s="119"/>
      <c r="X1189" s="119"/>
      <c r="Y1189" s="119"/>
      <c r="Z1189" s="119"/>
      <c r="AA1189" s="119"/>
      <c r="AB1189" s="119"/>
      <c r="AC1189" s="119"/>
      <c r="AD1189" s="119"/>
      <c r="AE1189" s="119"/>
      <c r="AF1189" s="119"/>
      <c r="AG1189" s="119"/>
      <c r="AH1189" s="119"/>
      <c r="AI1189" s="119"/>
      <c r="AJ1189" s="119"/>
      <c r="AK1189" s="119"/>
      <c r="AL1189" s="119"/>
      <c r="AM1189" s="119"/>
      <c r="AN1189" s="119"/>
      <c r="AO1189" s="119"/>
      <c r="AP1189" s="119"/>
      <c r="AQ1189" s="119"/>
      <c r="AR1189" s="119"/>
      <c r="AS1189" s="119"/>
      <c r="AT1189" s="119"/>
      <c r="AU1189" s="119"/>
      <c r="AV1189" s="119"/>
      <c r="AW1189" s="119"/>
      <c r="AX1189" s="119"/>
      <c r="AY1189" s="119"/>
      <c r="AZ1189" s="119"/>
      <c r="BA1189" s="119"/>
      <c r="BB1189" s="119"/>
      <c r="BC1189" s="119"/>
      <c r="BD1189" s="119"/>
      <c r="BE1189" s="119"/>
      <c r="BF1189" s="119"/>
      <c r="BG1189" s="119"/>
      <c r="BH1189" s="119"/>
      <c r="BI1189" s="119"/>
      <c r="BJ1189" s="119"/>
      <c r="BK1189" s="119"/>
      <c r="BL1189" s="119"/>
      <c r="BM1189" s="119"/>
      <c r="BN1189" s="119"/>
      <c r="BO1189" s="119"/>
      <c r="BP1189" s="119"/>
      <c r="BQ1189" s="119"/>
      <c r="BR1189" s="119"/>
      <c r="BS1189" s="119"/>
      <c r="BT1189" s="119"/>
      <c r="BU1189" s="119"/>
      <c r="BV1189" s="119"/>
      <c r="BW1189" s="119"/>
      <c r="BX1189" s="119"/>
      <c r="BY1189" s="119"/>
      <c r="BZ1189" s="119"/>
      <c r="CA1189" s="119"/>
      <c r="CB1189" s="119"/>
      <c r="CC1189" s="119"/>
      <c r="CD1189" s="119"/>
      <c r="CE1189" s="119"/>
      <c r="CF1189" s="119"/>
      <c r="CG1189" s="119"/>
      <c r="CH1189" s="119"/>
      <c r="CI1189" s="119"/>
      <c r="CJ1189" s="119"/>
      <c r="CK1189" s="119"/>
      <c r="CL1189" s="119"/>
      <c r="CM1189" s="119"/>
      <c r="CN1189" s="119"/>
      <c r="CO1189" s="119"/>
      <c r="CP1189" s="119"/>
      <c r="CQ1189" s="119"/>
      <c r="CR1189" s="119"/>
      <c r="CS1189" s="119"/>
      <c r="CT1189" s="119"/>
      <c r="CU1189" s="119"/>
      <c r="CV1189" s="119"/>
      <c r="CW1189" s="119"/>
      <c r="CX1189" s="119"/>
      <c r="CY1189" s="119"/>
      <c r="CZ1189" s="119"/>
      <c r="DA1189" s="119"/>
      <c r="DB1189" s="119"/>
      <c r="DC1189" s="119"/>
      <c r="DD1189" s="119"/>
      <c r="DE1189" s="119"/>
      <c r="DF1189" s="119"/>
      <c r="DG1189" s="119"/>
      <c r="DH1189" s="119"/>
      <c r="DI1189" s="119"/>
      <c r="DJ1189" s="119"/>
      <c r="DK1189" s="119"/>
      <c r="DL1189" s="119"/>
      <c r="DM1189" s="119"/>
      <c r="DN1189" s="119"/>
      <c r="DO1189" s="119"/>
      <c r="DP1189" s="119"/>
      <c r="DQ1189" s="119"/>
      <c r="DR1189" s="119"/>
      <c r="DS1189" s="119"/>
      <c r="DT1189" s="119"/>
      <c r="DU1189" s="119"/>
      <c r="DV1189" s="119"/>
      <c r="DW1189" s="119"/>
      <c r="DX1189" s="119"/>
      <c r="DY1189" s="119"/>
      <c r="DZ1189" s="119"/>
      <c r="EA1189" s="119"/>
      <c r="EB1189" s="119"/>
      <c r="EC1189" s="119"/>
      <c r="ED1189" s="119"/>
      <c r="EE1189" s="119"/>
      <c r="EF1189" s="119"/>
      <c r="EG1189" s="119"/>
      <c r="EH1189" s="119"/>
      <c r="EI1189" s="119"/>
      <c r="EJ1189" s="119"/>
      <c r="EK1189" s="119"/>
      <c r="EL1189" s="119"/>
      <c r="EM1189" s="119"/>
      <c r="EN1189" s="119"/>
      <c r="EO1189" s="119"/>
      <c r="EP1189" s="119"/>
      <c r="EQ1189" s="119"/>
      <c r="ER1189" s="119"/>
      <c r="ES1189" s="119"/>
      <c r="ET1189" s="119"/>
      <c r="EU1189" s="119"/>
      <c r="EV1189" s="119"/>
      <c r="EW1189" s="119"/>
      <c r="EX1189" s="119"/>
      <c r="EY1189" s="119"/>
      <c r="EZ1189" s="119"/>
      <c r="FA1189" s="119"/>
      <c r="FB1189" s="119"/>
      <c r="FC1189" s="119"/>
      <c r="FD1189" s="119"/>
      <c r="FE1189" s="119"/>
      <c r="FF1189" s="119"/>
      <c r="FG1189" s="119"/>
      <c r="FH1189" s="119"/>
      <c r="FI1189" s="119"/>
      <c r="FJ1189" s="119"/>
      <c r="FK1189" s="119"/>
      <c r="FL1189" s="119"/>
      <c r="FM1189" s="119"/>
      <c r="FN1189" s="119"/>
      <c r="FO1189" s="119"/>
      <c r="FP1189" s="119"/>
      <c r="FQ1189" s="119"/>
      <c r="FR1189" s="119"/>
      <c r="FS1189" s="119"/>
      <c r="FT1189" s="119"/>
      <c r="FU1189" s="119"/>
      <c r="FV1189" s="119"/>
      <c r="FW1189" s="119"/>
      <c r="FX1189" s="119"/>
      <c r="FY1189" s="119"/>
      <c r="FZ1189" s="119"/>
      <c r="GA1189" s="119"/>
      <c r="GB1189" s="119"/>
      <c r="GC1189" s="119"/>
      <c r="GD1189" s="119"/>
      <c r="GE1189" s="119"/>
      <c r="GF1189" s="119"/>
      <c r="GG1189" s="119"/>
      <c r="GH1189" s="119"/>
      <c r="GI1189" s="119"/>
      <c r="GJ1189" s="119"/>
      <c r="GK1189" s="119"/>
      <c r="GL1189" s="119"/>
      <c r="GM1189" s="119"/>
      <c r="GN1189" s="119"/>
      <c r="GO1189" s="119"/>
      <c r="GP1189" s="119"/>
      <c r="GQ1189" s="119"/>
      <c r="GR1189" s="119"/>
      <c r="GS1189" s="119"/>
      <c r="GT1189" s="119"/>
      <c r="GU1189" s="119"/>
      <c r="GV1189" s="119"/>
      <c r="GW1189" s="119"/>
      <c r="GX1189" s="119"/>
      <c r="GY1189" s="119"/>
      <c r="GZ1189" s="119"/>
      <c r="HA1189" s="119"/>
      <c r="HB1189" s="119"/>
      <c r="HC1189" s="119"/>
      <c r="HD1189" s="119"/>
      <c r="HE1189" s="119"/>
      <c r="HF1189" s="119"/>
      <c r="HG1189" s="119"/>
      <c r="HH1189" s="119"/>
      <c r="HI1189" s="119"/>
      <c r="HJ1189" s="119"/>
      <c r="HK1189" s="119"/>
      <c r="HL1189" s="119"/>
      <c r="HM1189" s="119"/>
      <c r="HN1189" s="119"/>
      <c r="HO1189" s="119"/>
      <c r="HP1189" s="119"/>
      <c r="HQ1189" s="119"/>
      <c r="HR1189" s="119"/>
      <c r="HS1189" s="119"/>
      <c r="HT1189" s="119"/>
      <c r="HU1189" s="119"/>
      <c r="HV1189" s="119"/>
      <c r="HW1189" s="119"/>
      <c r="HX1189" s="119"/>
      <c r="HY1189" s="119"/>
      <c r="HZ1189" s="119"/>
      <c r="IA1189" s="119"/>
      <c r="IB1189" s="119"/>
      <c r="IC1189" s="119"/>
      <c r="ID1189" s="119"/>
      <c r="IE1189" s="119"/>
      <c r="IF1189" s="119"/>
      <c r="IG1189" s="119"/>
      <c r="IH1189" s="119"/>
      <c r="II1189" s="119"/>
      <c r="IJ1189" s="119"/>
      <c r="IK1189" s="119"/>
      <c r="IL1189" s="119"/>
      <c r="IM1189" s="119"/>
      <c r="IN1189" s="119"/>
      <c r="IO1189" s="119"/>
      <c r="IP1189" s="119"/>
      <c r="IQ1189" s="119"/>
      <c r="IR1189" s="119"/>
      <c r="IS1189" s="119"/>
      <c r="IT1189" s="119"/>
      <c r="IU1189" s="119"/>
      <c r="IV1189" s="119"/>
    </row>
    <row r="1190" spans="1:256">
      <c r="A1190" s="126" t="s">
        <v>815</v>
      </c>
      <c r="B1190" s="126" t="s">
        <v>1390</v>
      </c>
      <c r="C1190" s="127">
        <v>362276984001</v>
      </c>
      <c r="D1190" s="126" t="s">
        <v>607</v>
      </c>
      <c r="E1190" s="126" t="s">
        <v>1081</v>
      </c>
      <c r="F1190" s="126" t="str">
        <f t="shared" si="60"/>
        <v>362276984001Psych</v>
      </c>
      <c r="G1190" s="126" t="s">
        <v>809</v>
      </c>
      <c r="H1190" s="126" t="s">
        <v>1024</v>
      </c>
      <c r="I1190" s="126" t="s">
        <v>813</v>
      </c>
      <c r="J1190" s="108">
        <v>140.66999999999999</v>
      </c>
      <c r="K1190" s="129">
        <v>1.0281999999999998</v>
      </c>
      <c r="L1190" s="126" t="s">
        <v>1247</v>
      </c>
      <c r="M1190" s="126" t="s">
        <v>1245</v>
      </c>
      <c r="N1190" s="130">
        <f t="shared" si="59"/>
        <v>143.05000000000001</v>
      </c>
      <c r="O1190" s="130">
        <f t="shared" si="58"/>
        <v>143.05000000000001</v>
      </c>
      <c r="P1190" s="126"/>
      <c r="Q1190" s="126"/>
      <c r="R1190" s="119"/>
      <c r="S1190" s="119"/>
      <c r="T1190" s="119"/>
      <c r="U1190" s="119"/>
      <c r="V1190" s="119"/>
      <c r="W1190" s="119"/>
      <c r="X1190" s="119"/>
      <c r="Y1190" s="119"/>
      <c r="Z1190" s="119"/>
      <c r="AA1190" s="119"/>
      <c r="AB1190" s="119"/>
      <c r="AC1190" s="119"/>
      <c r="AD1190" s="119"/>
      <c r="AE1190" s="119"/>
      <c r="AF1190" s="119"/>
      <c r="AG1190" s="119"/>
      <c r="AH1190" s="119"/>
      <c r="AI1190" s="119"/>
      <c r="AJ1190" s="119"/>
      <c r="AK1190" s="119"/>
      <c r="AL1190" s="119"/>
      <c r="AM1190" s="119"/>
      <c r="AN1190" s="119"/>
      <c r="AO1190" s="119"/>
      <c r="AP1190" s="119"/>
      <c r="AQ1190" s="119"/>
      <c r="AR1190" s="119"/>
      <c r="AS1190" s="119"/>
      <c r="AT1190" s="119"/>
      <c r="AU1190" s="119"/>
      <c r="AV1190" s="119"/>
      <c r="AW1190" s="119"/>
      <c r="AX1190" s="119"/>
      <c r="AY1190" s="119"/>
      <c r="AZ1190" s="119"/>
      <c r="BA1190" s="119"/>
      <c r="BB1190" s="119"/>
      <c r="BC1190" s="119"/>
      <c r="BD1190" s="119"/>
      <c r="BE1190" s="119"/>
      <c r="BF1190" s="119"/>
      <c r="BG1190" s="119"/>
      <c r="BH1190" s="119"/>
      <c r="BI1190" s="119"/>
      <c r="BJ1190" s="119"/>
      <c r="BK1190" s="119"/>
      <c r="BL1190" s="119"/>
      <c r="BM1190" s="119"/>
      <c r="BN1190" s="119"/>
      <c r="BO1190" s="119"/>
      <c r="BP1190" s="119"/>
      <c r="BQ1190" s="119"/>
      <c r="BR1190" s="119"/>
      <c r="BS1190" s="119"/>
      <c r="BT1190" s="119"/>
      <c r="BU1190" s="119"/>
      <c r="BV1190" s="119"/>
      <c r="BW1190" s="119"/>
      <c r="BX1190" s="119"/>
      <c r="BY1190" s="119"/>
      <c r="BZ1190" s="119"/>
      <c r="CA1190" s="119"/>
      <c r="CB1190" s="119"/>
      <c r="CC1190" s="119"/>
      <c r="CD1190" s="119"/>
      <c r="CE1190" s="119"/>
      <c r="CF1190" s="119"/>
      <c r="CG1190" s="119"/>
      <c r="CH1190" s="119"/>
      <c r="CI1190" s="119"/>
      <c r="CJ1190" s="119"/>
      <c r="CK1190" s="119"/>
      <c r="CL1190" s="119"/>
      <c r="CM1190" s="119"/>
      <c r="CN1190" s="119"/>
      <c r="CO1190" s="119"/>
      <c r="CP1190" s="119"/>
      <c r="CQ1190" s="119"/>
      <c r="CR1190" s="119"/>
      <c r="CS1190" s="119"/>
      <c r="CT1190" s="119"/>
      <c r="CU1190" s="119"/>
      <c r="CV1190" s="119"/>
      <c r="CW1190" s="119"/>
      <c r="CX1190" s="119"/>
      <c r="CY1190" s="119"/>
      <c r="CZ1190" s="119"/>
      <c r="DA1190" s="119"/>
      <c r="DB1190" s="119"/>
      <c r="DC1190" s="119"/>
      <c r="DD1190" s="119"/>
      <c r="DE1190" s="119"/>
      <c r="DF1190" s="119"/>
      <c r="DG1190" s="119"/>
      <c r="DH1190" s="119"/>
      <c r="DI1190" s="119"/>
      <c r="DJ1190" s="119"/>
      <c r="DK1190" s="119"/>
      <c r="DL1190" s="119"/>
      <c r="DM1190" s="119"/>
      <c r="DN1190" s="119"/>
      <c r="DO1190" s="119"/>
      <c r="DP1190" s="119"/>
      <c r="DQ1190" s="119"/>
      <c r="DR1190" s="119"/>
      <c r="DS1190" s="119"/>
      <c r="DT1190" s="119"/>
      <c r="DU1190" s="119"/>
      <c r="DV1190" s="119"/>
      <c r="DW1190" s="119"/>
      <c r="DX1190" s="119"/>
      <c r="DY1190" s="119"/>
      <c r="DZ1190" s="119"/>
      <c r="EA1190" s="119"/>
      <c r="EB1190" s="119"/>
      <c r="EC1190" s="119"/>
      <c r="ED1190" s="119"/>
      <c r="EE1190" s="119"/>
      <c r="EF1190" s="119"/>
      <c r="EG1190" s="119"/>
      <c r="EH1190" s="119"/>
      <c r="EI1190" s="119"/>
      <c r="EJ1190" s="119"/>
      <c r="EK1190" s="119"/>
      <c r="EL1190" s="119"/>
      <c r="EM1190" s="119"/>
      <c r="EN1190" s="119"/>
      <c r="EO1190" s="119"/>
      <c r="EP1190" s="119"/>
      <c r="EQ1190" s="119"/>
      <c r="ER1190" s="119"/>
      <c r="ES1190" s="119"/>
      <c r="ET1190" s="119"/>
      <c r="EU1190" s="119"/>
      <c r="EV1190" s="119"/>
      <c r="EW1190" s="119"/>
      <c r="EX1190" s="119"/>
      <c r="EY1190" s="119"/>
      <c r="EZ1190" s="119"/>
      <c r="FA1190" s="119"/>
      <c r="FB1190" s="119"/>
      <c r="FC1190" s="119"/>
      <c r="FD1190" s="119"/>
      <c r="FE1190" s="119"/>
      <c r="FF1190" s="119"/>
      <c r="FG1190" s="119"/>
      <c r="FH1190" s="119"/>
      <c r="FI1190" s="119"/>
      <c r="FJ1190" s="119"/>
      <c r="FK1190" s="119"/>
      <c r="FL1190" s="119"/>
      <c r="FM1190" s="119"/>
      <c r="FN1190" s="119"/>
      <c r="FO1190" s="119"/>
      <c r="FP1190" s="119"/>
      <c r="FQ1190" s="119"/>
      <c r="FR1190" s="119"/>
      <c r="FS1190" s="119"/>
      <c r="FT1190" s="119"/>
      <c r="FU1190" s="119"/>
      <c r="FV1190" s="119"/>
      <c r="FW1190" s="119"/>
      <c r="FX1190" s="119"/>
      <c r="FY1190" s="119"/>
      <c r="FZ1190" s="119"/>
      <c r="GA1190" s="119"/>
      <c r="GB1190" s="119"/>
      <c r="GC1190" s="119"/>
      <c r="GD1190" s="119"/>
      <c r="GE1190" s="119"/>
      <c r="GF1190" s="119"/>
      <c r="GG1190" s="119"/>
      <c r="GH1190" s="119"/>
      <c r="GI1190" s="119"/>
      <c r="GJ1190" s="119"/>
      <c r="GK1190" s="119"/>
      <c r="GL1190" s="119"/>
      <c r="GM1190" s="119"/>
      <c r="GN1190" s="119"/>
      <c r="GO1190" s="119"/>
      <c r="GP1190" s="119"/>
      <c r="GQ1190" s="119"/>
      <c r="GR1190" s="119"/>
      <c r="GS1190" s="119"/>
      <c r="GT1190" s="119"/>
      <c r="GU1190" s="119"/>
      <c r="GV1190" s="119"/>
      <c r="GW1190" s="119"/>
      <c r="GX1190" s="119"/>
      <c r="GY1190" s="119"/>
      <c r="GZ1190" s="119"/>
      <c r="HA1190" s="119"/>
      <c r="HB1190" s="119"/>
      <c r="HC1190" s="119"/>
      <c r="HD1190" s="119"/>
      <c r="HE1190" s="119"/>
      <c r="HF1190" s="119"/>
      <c r="HG1190" s="119"/>
      <c r="HH1190" s="119"/>
      <c r="HI1190" s="119"/>
      <c r="HJ1190" s="119"/>
      <c r="HK1190" s="119"/>
      <c r="HL1190" s="119"/>
      <c r="HM1190" s="119"/>
      <c r="HN1190" s="119"/>
      <c r="HO1190" s="119"/>
      <c r="HP1190" s="119"/>
      <c r="HQ1190" s="119"/>
      <c r="HR1190" s="119"/>
      <c r="HS1190" s="119"/>
      <c r="HT1190" s="119"/>
      <c r="HU1190" s="119"/>
      <c r="HV1190" s="119"/>
      <c r="HW1190" s="119"/>
      <c r="HX1190" s="119"/>
      <c r="HY1190" s="119"/>
      <c r="HZ1190" s="119"/>
      <c r="IA1190" s="119"/>
      <c r="IB1190" s="119"/>
      <c r="IC1190" s="119"/>
      <c r="ID1190" s="119"/>
      <c r="IE1190" s="119"/>
      <c r="IF1190" s="119"/>
      <c r="IG1190" s="119"/>
      <c r="IH1190" s="119"/>
      <c r="II1190" s="119"/>
      <c r="IJ1190" s="119"/>
      <c r="IK1190" s="119"/>
      <c r="IL1190" s="119"/>
      <c r="IM1190" s="119"/>
      <c r="IN1190" s="119"/>
      <c r="IO1190" s="119"/>
      <c r="IP1190" s="119"/>
      <c r="IQ1190" s="119"/>
      <c r="IR1190" s="119"/>
      <c r="IS1190" s="119"/>
      <c r="IT1190" s="119"/>
      <c r="IU1190" s="119"/>
      <c r="IV1190" s="119"/>
    </row>
    <row r="1191" spans="1:256">
      <c r="A1191" s="126" t="s">
        <v>815</v>
      </c>
      <c r="B1191" s="126" t="s">
        <v>1390</v>
      </c>
      <c r="C1191" s="127">
        <v>362276984001</v>
      </c>
      <c r="D1191" s="126" t="s">
        <v>607</v>
      </c>
      <c r="E1191" s="126" t="s">
        <v>1081</v>
      </c>
      <c r="F1191" s="126" t="str">
        <f t="shared" si="60"/>
        <v>362276984001Rehab</v>
      </c>
      <c r="G1191" s="126" t="s">
        <v>9</v>
      </c>
      <c r="H1191" s="128" t="s">
        <v>1025</v>
      </c>
      <c r="I1191" s="126" t="s">
        <v>813</v>
      </c>
      <c r="J1191" s="108">
        <v>265</v>
      </c>
      <c r="K1191" s="129">
        <v>1.0281999999999998</v>
      </c>
      <c r="L1191" s="126" t="s">
        <v>1247</v>
      </c>
      <c r="M1191" s="126" t="s">
        <v>1245</v>
      </c>
      <c r="N1191" s="130">
        <f t="shared" si="59"/>
        <v>269.48</v>
      </c>
      <c r="O1191" s="130">
        <f t="shared" si="58"/>
        <v>269.48</v>
      </c>
      <c r="P1191" s="126"/>
      <c r="Q1191" s="126"/>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19"/>
      <c r="AL1191" s="119"/>
      <c r="AM1191" s="119"/>
      <c r="AN1191" s="119"/>
      <c r="AO1191" s="119"/>
      <c r="AP1191" s="119"/>
      <c r="AQ1191" s="119"/>
      <c r="AR1191" s="119"/>
      <c r="AS1191" s="119"/>
      <c r="AT1191" s="119"/>
      <c r="AU1191" s="119"/>
      <c r="AV1191" s="119"/>
      <c r="AW1191" s="119"/>
      <c r="AX1191" s="119"/>
      <c r="AY1191" s="119"/>
      <c r="AZ1191" s="119"/>
      <c r="BA1191" s="119"/>
      <c r="BB1191" s="119"/>
      <c r="BC1191" s="119"/>
      <c r="BD1191" s="119"/>
      <c r="BE1191" s="119"/>
      <c r="BF1191" s="119"/>
      <c r="BG1191" s="119"/>
      <c r="BH1191" s="119"/>
      <c r="BI1191" s="119"/>
      <c r="BJ1191" s="119"/>
      <c r="BK1191" s="119"/>
      <c r="BL1191" s="119"/>
      <c r="BM1191" s="119"/>
      <c r="BN1191" s="119"/>
      <c r="BO1191" s="119"/>
      <c r="BP1191" s="119"/>
      <c r="BQ1191" s="119"/>
      <c r="BR1191" s="119"/>
      <c r="BS1191" s="119"/>
      <c r="BT1191" s="119"/>
      <c r="BU1191" s="119"/>
      <c r="BV1191" s="119"/>
      <c r="BW1191" s="119"/>
      <c r="BX1191" s="119"/>
      <c r="BY1191" s="119"/>
      <c r="BZ1191" s="119"/>
      <c r="CA1191" s="119"/>
      <c r="CB1191" s="119"/>
      <c r="CC1191" s="119"/>
      <c r="CD1191" s="119"/>
      <c r="CE1191" s="119"/>
      <c r="CF1191" s="119"/>
      <c r="CG1191" s="119"/>
      <c r="CH1191" s="119"/>
      <c r="CI1191" s="119"/>
      <c r="CJ1191" s="119"/>
      <c r="CK1191" s="119"/>
      <c r="CL1191" s="119"/>
      <c r="CM1191" s="119"/>
      <c r="CN1191" s="119"/>
      <c r="CO1191" s="119"/>
      <c r="CP1191" s="119"/>
      <c r="CQ1191" s="119"/>
      <c r="CR1191" s="119"/>
      <c r="CS1191" s="119"/>
      <c r="CT1191" s="119"/>
      <c r="CU1191" s="119"/>
      <c r="CV1191" s="119"/>
      <c r="CW1191" s="119"/>
      <c r="CX1191" s="119"/>
      <c r="CY1191" s="119"/>
      <c r="CZ1191" s="119"/>
      <c r="DA1191" s="119"/>
      <c r="DB1191" s="119"/>
      <c r="DC1191" s="119"/>
      <c r="DD1191" s="119"/>
      <c r="DE1191" s="119"/>
      <c r="DF1191" s="119"/>
      <c r="DG1191" s="119"/>
      <c r="DH1191" s="119"/>
      <c r="DI1191" s="119"/>
      <c r="DJ1191" s="119"/>
      <c r="DK1191" s="119"/>
      <c r="DL1191" s="119"/>
      <c r="DM1191" s="119"/>
      <c r="DN1191" s="119"/>
      <c r="DO1191" s="119"/>
      <c r="DP1191" s="119"/>
      <c r="DQ1191" s="119"/>
      <c r="DR1191" s="119"/>
      <c r="DS1191" s="119"/>
      <c r="DT1191" s="119"/>
      <c r="DU1191" s="119"/>
      <c r="DV1191" s="119"/>
      <c r="DW1191" s="119"/>
      <c r="DX1191" s="119"/>
      <c r="DY1191" s="119"/>
      <c r="DZ1191" s="119"/>
      <c r="EA1191" s="119"/>
      <c r="EB1191" s="119"/>
      <c r="EC1191" s="119"/>
      <c r="ED1191" s="119"/>
      <c r="EE1191" s="119"/>
      <c r="EF1191" s="119"/>
      <c r="EG1191" s="119"/>
      <c r="EH1191" s="119"/>
      <c r="EI1191" s="119"/>
      <c r="EJ1191" s="119"/>
      <c r="EK1191" s="119"/>
      <c r="EL1191" s="119"/>
      <c r="EM1191" s="119"/>
      <c r="EN1191" s="119"/>
      <c r="EO1191" s="119"/>
      <c r="EP1191" s="119"/>
      <c r="EQ1191" s="119"/>
      <c r="ER1191" s="119"/>
      <c r="ES1191" s="119"/>
      <c r="ET1191" s="119"/>
      <c r="EU1191" s="119"/>
      <c r="EV1191" s="119"/>
      <c r="EW1191" s="119"/>
      <c r="EX1191" s="119"/>
      <c r="EY1191" s="119"/>
      <c r="EZ1191" s="119"/>
      <c r="FA1191" s="119"/>
      <c r="FB1191" s="119"/>
      <c r="FC1191" s="119"/>
      <c r="FD1191" s="119"/>
      <c r="FE1191" s="119"/>
      <c r="FF1191" s="119"/>
      <c r="FG1191" s="119"/>
      <c r="FH1191" s="119"/>
      <c r="FI1191" s="119"/>
      <c r="FJ1191" s="119"/>
      <c r="FK1191" s="119"/>
      <c r="FL1191" s="119"/>
      <c r="FM1191" s="119"/>
      <c r="FN1191" s="119"/>
      <c r="FO1191" s="119"/>
      <c r="FP1191" s="119"/>
      <c r="FQ1191" s="119"/>
      <c r="FR1191" s="119"/>
      <c r="FS1191" s="119"/>
      <c r="FT1191" s="119"/>
      <c r="FU1191" s="119"/>
      <c r="FV1191" s="119"/>
      <c r="FW1191" s="119"/>
      <c r="FX1191" s="119"/>
      <c r="FY1191" s="119"/>
      <c r="FZ1191" s="119"/>
      <c r="GA1191" s="119"/>
      <c r="GB1191" s="119"/>
      <c r="GC1191" s="119"/>
      <c r="GD1191" s="119"/>
      <c r="GE1191" s="119"/>
      <c r="GF1191" s="119"/>
      <c r="GG1191" s="119"/>
      <c r="GH1191" s="119"/>
      <c r="GI1191" s="119"/>
      <c r="GJ1191" s="119"/>
      <c r="GK1191" s="119"/>
      <c r="GL1191" s="119"/>
      <c r="GM1191" s="119"/>
      <c r="GN1191" s="119"/>
      <c r="GO1191" s="119"/>
      <c r="GP1191" s="119"/>
      <c r="GQ1191" s="119"/>
      <c r="GR1191" s="119"/>
      <c r="GS1191" s="119"/>
      <c r="GT1191" s="119"/>
      <c r="GU1191" s="119"/>
      <c r="GV1191" s="119"/>
      <c r="GW1191" s="119"/>
      <c r="GX1191" s="119"/>
      <c r="GY1191" s="119"/>
      <c r="GZ1191" s="119"/>
      <c r="HA1191" s="119"/>
      <c r="HB1191" s="119"/>
      <c r="HC1191" s="119"/>
      <c r="HD1191" s="119"/>
      <c r="HE1191" s="119"/>
      <c r="HF1191" s="119"/>
      <c r="HG1191" s="119"/>
      <c r="HH1191" s="119"/>
      <c r="HI1191" s="119"/>
      <c r="HJ1191" s="119"/>
      <c r="HK1191" s="119"/>
      <c r="HL1191" s="119"/>
      <c r="HM1191" s="119"/>
      <c r="HN1191" s="119"/>
      <c r="HO1191" s="119"/>
      <c r="HP1191" s="119"/>
      <c r="HQ1191" s="119"/>
      <c r="HR1191" s="119"/>
      <c r="HS1191" s="119"/>
      <c r="HT1191" s="119"/>
      <c r="HU1191" s="119"/>
      <c r="HV1191" s="119"/>
      <c r="HW1191" s="119"/>
      <c r="HX1191" s="119"/>
      <c r="HY1191" s="119"/>
      <c r="HZ1191" s="119"/>
      <c r="IA1191" s="119"/>
      <c r="IB1191" s="119"/>
      <c r="IC1191" s="119"/>
      <c r="ID1191" s="119"/>
      <c r="IE1191" s="119"/>
      <c r="IF1191" s="119"/>
      <c r="IG1191" s="119"/>
      <c r="IH1191" s="119"/>
      <c r="II1191" s="119"/>
      <c r="IJ1191" s="119"/>
      <c r="IK1191" s="119"/>
      <c r="IL1191" s="119"/>
      <c r="IM1191" s="119"/>
      <c r="IN1191" s="119"/>
      <c r="IO1191" s="119"/>
      <c r="IP1191" s="119"/>
      <c r="IQ1191" s="119"/>
      <c r="IR1191" s="119"/>
      <c r="IS1191" s="119"/>
      <c r="IT1191" s="119"/>
      <c r="IU1191" s="119"/>
      <c r="IV1191" s="119"/>
    </row>
    <row r="1192" spans="1:256">
      <c r="A1192" s="126" t="s">
        <v>815</v>
      </c>
      <c r="B1192" s="126" t="s">
        <v>1390</v>
      </c>
      <c r="C1192" s="127">
        <v>362276984401</v>
      </c>
      <c r="D1192" s="126" t="s">
        <v>607</v>
      </c>
      <c r="E1192" s="126" t="s">
        <v>1081</v>
      </c>
      <c r="F1192" s="126" t="str">
        <f t="shared" si="60"/>
        <v>362276984401Acute</v>
      </c>
      <c r="G1192" s="126" t="s">
        <v>549</v>
      </c>
      <c r="H1192" s="126" t="s">
        <v>1018</v>
      </c>
      <c r="I1192" s="126" t="s">
        <v>813</v>
      </c>
      <c r="J1192" s="108">
        <v>363.8</v>
      </c>
      <c r="K1192" s="129">
        <v>1.0281999999999998</v>
      </c>
      <c r="L1192" s="126" t="s">
        <v>1247</v>
      </c>
      <c r="M1192" s="126" t="s">
        <v>1245</v>
      </c>
      <c r="N1192" s="130">
        <f t="shared" si="59"/>
        <v>369.96</v>
      </c>
      <c r="O1192" s="130">
        <f t="shared" si="58"/>
        <v>365.93</v>
      </c>
      <c r="P1192" s="126"/>
      <c r="Q1192" s="126"/>
      <c r="R1192" s="119"/>
      <c r="S1192" s="119"/>
      <c r="T1192" s="119"/>
      <c r="U1192" s="119"/>
      <c r="V1192" s="119"/>
      <c r="W1192" s="119"/>
      <c r="X1192" s="119"/>
      <c r="Y1192" s="119"/>
      <c r="Z1192" s="119"/>
      <c r="AA1192" s="119"/>
      <c r="AB1192" s="119"/>
      <c r="AC1192" s="119"/>
      <c r="AD1192" s="119"/>
      <c r="AE1192" s="119"/>
      <c r="AF1192" s="119"/>
      <c r="AG1192" s="119"/>
      <c r="AH1192" s="119"/>
      <c r="AI1192" s="119"/>
      <c r="AJ1192" s="119"/>
      <c r="AK1192" s="119"/>
      <c r="AL1192" s="119"/>
      <c r="AM1192" s="119"/>
      <c r="AN1192" s="119"/>
      <c r="AO1192" s="119"/>
      <c r="AP1192" s="119"/>
      <c r="AQ1192" s="119"/>
      <c r="AR1192" s="119"/>
      <c r="AS1192" s="119"/>
      <c r="AT1192" s="119"/>
      <c r="AU1192" s="119"/>
      <c r="AV1192" s="119"/>
      <c r="AW1192" s="119"/>
      <c r="AX1192" s="119"/>
      <c r="AY1192" s="119"/>
      <c r="AZ1192" s="119"/>
      <c r="BA1192" s="119"/>
      <c r="BB1192" s="119"/>
      <c r="BC1192" s="119"/>
      <c r="BD1192" s="119"/>
      <c r="BE1192" s="119"/>
      <c r="BF1192" s="119"/>
      <c r="BG1192" s="119"/>
      <c r="BH1192" s="119"/>
      <c r="BI1192" s="119"/>
      <c r="BJ1192" s="119"/>
      <c r="BK1192" s="119"/>
      <c r="BL1192" s="119"/>
      <c r="BM1192" s="119"/>
      <c r="BN1192" s="119"/>
      <c r="BO1192" s="119"/>
      <c r="BP1192" s="119"/>
      <c r="BQ1192" s="119"/>
      <c r="BR1192" s="119"/>
      <c r="BS1192" s="119"/>
      <c r="BT1192" s="119"/>
      <c r="BU1192" s="119"/>
      <c r="BV1192" s="119"/>
      <c r="BW1192" s="119"/>
      <c r="BX1192" s="119"/>
      <c r="BY1192" s="119"/>
      <c r="BZ1192" s="119"/>
      <c r="CA1192" s="119"/>
      <c r="CB1192" s="119"/>
      <c r="CC1192" s="119"/>
      <c r="CD1192" s="119"/>
      <c r="CE1192" s="119"/>
      <c r="CF1192" s="119"/>
      <c r="CG1192" s="119"/>
      <c r="CH1192" s="119"/>
      <c r="CI1192" s="119"/>
      <c r="CJ1192" s="119"/>
      <c r="CK1192" s="119"/>
      <c r="CL1192" s="119"/>
      <c r="CM1192" s="119"/>
      <c r="CN1192" s="119"/>
      <c r="CO1192" s="119"/>
      <c r="CP1192" s="119"/>
      <c r="CQ1192" s="119"/>
      <c r="CR1192" s="119"/>
      <c r="CS1192" s="119"/>
      <c r="CT1192" s="119"/>
      <c r="CU1192" s="119"/>
      <c r="CV1192" s="119"/>
      <c r="CW1192" s="119"/>
      <c r="CX1192" s="119"/>
      <c r="CY1192" s="119"/>
      <c r="CZ1192" s="119"/>
      <c r="DA1192" s="119"/>
      <c r="DB1192" s="119"/>
      <c r="DC1192" s="119"/>
      <c r="DD1192" s="119"/>
      <c r="DE1192" s="119"/>
      <c r="DF1192" s="119"/>
      <c r="DG1192" s="119"/>
      <c r="DH1192" s="119"/>
      <c r="DI1192" s="119"/>
      <c r="DJ1192" s="119"/>
      <c r="DK1192" s="119"/>
      <c r="DL1192" s="119"/>
      <c r="DM1192" s="119"/>
      <c r="DN1192" s="119"/>
      <c r="DO1192" s="119"/>
      <c r="DP1192" s="119"/>
      <c r="DQ1192" s="119"/>
      <c r="DR1192" s="119"/>
      <c r="DS1192" s="119"/>
      <c r="DT1192" s="119"/>
      <c r="DU1192" s="119"/>
      <c r="DV1192" s="119"/>
      <c r="DW1192" s="119"/>
      <c r="DX1192" s="119"/>
      <c r="DY1192" s="119"/>
      <c r="DZ1192" s="119"/>
      <c r="EA1192" s="119"/>
      <c r="EB1192" s="119"/>
      <c r="EC1192" s="119"/>
      <c r="ED1192" s="119"/>
      <c r="EE1192" s="119"/>
      <c r="EF1192" s="119"/>
      <c r="EG1192" s="119"/>
      <c r="EH1192" s="119"/>
      <c r="EI1192" s="119"/>
      <c r="EJ1192" s="119"/>
      <c r="EK1192" s="119"/>
      <c r="EL1192" s="119"/>
      <c r="EM1192" s="119"/>
      <c r="EN1192" s="119"/>
      <c r="EO1192" s="119"/>
      <c r="EP1192" s="119"/>
      <c r="EQ1192" s="119"/>
      <c r="ER1192" s="119"/>
      <c r="ES1192" s="119"/>
      <c r="ET1192" s="119"/>
      <c r="EU1192" s="119"/>
      <c r="EV1192" s="119"/>
      <c r="EW1192" s="119"/>
      <c r="EX1192" s="119"/>
      <c r="EY1192" s="119"/>
      <c r="EZ1192" s="119"/>
      <c r="FA1192" s="119"/>
      <c r="FB1192" s="119"/>
      <c r="FC1192" s="119"/>
      <c r="FD1192" s="119"/>
      <c r="FE1192" s="119"/>
      <c r="FF1192" s="119"/>
      <c r="FG1192" s="119"/>
      <c r="FH1192" s="119"/>
      <c r="FI1192" s="119"/>
      <c r="FJ1192" s="119"/>
      <c r="FK1192" s="119"/>
      <c r="FL1192" s="119"/>
      <c r="FM1192" s="119"/>
      <c r="FN1192" s="119"/>
      <c r="FO1192" s="119"/>
      <c r="FP1192" s="119"/>
      <c r="FQ1192" s="119"/>
      <c r="FR1192" s="119"/>
      <c r="FS1192" s="119"/>
      <c r="FT1192" s="119"/>
      <c r="FU1192" s="119"/>
      <c r="FV1192" s="119"/>
      <c r="FW1192" s="119"/>
      <c r="FX1192" s="119"/>
      <c r="FY1192" s="119"/>
      <c r="FZ1192" s="119"/>
      <c r="GA1192" s="119"/>
      <c r="GB1192" s="119"/>
      <c r="GC1192" s="119"/>
      <c r="GD1192" s="119"/>
      <c r="GE1192" s="119"/>
      <c r="GF1192" s="119"/>
      <c r="GG1192" s="119"/>
      <c r="GH1192" s="119"/>
      <c r="GI1192" s="119"/>
      <c r="GJ1192" s="119"/>
      <c r="GK1192" s="119"/>
      <c r="GL1192" s="119"/>
      <c r="GM1192" s="119"/>
      <c r="GN1192" s="119"/>
      <c r="GO1192" s="119"/>
      <c r="GP1192" s="119"/>
      <c r="GQ1192" s="119"/>
      <c r="GR1192" s="119"/>
      <c r="GS1192" s="119"/>
      <c r="GT1192" s="119"/>
      <c r="GU1192" s="119"/>
      <c r="GV1192" s="119"/>
      <c r="GW1192" s="119"/>
      <c r="GX1192" s="119"/>
      <c r="GY1192" s="119"/>
      <c r="GZ1192" s="119"/>
      <c r="HA1192" s="119"/>
      <c r="HB1192" s="119"/>
      <c r="HC1192" s="119"/>
      <c r="HD1192" s="119"/>
      <c r="HE1192" s="119"/>
      <c r="HF1192" s="119"/>
      <c r="HG1192" s="119"/>
      <c r="HH1192" s="119"/>
      <c r="HI1192" s="119"/>
      <c r="HJ1192" s="119"/>
      <c r="HK1192" s="119"/>
      <c r="HL1192" s="119"/>
      <c r="HM1192" s="119"/>
      <c r="HN1192" s="119"/>
      <c r="HO1192" s="119"/>
      <c r="HP1192" s="119"/>
      <c r="HQ1192" s="119"/>
      <c r="HR1192" s="119"/>
      <c r="HS1192" s="119"/>
      <c r="HT1192" s="119"/>
      <c r="HU1192" s="119"/>
      <c r="HV1192" s="119"/>
      <c r="HW1192" s="119"/>
      <c r="HX1192" s="119"/>
      <c r="HY1192" s="119"/>
      <c r="HZ1192" s="119"/>
      <c r="IA1192" s="119"/>
      <c r="IB1192" s="119"/>
      <c r="IC1192" s="119"/>
      <c r="ID1192" s="119"/>
      <c r="IE1192" s="119"/>
      <c r="IF1192" s="119"/>
      <c r="IG1192" s="119"/>
      <c r="IH1192" s="119"/>
      <c r="II1192" s="119"/>
      <c r="IJ1192" s="119"/>
      <c r="IK1192" s="119"/>
      <c r="IL1192" s="119"/>
      <c r="IM1192" s="119"/>
      <c r="IN1192" s="119"/>
      <c r="IO1192" s="119"/>
      <c r="IP1192" s="119"/>
      <c r="IQ1192" s="119"/>
      <c r="IR1192" s="119"/>
      <c r="IS1192" s="119"/>
      <c r="IT1192" s="119"/>
      <c r="IU1192" s="119"/>
      <c r="IV1192" s="119"/>
    </row>
    <row r="1193" spans="1:256" s="174" customFormat="1">
      <c r="A1193" s="168" t="s">
        <v>787</v>
      </c>
      <c r="B1193" s="168" t="s">
        <v>1391</v>
      </c>
      <c r="C1193" s="169">
        <v>370808925001</v>
      </c>
      <c r="D1193" s="168" t="s">
        <v>705</v>
      </c>
      <c r="E1193" s="168" t="s">
        <v>1178</v>
      </c>
      <c r="F1193" s="168" t="str">
        <f t="shared" si="60"/>
        <v>370808925001CAH</v>
      </c>
      <c r="G1193" s="168" t="s">
        <v>1155</v>
      </c>
      <c r="H1193" s="168" t="s">
        <v>1018</v>
      </c>
      <c r="I1193" s="168" t="s">
        <v>833</v>
      </c>
      <c r="J1193" s="170">
        <v>421</v>
      </c>
      <c r="K1193" s="171">
        <v>1</v>
      </c>
      <c r="L1193" s="168" t="s">
        <v>1247</v>
      </c>
      <c r="M1193" s="168" t="s">
        <v>1247</v>
      </c>
      <c r="N1193" s="172">
        <f t="shared" si="59"/>
        <v>421</v>
      </c>
      <c r="O1193" s="172">
        <f t="shared" si="58"/>
        <v>421</v>
      </c>
      <c r="P1193" s="168"/>
      <c r="Q1193" s="168"/>
      <c r="R1193" s="173"/>
      <c r="S1193" s="173"/>
      <c r="T1193" s="173"/>
      <c r="U1193" s="173"/>
      <c r="V1193" s="173"/>
      <c r="W1193" s="173"/>
      <c r="X1193" s="173"/>
      <c r="Y1193" s="173"/>
      <c r="Z1193" s="173"/>
      <c r="AA1193" s="173"/>
      <c r="AB1193" s="173"/>
      <c r="AC1193" s="173"/>
      <c r="AD1193" s="173"/>
      <c r="AE1193" s="173"/>
      <c r="AF1193" s="173"/>
      <c r="AG1193" s="173"/>
      <c r="AH1193" s="173"/>
      <c r="AI1193" s="173"/>
      <c r="AJ1193" s="173"/>
      <c r="AK1193" s="173"/>
      <c r="AL1193" s="173"/>
      <c r="AM1193" s="173"/>
      <c r="AN1193" s="173"/>
      <c r="AO1193" s="173"/>
      <c r="AP1193" s="173"/>
      <c r="AQ1193" s="173"/>
      <c r="AR1193" s="173"/>
      <c r="AS1193" s="173"/>
      <c r="AT1193" s="173"/>
      <c r="AU1193" s="173"/>
      <c r="AV1193" s="173"/>
      <c r="AW1193" s="173"/>
      <c r="AX1193" s="173"/>
      <c r="AY1193" s="173"/>
      <c r="AZ1193" s="173"/>
      <c r="BA1193" s="173"/>
      <c r="BB1193" s="173"/>
      <c r="BC1193" s="173"/>
      <c r="BD1193" s="173"/>
      <c r="BE1193" s="173"/>
      <c r="BF1193" s="173"/>
      <c r="BG1193" s="173"/>
      <c r="BH1193" s="173"/>
      <c r="BI1193" s="173"/>
      <c r="BJ1193" s="173"/>
      <c r="BK1193" s="173"/>
      <c r="BL1193" s="173"/>
      <c r="BM1193" s="173"/>
      <c r="BN1193" s="173"/>
      <c r="BO1193" s="173"/>
      <c r="BP1193" s="173"/>
      <c r="BQ1193" s="173"/>
      <c r="BR1193" s="173"/>
      <c r="BS1193" s="173"/>
      <c r="BT1193" s="173"/>
      <c r="BU1193" s="173"/>
      <c r="BV1193" s="173"/>
      <c r="BW1193" s="173"/>
      <c r="BX1193" s="173"/>
      <c r="BY1193" s="173"/>
      <c r="BZ1193" s="173"/>
      <c r="CA1193" s="173"/>
      <c r="CB1193" s="173"/>
      <c r="CC1193" s="173"/>
      <c r="CD1193" s="173"/>
      <c r="CE1193" s="173"/>
      <c r="CF1193" s="173"/>
      <c r="CG1193" s="173"/>
      <c r="CH1193" s="173"/>
      <c r="CI1193" s="173"/>
      <c r="CJ1193" s="173"/>
      <c r="CK1193" s="173"/>
      <c r="CL1193" s="173"/>
      <c r="CM1193" s="173"/>
      <c r="CN1193" s="173"/>
      <c r="CO1193" s="173"/>
      <c r="CP1193" s="173"/>
      <c r="CQ1193" s="173"/>
      <c r="CR1193" s="173"/>
      <c r="CS1193" s="173"/>
      <c r="CT1193" s="173"/>
      <c r="CU1193" s="173"/>
      <c r="CV1193" s="173"/>
      <c r="CW1193" s="173"/>
      <c r="CX1193" s="173"/>
      <c r="CY1193" s="173"/>
      <c r="CZ1193" s="173"/>
      <c r="DA1193" s="173"/>
      <c r="DB1193" s="173"/>
      <c r="DC1193" s="173"/>
      <c r="DD1193" s="173"/>
      <c r="DE1193" s="173"/>
      <c r="DF1193" s="173"/>
      <c r="DG1193" s="173"/>
      <c r="DH1193" s="173"/>
      <c r="DI1193" s="173"/>
      <c r="DJ1193" s="173"/>
      <c r="DK1193" s="173"/>
      <c r="DL1193" s="173"/>
      <c r="DM1193" s="173"/>
      <c r="DN1193" s="173"/>
      <c r="DO1193" s="173"/>
      <c r="DP1193" s="173"/>
      <c r="DQ1193" s="173"/>
      <c r="DR1193" s="173"/>
      <c r="DS1193" s="173"/>
      <c r="DT1193" s="173"/>
      <c r="DU1193" s="173"/>
      <c r="DV1193" s="173"/>
      <c r="DW1193" s="173"/>
      <c r="DX1193" s="173"/>
      <c r="DY1193" s="173"/>
      <c r="DZ1193" s="173"/>
      <c r="EA1193" s="173"/>
      <c r="EB1193" s="173"/>
      <c r="EC1193" s="173"/>
      <c r="ED1193" s="173"/>
      <c r="EE1193" s="173"/>
      <c r="EF1193" s="173"/>
      <c r="EG1193" s="173"/>
      <c r="EH1193" s="173"/>
      <c r="EI1193" s="173"/>
      <c r="EJ1193" s="173"/>
      <c r="EK1193" s="173"/>
      <c r="EL1193" s="173"/>
      <c r="EM1193" s="173"/>
      <c r="EN1193" s="173"/>
      <c r="EO1193" s="173"/>
      <c r="EP1193" s="173"/>
      <c r="EQ1193" s="173"/>
      <c r="ER1193" s="173"/>
      <c r="ES1193" s="173"/>
      <c r="ET1193" s="173"/>
      <c r="EU1193" s="173"/>
      <c r="EV1193" s="173"/>
      <c r="EW1193" s="173"/>
      <c r="EX1193" s="173"/>
      <c r="EY1193" s="173"/>
      <c r="EZ1193" s="173"/>
      <c r="FA1193" s="173"/>
      <c r="FB1193" s="173"/>
      <c r="FC1193" s="173"/>
      <c r="FD1193" s="173"/>
      <c r="FE1193" s="173"/>
      <c r="FF1193" s="173"/>
      <c r="FG1193" s="173"/>
      <c r="FH1193" s="173"/>
      <c r="FI1193" s="173"/>
      <c r="FJ1193" s="173"/>
      <c r="FK1193" s="173"/>
      <c r="FL1193" s="173"/>
      <c r="FM1193" s="173"/>
      <c r="FN1193" s="173"/>
      <c r="FO1193" s="173"/>
      <c r="FP1193" s="173"/>
      <c r="FQ1193" s="173"/>
      <c r="FR1193" s="173"/>
      <c r="FS1193" s="173"/>
      <c r="FT1193" s="173"/>
      <c r="FU1193" s="173"/>
      <c r="FV1193" s="173"/>
      <c r="FW1193" s="173"/>
      <c r="FX1193" s="173"/>
      <c r="FY1193" s="173"/>
      <c r="FZ1193" s="173"/>
      <c r="GA1193" s="173"/>
      <c r="GB1193" s="173"/>
      <c r="GC1193" s="173"/>
      <c r="GD1193" s="173"/>
      <c r="GE1193" s="173"/>
      <c r="GF1193" s="173"/>
      <c r="GG1193" s="173"/>
      <c r="GH1193" s="173"/>
      <c r="GI1193" s="173"/>
      <c r="GJ1193" s="173"/>
      <c r="GK1193" s="173"/>
      <c r="GL1193" s="173"/>
      <c r="GM1193" s="173"/>
      <c r="GN1193" s="173"/>
      <c r="GO1193" s="173"/>
      <c r="GP1193" s="173"/>
      <c r="GQ1193" s="173"/>
      <c r="GR1193" s="173"/>
      <c r="GS1193" s="173"/>
      <c r="GT1193" s="173"/>
      <c r="GU1193" s="173"/>
      <c r="GV1193" s="173"/>
      <c r="GW1193" s="173"/>
      <c r="GX1193" s="173"/>
      <c r="GY1193" s="173"/>
      <c r="GZ1193" s="173"/>
      <c r="HA1193" s="173"/>
      <c r="HB1193" s="173"/>
      <c r="HC1193" s="173"/>
      <c r="HD1193" s="173"/>
      <c r="HE1193" s="173"/>
      <c r="HF1193" s="173"/>
      <c r="HG1193" s="173"/>
      <c r="HH1193" s="173"/>
      <c r="HI1193" s="173"/>
      <c r="HJ1193" s="173"/>
      <c r="HK1193" s="173"/>
      <c r="HL1193" s="173"/>
      <c r="HM1193" s="173"/>
      <c r="HN1193" s="173"/>
      <c r="HO1193" s="173"/>
      <c r="HP1193" s="173"/>
      <c r="HQ1193" s="173"/>
      <c r="HR1193" s="173"/>
      <c r="HS1193" s="173"/>
      <c r="HT1193" s="173"/>
      <c r="HU1193" s="173"/>
      <c r="HV1193" s="173"/>
      <c r="HW1193" s="173"/>
      <c r="HX1193" s="173"/>
      <c r="HY1193" s="173"/>
      <c r="HZ1193" s="173"/>
      <c r="IA1193" s="173"/>
      <c r="IB1193" s="173"/>
      <c r="IC1193" s="173"/>
      <c r="ID1193" s="173"/>
      <c r="IE1193" s="173"/>
      <c r="IF1193" s="173"/>
      <c r="IG1193" s="173"/>
      <c r="IH1193" s="173"/>
      <c r="II1193" s="173"/>
      <c r="IJ1193" s="173"/>
      <c r="IK1193" s="173"/>
      <c r="IL1193" s="173"/>
      <c r="IM1193" s="173"/>
      <c r="IN1193" s="173"/>
      <c r="IO1193" s="173"/>
      <c r="IP1193" s="173"/>
      <c r="IQ1193" s="173"/>
      <c r="IR1193" s="173"/>
      <c r="IS1193" s="173"/>
      <c r="IT1193" s="173"/>
      <c r="IU1193" s="173"/>
      <c r="IV1193" s="173"/>
    </row>
    <row r="1194" spans="1:256">
      <c r="A1194" s="126" t="s">
        <v>787</v>
      </c>
      <c r="B1194" s="126" t="s">
        <v>1391</v>
      </c>
      <c r="C1194" s="127">
        <v>370808925401</v>
      </c>
      <c r="D1194" s="126" t="s">
        <v>705</v>
      </c>
      <c r="E1194" s="126" t="s">
        <v>1178</v>
      </c>
      <c r="F1194" s="126" t="str">
        <f t="shared" si="60"/>
        <v>370808925401CAH</v>
      </c>
      <c r="G1194" s="126" t="s">
        <v>1155</v>
      </c>
      <c r="H1194" s="126" t="s">
        <v>1018</v>
      </c>
      <c r="I1194" s="126" t="s">
        <v>833</v>
      </c>
      <c r="J1194" s="108">
        <v>421</v>
      </c>
      <c r="K1194" s="129">
        <v>1</v>
      </c>
      <c r="L1194" s="126" t="s">
        <v>1247</v>
      </c>
      <c r="M1194" s="126" t="s">
        <v>1247</v>
      </c>
      <c r="N1194" s="130">
        <f t="shared" si="59"/>
        <v>421</v>
      </c>
      <c r="O1194" s="130">
        <f t="shared" si="58"/>
        <v>421</v>
      </c>
      <c r="P1194" s="126"/>
      <c r="Q1194" s="126"/>
      <c r="R1194" s="119"/>
      <c r="S1194" s="119"/>
      <c r="W1194" s="99"/>
      <c r="X1194" s="119"/>
      <c r="AD1194" s="99"/>
      <c r="AE1194" s="119"/>
      <c r="AK1194" s="99"/>
      <c r="AL1194" s="119"/>
      <c r="AR1194" s="99"/>
      <c r="AS1194" s="119"/>
      <c r="AY1194" s="99"/>
      <c r="AZ1194" s="119"/>
      <c r="BF1194" s="99"/>
      <c r="BG1194" s="119"/>
      <c r="BM1194" s="99"/>
      <c r="BN1194" s="119"/>
      <c r="BT1194" s="99"/>
      <c r="BU1194" s="119"/>
      <c r="CA1194" s="99"/>
      <c r="CB1194" s="119"/>
      <c r="CH1194" s="99"/>
      <c r="CI1194" s="119"/>
      <c r="CO1194" s="99"/>
      <c r="CP1194" s="119"/>
      <c r="CV1194" s="99"/>
      <c r="CW1194" s="119"/>
      <c r="DC1194" s="99"/>
      <c r="DD1194" s="119"/>
      <c r="DJ1194" s="99"/>
      <c r="DK1194" s="119"/>
      <c r="DQ1194" s="99"/>
      <c r="DR1194" s="119"/>
      <c r="DX1194" s="99"/>
      <c r="DY1194" s="119"/>
      <c r="EE1194" s="99"/>
      <c r="EF1194" s="119"/>
      <c r="EL1194" s="99"/>
      <c r="EM1194" s="119"/>
      <c r="ES1194" s="99"/>
      <c r="ET1194" s="119"/>
      <c r="EZ1194" s="99"/>
      <c r="FA1194" s="119"/>
      <c r="FG1194" s="99"/>
      <c r="FH1194" s="119"/>
      <c r="FN1194" s="99"/>
      <c r="FO1194" s="119"/>
      <c r="FU1194" s="99"/>
      <c r="FV1194" s="119"/>
      <c r="GB1194" s="99"/>
      <c r="GC1194" s="119"/>
      <c r="GI1194" s="99"/>
      <c r="GJ1194" s="119"/>
      <c r="GP1194" s="99"/>
      <c r="GQ1194" s="119"/>
      <c r="GW1194" s="99"/>
      <c r="GX1194" s="119"/>
      <c r="HD1194" s="99"/>
      <c r="HE1194" s="119"/>
      <c r="HK1194" s="99"/>
      <c r="HL1194" s="119"/>
      <c r="HR1194" s="99"/>
      <c r="HS1194" s="119"/>
      <c r="HY1194" s="99"/>
      <c r="HZ1194" s="119"/>
      <c r="IF1194" s="99"/>
      <c r="IG1194" s="119"/>
      <c r="IM1194" s="99"/>
      <c r="IN1194" s="119"/>
      <c r="IT1194" s="99"/>
      <c r="IU1194" s="119"/>
    </row>
    <row r="1195" spans="1:256" s="174" customFormat="1">
      <c r="A1195" s="168" t="s">
        <v>772</v>
      </c>
      <c r="B1195" s="168" t="s">
        <v>1392</v>
      </c>
      <c r="C1195" s="169">
        <v>376017857001</v>
      </c>
      <c r="D1195" s="176" t="s">
        <v>2109</v>
      </c>
      <c r="E1195" s="168" t="s">
        <v>2120</v>
      </c>
      <c r="F1195" s="168" t="str">
        <f t="shared" si="60"/>
        <v>376017857001CAH</v>
      </c>
      <c r="G1195" s="168" t="s">
        <v>1155</v>
      </c>
      <c r="H1195" s="168" t="s">
        <v>1018</v>
      </c>
      <c r="I1195" s="168" t="s">
        <v>833</v>
      </c>
      <c r="J1195" s="170">
        <v>1253.3699999999999</v>
      </c>
      <c r="K1195" s="171">
        <v>1</v>
      </c>
      <c r="L1195" s="168" t="s">
        <v>1247</v>
      </c>
      <c r="M1195" s="168" t="s">
        <v>1247</v>
      </c>
      <c r="N1195" s="172">
        <f t="shared" si="59"/>
        <v>1253.3699999999999</v>
      </c>
      <c r="O1195" s="172">
        <f t="shared" si="58"/>
        <v>1253.3699999999999</v>
      </c>
      <c r="P1195" s="168"/>
      <c r="Q1195" s="168"/>
      <c r="W1195" s="175"/>
      <c r="X1195" s="173"/>
      <c r="AD1195" s="175"/>
      <c r="AE1195" s="173"/>
      <c r="AK1195" s="175"/>
      <c r="AL1195" s="173"/>
      <c r="AR1195" s="175"/>
      <c r="AS1195" s="173"/>
      <c r="AY1195" s="175"/>
      <c r="AZ1195" s="173"/>
      <c r="BF1195" s="175"/>
      <c r="BG1195" s="173"/>
      <c r="BM1195" s="175"/>
      <c r="BN1195" s="173"/>
      <c r="BT1195" s="175"/>
      <c r="BU1195" s="173"/>
      <c r="CA1195" s="175"/>
      <c r="CB1195" s="173"/>
      <c r="CH1195" s="175"/>
      <c r="CI1195" s="173"/>
      <c r="CO1195" s="175"/>
      <c r="CP1195" s="173"/>
      <c r="CV1195" s="175"/>
      <c r="CW1195" s="173"/>
      <c r="DC1195" s="175"/>
      <c r="DD1195" s="173"/>
      <c r="DJ1195" s="175"/>
      <c r="DK1195" s="173"/>
      <c r="DQ1195" s="175"/>
      <c r="DR1195" s="173"/>
      <c r="DX1195" s="175"/>
      <c r="DY1195" s="173"/>
      <c r="EE1195" s="175"/>
      <c r="EF1195" s="173"/>
      <c r="EL1195" s="175"/>
      <c r="EM1195" s="173"/>
      <c r="ES1195" s="175"/>
      <c r="ET1195" s="173"/>
      <c r="EZ1195" s="175"/>
      <c r="FA1195" s="173"/>
      <c r="FG1195" s="175"/>
      <c r="FH1195" s="173"/>
      <c r="FN1195" s="175"/>
      <c r="FO1195" s="173"/>
      <c r="FU1195" s="175"/>
      <c r="FV1195" s="173"/>
      <c r="GB1195" s="175"/>
      <c r="GC1195" s="173"/>
      <c r="GI1195" s="175"/>
      <c r="GJ1195" s="173"/>
      <c r="GP1195" s="175"/>
      <c r="GQ1195" s="173"/>
      <c r="GW1195" s="175"/>
      <c r="GX1195" s="173"/>
      <c r="HD1195" s="175"/>
      <c r="HE1195" s="173"/>
      <c r="HK1195" s="175"/>
      <c r="HL1195" s="173"/>
      <c r="HR1195" s="175"/>
      <c r="HS1195" s="173"/>
      <c r="HY1195" s="175"/>
      <c r="HZ1195" s="173"/>
      <c r="IF1195" s="175"/>
      <c r="IG1195" s="173"/>
      <c r="IM1195" s="175"/>
      <c r="IN1195" s="173"/>
      <c r="IT1195" s="175"/>
      <c r="IU1195" s="173"/>
    </row>
    <row r="1196" spans="1:256">
      <c r="A1196" s="126" t="s">
        <v>772</v>
      </c>
      <c r="B1196" s="126" t="s">
        <v>1392</v>
      </c>
      <c r="C1196" s="127">
        <v>376017857401</v>
      </c>
      <c r="D1196" s="128" t="s">
        <v>2109</v>
      </c>
      <c r="E1196" s="126" t="s">
        <v>2120</v>
      </c>
      <c r="F1196" s="126" t="str">
        <f t="shared" si="60"/>
        <v>376017857401CAH</v>
      </c>
      <c r="G1196" s="126" t="s">
        <v>1155</v>
      </c>
      <c r="H1196" s="126" t="s">
        <v>1018</v>
      </c>
      <c r="I1196" s="126" t="s">
        <v>833</v>
      </c>
      <c r="J1196" s="108">
        <v>1253.3699999999999</v>
      </c>
      <c r="K1196" s="129">
        <v>1</v>
      </c>
      <c r="L1196" s="126" t="s">
        <v>1247</v>
      </c>
      <c r="M1196" s="126" t="s">
        <v>1247</v>
      </c>
      <c r="N1196" s="130">
        <f t="shared" si="59"/>
        <v>1253.3699999999999</v>
      </c>
      <c r="O1196" s="130">
        <f t="shared" si="58"/>
        <v>1253.3699999999999</v>
      </c>
      <c r="P1196" s="126"/>
      <c r="Q1196" s="126"/>
      <c r="W1196" s="99"/>
      <c r="X1196" s="119"/>
      <c r="AD1196" s="99"/>
      <c r="AE1196" s="119"/>
      <c r="AK1196" s="99"/>
      <c r="AL1196" s="119"/>
      <c r="AR1196" s="99"/>
      <c r="AS1196" s="119"/>
      <c r="AY1196" s="99"/>
      <c r="AZ1196" s="119"/>
      <c r="BF1196" s="99"/>
      <c r="BG1196" s="119"/>
      <c r="BM1196" s="99"/>
      <c r="BN1196" s="119"/>
      <c r="BT1196" s="99"/>
      <c r="BU1196" s="119"/>
      <c r="CA1196" s="99"/>
      <c r="CB1196" s="119"/>
      <c r="CH1196" s="99"/>
      <c r="CI1196" s="119"/>
      <c r="CO1196" s="99"/>
      <c r="CP1196" s="119"/>
      <c r="CV1196" s="99"/>
      <c r="CW1196" s="119"/>
      <c r="DC1196" s="99"/>
      <c r="DD1196" s="119"/>
      <c r="DJ1196" s="99"/>
      <c r="DK1196" s="119"/>
      <c r="DQ1196" s="99"/>
      <c r="DR1196" s="119"/>
      <c r="DX1196" s="99"/>
      <c r="DY1196" s="119"/>
      <c r="EE1196" s="99"/>
      <c r="EF1196" s="119"/>
      <c r="EL1196" s="99"/>
      <c r="EM1196" s="119"/>
      <c r="ES1196" s="99"/>
      <c r="ET1196" s="119"/>
      <c r="EZ1196" s="99"/>
      <c r="FA1196" s="119"/>
      <c r="FG1196" s="99"/>
      <c r="FH1196" s="119"/>
      <c r="FN1196" s="99"/>
      <c r="FO1196" s="119"/>
      <c r="FU1196" s="99"/>
      <c r="FV1196" s="119"/>
      <c r="GB1196" s="99"/>
      <c r="GC1196" s="119"/>
      <c r="GI1196" s="99"/>
      <c r="GJ1196" s="119"/>
      <c r="GP1196" s="99"/>
      <c r="GQ1196" s="119"/>
      <c r="GW1196" s="99"/>
      <c r="GX1196" s="119"/>
      <c r="HD1196" s="99"/>
      <c r="HE1196" s="119"/>
      <c r="HK1196" s="99"/>
      <c r="HL1196" s="119"/>
      <c r="HR1196" s="99"/>
      <c r="HS1196" s="119"/>
      <c r="HY1196" s="99"/>
      <c r="HZ1196" s="119"/>
      <c r="IF1196" s="99"/>
      <c r="IG1196" s="119"/>
      <c r="IM1196" s="99"/>
      <c r="IN1196" s="119"/>
      <c r="IT1196" s="99"/>
      <c r="IU1196" s="119"/>
    </row>
    <row r="1197" spans="1:256">
      <c r="A1197" s="126" t="s">
        <v>825</v>
      </c>
      <c r="B1197" s="126" t="s">
        <v>1393</v>
      </c>
      <c r="C1197" s="127">
        <v>362169147022</v>
      </c>
      <c r="D1197" s="126" t="s">
        <v>660</v>
      </c>
      <c r="E1197" s="126" t="s">
        <v>1137</v>
      </c>
      <c r="F1197" s="126" t="str">
        <f t="shared" ref="F1197:F1227" si="61">CONCATENATE(C1197,G1197)</f>
        <v>362169147022Acute</v>
      </c>
      <c r="G1197" s="126" t="s">
        <v>549</v>
      </c>
      <c r="H1197" s="126" t="s">
        <v>1018</v>
      </c>
      <c r="I1197" s="126" t="s">
        <v>818</v>
      </c>
      <c r="J1197" s="108">
        <v>363.8</v>
      </c>
      <c r="K1197" s="129">
        <v>1.0324</v>
      </c>
      <c r="L1197" s="126" t="s">
        <v>1247</v>
      </c>
      <c r="M1197" s="126" t="s">
        <v>1245</v>
      </c>
      <c r="N1197" s="130">
        <f t="shared" si="59"/>
        <v>370.87</v>
      </c>
      <c r="O1197" s="130">
        <f t="shared" si="58"/>
        <v>366.83</v>
      </c>
      <c r="P1197" s="126"/>
      <c r="Q1197" s="126"/>
      <c r="T1197" s="119"/>
      <c r="U1197" s="119"/>
      <c r="V1197" s="119"/>
      <c r="W1197" s="119"/>
      <c r="X1197" s="119"/>
      <c r="Y1197" s="119"/>
      <c r="Z1197" s="119"/>
      <c r="AA1197" s="119"/>
      <c r="AB1197" s="119"/>
      <c r="AC1197" s="119"/>
      <c r="AD1197" s="119"/>
      <c r="AE1197" s="119"/>
      <c r="AF1197" s="119"/>
      <c r="AG1197" s="119"/>
      <c r="AH1197" s="119"/>
      <c r="AI1197" s="119"/>
      <c r="AJ1197" s="119"/>
      <c r="AK1197" s="119"/>
      <c r="AL1197" s="119"/>
      <c r="AM1197" s="119"/>
      <c r="AN1197" s="119"/>
      <c r="AO1197" s="119"/>
      <c r="AP1197" s="119"/>
      <c r="AQ1197" s="119"/>
      <c r="AR1197" s="119"/>
      <c r="AS1197" s="119"/>
      <c r="AT1197" s="119"/>
      <c r="AU1197" s="119"/>
      <c r="AV1197" s="119"/>
      <c r="AW1197" s="119"/>
      <c r="AX1197" s="119"/>
      <c r="AY1197" s="119"/>
      <c r="AZ1197" s="119"/>
      <c r="BA1197" s="119"/>
      <c r="BB1197" s="119"/>
      <c r="BC1197" s="119"/>
      <c r="BD1197" s="119"/>
      <c r="BE1197" s="119"/>
      <c r="BF1197" s="119"/>
      <c r="BG1197" s="119"/>
      <c r="BH1197" s="119"/>
      <c r="BI1197" s="119"/>
      <c r="BJ1197" s="119"/>
      <c r="BK1197" s="119"/>
      <c r="BL1197" s="119"/>
      <c r="BM1197" s="119"/>
      <c r="BN1197" s="119"/>
      <c r="BO1197" s="119"/>
      <c r="BP1197" s="119"/>
      <c r="BQ1197" s="119"/>
      <c r="BR1197" s="119"/>
      <c r="BS1197" s="119"/>
      <c r="BT1197" s="119"/>
      <c r="BU1197" s="119"/>
      <c r="BV1197" s="119"/>
      <c r="BW1197" s="119"/>
      <c r="BX1197" s="119"/>
      <c r="BY1197" s="119"/>
      <c r="BZ1197" s="119"/>
      <c r="CA1197" s="119"/>
      <c r="CB1197" s="119"/>
      <c r="CC1197" s="119"/>
      <c r="CD1197" s="119"/>
      <c r="CE1197" s="119"/>
      <c r="CF1197" s="119"/>
      <c r="CG1197" s="119"/>
      <c r="CH1197" s="119"/>
      <c r="CI1197" s="119"/>
      <c r="CJ1197" s="119"/>
      <c r="CK1197" s="119"/>
      <c r="CL1197" s="119"/>
      <c r="CM1197" s="119"/>
      <c r="CN1197" s="119"/>
      <c r="CO1197" s="119"/>
      <c r="CP1197" s="119"/>
      <c r="CQ1197" s="119"/>
      <c r="CR1197" s="119"/>
      <c r="CS1197" s="119"/>
      <c r="CT1197" s="119"/>
      <c r="CU1197" s="119"/>
      <c r="CV1197" s="119"/>
      <c r="CW1197" s="119"/>
      <c r="CX1197" s="119"/>
      <c r="CY1197" s="119"/>
      <c r="CZ1197" s="119"/>
      <c r="DA1197" s="119"/>
      <c r="DB1197" s="119"/>
      <c r="DC1197" s="119"/>
      <c r="DD1197" s="119"/>
      <c r="DE1197" s="119"/>
      <c r="DF1197" s="119"/>
      <c r="DG1197" s="119"/>
      <c r="DH1197" s="119"/>
      <c r="DI1197" s="119"/>
      <c r="DJ1197" s="119"/>
      <c r="DK1197" s="119"/>
      <c r="DL1197" s="119"/>
      <c r="DM1197" s="119"/>
      <c r="DN1197" s="119"/>
      <c r="DO1197" s="119"/>
      <c r="DP1197" s="119"/>
      <c r="DQ1197" s="119"/>
      <c r="DR1197" s="119"/>
      <c r="DS1197" s="119"/>
      <c r="DT1197" s="119"/>
      <c r="DU1197" s="119"/>
      <c r="DV1197" s="119"/>
      <c r="DW1197" s="119"/>
      <c r="DX1197" s="119"/>
      <c r="DY1197" s="119"/>
      <c r="DZ1197" s="119"/>
      <c r="EA1197" s="119"/>
      <c r="EB1197" s="119"/>
      <c r="EC1197" s="119"/>
      <c r="ED1197" s="119"/>
      <c r="EE1197" s="119"/>
      <c r="EF1197" s="119"/>
      <c r="EG1197" s="119"/>
      <c r="EH1197" s="119"/>
      <c r="EI1197" s="119"/>
      <c r="EJ1197" s="119"/>
      <c r="EK1197" s="119"/>
      <c r="EL1197" s="119"/>
      <c r="EM1197" s="119"/>
      <c r="EN1197" s="119"/>
      <c r="EO1197" s="119"/>
      <c r="EP1197" s="119"/>
      <c r="EQ1197" s="119"/>
      <c r="ER1197" s="119"/>
      <c r="ES1197" s="119"/>
      <c r="ET1197" s="119"/>
      <c r="EU1197" s="119"/>
      <c r="EV1197" s="119"/>
      <c r="EW1197" s="119"/>
      <c r="EX1197" s="119"/>
      <c r="EY1197" s="119"/>
      <c r="EZ1197" s="119"/>
      <c r="FA1197" s="119"/>
      <c r="FB1197" s="119"/>
      <c r="FC1197" s="119"/>
      <c r="FD1197" s="119"/>
      <c r="FE1197" s="119"/>
      <c r="FF1197" s="119"/>
      <c r="FG1197" s="119"/>
      <c r="FH1197" s="119"/>
      <c r="FI1197" s="119"/>
      <c r="FJ1197" s="119"/>
      <c r="FK1197" s="119"/>
      <c r="FL1197" s="119"/>
      <c r="FM1197" s="119"/>
      <c r="FN1197" s="119"/>
      <c r="FO1197" s="119"/>
      <c r="FP1197" s="119"/>
      <c r="FQ1197" s="119"/>
      <c r="FR1197" s="119"/>
      <c r="FS1197" s="119"/>
      <c r="FT1197" s="119"/>
      <c r="FU1197" s="119"/>
      <c r="FV1197" s="119"/>
      <c r="FW1197" s="119"/>
      <c r="FX1197" s="119"/>
      <c r="FY1197" s="119"/>
      <c r="FZ1197" s="119"/>
      <c r="GA1197" s="119"/>
      <c r="GB1197" s="119"/>
      <c r="GC1197" s="119"/>
      <c r="GD1197" s="119"/>
      <c r="GE1197" s="119"/>
      <c r="GF1197" s="119"/>
      <c r="GG1197" s="119"/>
      <c r="GH1197" s="119"/>
      <c r="GI1197" s="119"/>
      <c r="GJ1197" s="119"/>
      <c r="GK1197" s="119"/>
      <c r="GL1197" s="119"/>
      <c r="GM1197" s="119"/>
      <c r="GN1197" s="119"/>
      <c r="GO1197" s="119"/>
      <c r="GP1197" s="119"/>
      <c r="GQ1197" s="119"/>
      <c r="GR1197" s="119"/>
      <c r="GS1197" s="119"/>
      <c r="GT1197" s="119"/>
      <c r="GU1197" s="119"/>
      <c r="GV1197" s="119"/>
      <c r="GW1197" s="119"/>
      <c r="GX1197" s="119"/>
      <c r="GY1197" s="119"/>
      <c r="GZ1197" s="119"/>
      <c r="HA1197" s="119"/>
      <c r="HB1197" s="119"/>
      <c r="HC1197" s="119"/>
      <c r="HD1197" s="119"/>
      <c r="HE1197" s="119"/>
      <c r="HF1197" s="119"/>
      <c r="HG1197" s="119"/>
      <c r="HH1197" s="119"/>
      <c r="HI1197" s="119"/>
      <c r="HJ1197" s="119"/>
      <c r="HK1197" s="119"/>
      <c r="HL1197" s="119"/>
      <c r="HM1197" s="119"/>
      <c r="HN1197" s="119"/>
      <c r="HO1197" s="119"/>
      <c r="HP1197" s="119"/>
      <c r="HQ1197" s="119"/>
      <c r="HR1197" s="119"/>
      <c r="HS1197" s="119"/>
      <c r="HT1197" s="119"/>
      <c r="HU1197" s="119"/>
      <c r="HV1197" s="119"/>
      <c r="HW1197" s="119"/>
      <c r="HX1197" s="119"/>
      <c r="HY1197" s="119"/>
      <c r="HZ1197" s="119"/>
      <c r="IA1197" s="119"/>
      <c r="IB1197" s="119"/>
      <c r="IC1197" s="119"/>
      <c r="ID1197" s="119"/>
      <c r="IE1197" s="119"/>
      <c r="IF1197" s="119"/>
      <c r="IG1197" s="119"/>
      <c r="IH1197" s="119"/>
      <c r="II1197" s="119"/>
      <c r="IJ1197" s="119"/>
      <c r="IK1197" s="119"/>
      <c r="IL1197" s="119"/>
      <c r="IM1197" s="119"/>
      <c r="IN1197" s="119"/>
      <c r="IO1197" s="119"/>
      <c r="IP1197" s="119"/>
      <c r="IQ1197" s="119"/>
      <c r="IR1197" s="119"/>
      <c r="IS1197" s="119"/>
      <c r="IT1197" s="119"/>
      <c r="IU1197" s="119"/>
      <c r="IV1197" s="119"/>
    </row>
    <row r="1198" spans="1:256">
      <c r="A1198" s="126" t="s">
        <v>825</v>
      </c>
      <c r="B1198" s="126" t="s">
        <v>1393</v>
      </c>
      <c r="C1198" s="127">
        <v>362169147407</v>
      </c>
      <c r="D1198" s="126" t="s">
        <v>660</v>
      </c>
      <c r="E1198" s="126" t="s">
        <v>1137</v>
      </c>
      <c r="F1198" s="126" t="str">
        <f t="shared" si="61"/>
        <v>362169147407Acute</v>
      </c>
      <c r="G1198" s="126" t="s">
        <v>549</v>
      </c>
      <c r="H1198" s="126" t="s">
        <v>1018</v>
      </c>
      <c r="I1198" s="126" t="s">
        <v>818</v>
      </c>
      <c r="J1198" s="108">
        <v>363.8</v>
      </c>
      <c r="K1198" s="129">
        <v>1.0324</v>
      </c>
      <c r="L1198" s="126" t="s">
        <v>1247</v>
      </c>
      <c r="M1198" s="126" t="s">
        <v>1245</v>
      </c>
      <c r="N1198" s="130">
        <f t="shared" si="59"/>
        <v>370.87</v>
      </c>
      <c r="O1198" s="130">
        <f t="shared" si="58"/>
        <v>366.83</v>
      </c>
      <c r="P1198" s="126"/>
      <c r="Q1198" s="126"/>
      <c r="T1198" s="119"/>
      <c r="U1198" s="119"/>
      <c r="V1198" s="119"/>
      <c r="W1198" s="119"/>
      <c r="X1198" s="119"/>
      <c r="Y1198" s="119"/>
      <c r="Z1198" s="119"/>
      <c r="AA1198" s="119"/>
      <c r="AB1198" s="119"/>
      <c r="AC1198" s="119"/>
      <c r="AD1198" s="119"/>
      <c r="AE1198" s="119"/>
      <c r="AF1198" s="119"/>
      <c r="AG1198" s="119"/>
      <c r="AH1198" s="119"/>
      <c r="AI1198" s="119"/>
      <c r="AJ1198" s="119"/>
      <c r="AK1198" s="119"/>
      <c r="AL1198" s="119"/>
      <c r="AM1198" s="119"/>
      <c r="AN1198" s="119"/>
      <c r="AO1198" s="119"/>
      <c r="AP1198" s="119"/>
      <c r="AQ1198" s="119"/>
      <c r="AR1198" s="119"/>
      <c r="AS1198" s="119"/>
      <c r="AT1198" s="119"/>
      <c r="AU1198" s="119"/>
      <c r="AV1198" s="119"/>
      <c r="AW1198" s="119"/>
      <c r="AX1198" s="119"/>
      <c r="AY1198" s="119"/>
      <c r="AZ1198" s="119"/>
      <c r="BA1198" s="119"/>
      <c r="BB1198" s="119"/>
      <c r="BC1198" s="119"/>
      <c r="BD1198" s="119"/>
      <c r="BE1198" s="119"/>
      <c r="BF1198" s="119"/>
      <c r="BG1198" s="119"/>
      <c r="BH1198" s="119"/>
      <c r="BI1198" s="119"/>
      <c r="BJ1198" s="119"/>
      <c r="BK1198" s="119"/>
      <c r="BL1198" s="119"/>
      <c r="BM1198" s="119"/>
      <c r="BN1198" s="119"/>
      <c r="BO1198" s="119"/>
      <c r="BP1198" s="119"/>
      <c r="BQ1198" s="119"/>
      <c r="BR1198" s="119"/>
      <c r="BS1198" s="119"/>
      <c r="BT1198" s="119"/>
      <c r="BU1198" s="119"/>
      <c r="BV1198" s="119"/>
      <c r="BW1198" s="119"/>
      <c r="BX1198" s="119"/>
      <c r="BY1198" s="119"/>
      <c r="BZ1198" s="119"/>
      <c r="CA1198" s="119"/>
      <c r="CB1198" s="119"/>
      <c r="CC1198" s="119"/>
      <c r="CD1198" s="119"/>
      <c r="CE1198" s="119"/>
      <c r="CF1198" s="119"/>
      <c r="CG1198" s="119"/>
      <c r="CH1198" s="119"/>
      <c r="CI1198" s="119"/>
      <c r="CJ1198" s="119"/>
      <c r="CK1198" s="119"/>
      <c r="CL1198" s="119"/>
      <c r="CM1198" s="119"/>
      <c r="CN1198" s="119"/>
      <c r="CO1198" s="119"/>
      <c r="CP1198" s="119"/>
      <c r="CQ1198" s="119"/>
      <c r="CR1198" s="119"/>
      <c r="CS1198" s="119"/>
      <c r="CT1198" s="119"/>
      <c r="CU1198" s="119"/>
      <c r="CV1198" s="119"/>
      <c r="CW1198" s="119"/>
      <c r="CX1198" s="119"/>
      <c r="CY1198" s="119"/>
      <c r="CZ1198" s="119"/>
      <c r="DA1198" s="119"/>
      <c r="DB1198" s="119"/>
      <c r="DC1198" s="119"/>
      <c r="DD1198" s="119"/>
      <c r="DE1198" s="119"/>
      <c r="DF1198" s="119"/>
      <c r="DG1198" s="119"/>
      <c r="DH1198" s="119"/>
      <c r="DI1198" s="119"/>
      <c r="DJ1198" s="119"/>
      <c r="DK1198" s="119"/>
      <c r="DL1198" s="119"/>
      <c r="DM1198" s="119"/>
      <c r="DN1198" s="119"/>
      <c r="DO1198" s="119"/>
      <c r="DP1198" s="119"/>
      <c r="DQ1198" s="119"/>
      <c r="DR1198" s="119"/>
      <c r="DS1198" s="119"/>
      <c r="DT1198" s="119"/>
      <c r="DU1198" s="119"/>
      <c r="DV1198" s="119"/>
      <c r="DW1198" s="119"/>
      <c r="DX1198" s="119"/>
      <c r="DY1198" s="119"/>
      <c r="DZ1198" s="119"/>
      <c r="EA1198" s="119"/>
      <c r="EB1198" s="119"/>
      <c r="EC1198" s="119"/>
      <c r="ED1198" s="119"/>
      <c r="EE1198" s="119"/>
      <c r="EF1198" s="119"/>
      <c r="EG1198" s="119"/>
      <c r="EH1198" s="119"/>
      <c r="EI1198" s="119"/>
      <c r="EJ1198" s="119"/>
      <c r="EK1198" s="119"/>
      <c r="EL1198" s="119"/>
      <c r="EM1198" s="119"/>
      <c r="EN1198" s="119"/>
      <c r="EO1198" s="119"/>
      <c r="EP1198" s="119"/>
      <c r="EQ1198" s="119"/>
      <c r="ER1198" s="119"/>
      <c r="ES1198" s="119"/>
      <c r="ET1198" s="119"/>
      <c r="EU1198" s="119"/>
      <c r="EV1198" s="119"/>
      <c r="EW1198" s="119"/>
      <c r="EX1198" s="119"/>
      <c r="EY1198" s="119"/>
      <c r="EZ1198" s="119"/>
      <c r="FA1198" s="119"/>
      <c r="FB1198" s="119"/>
      <c r="FC1198" s="119"/>
      <c r="FD1198" s="119"/>
      <c r="FE1198" s="119"/>
      <c r="FF1198" s="119"/>
      <c r="FG1198" s="119"/>
      <c r="FH1198" s="119"/>
      <c r="FI1198" s="119"/>
      <c r="FJ1198" s="119"/>
      <c r="FK1198" s="119"/>
      <c r="FL1198" s="119"/>
      <c r="FM1198" s="119"/>
      <c r="FN1198" s="119"/>
      <c r="FO1198" s="119"/>
      <c r="FP1198" s="119"/>
      <c r="FQ1198" s="119"/>
      <c r="FR1198" s="119"/>
      <c r="FS1198" s="119"/>
      <c r="FT1198" s="119"/>
      <c r="FU1198" s="119"/>
      <c r="FV1198" s="119"/>
      <c r="FW1198" s="119"/>
      <c r="FX1198" s="119"/>
      <c r="FY1198" s="119"/>
      <c r="FZ1198" s="119"/>
      <c r="GA1198" s="119"/>
      <c r="GB1198" s="119"/>
      <c r="GC1198" s="119"/>
      <c r="GD1198" s="119"/>
      <c r="GE1198" s="119"/>
      <c r="GF1198" s="119"/>
      <c r="GG1198" s="119"/>
      <c r="GH1198" s="119"/>
      <c r="GI1198" s="119"/>
      <c r="GJ1198" s="119"/>
      <c r="GK1198" s="119"/>
      <c r="GL1198" s="119"/>
      <c r="GM1198" s="119"/>
      <c r="GN1198" s="119"/>
      <c r="GO1198" s="119"/>
      <c r="GP1198" s="119"/>
      <c r="GQ1198" s="119"/>
      <c r="GR1198" s="119"/>
      <c r="GS1198" s="119"/>
      <c r="GT1198" s="119"/>
      <c r="GU1198" s="119"/>
      <c r="GV1198" s="119"/>
      <c r="GW1198" s="119"/>
      <c r="GX1198" s="119"/>
      <c r="GY1198" s="119"/>
      <c r="GZ1198" s="119"/>
      <c r="HA1198" s="119"/>
      <c r="HB1198" s="119"/>
      <c r="HC1198" s="119"/>
      <c r="HD1198" s="119"/>
      <c r="HE1198" s="119"/>
      <c r="HF1198" s="119"/>
      <c r="HG1198" s="119"/>
      <c r="HH1198" s="119"/>
      <c r="HI1198" s="119"/>
      <c r="HJ1198" s="119"/>
      <c r="HK1198" s="119"/>
      <c r="HL1198" s="119"/>
      <c r="HM1198" s="119"/>
      <c r="HN1198" s="119"/>
      <c r="HO1198" s="119"/>
      <c r="HP1198" s="119"/>
      <c r="HQ1198" s="119"/>
      <c r="HR1198" s="119"/>
      <c r="HS1198" s="119"/>
      <c r="HT1198" s="119"/>
      <c r="HU1198" s="119"/>
      <c r="HV1198" s="119"/>
      <c r="HW1198" s="119"/>
      <c r="HX1198" s="119"/>
      <c r="HY1198" s="119"/>
      <c r="HZ1198" s="119"/>
      <c r="IA1198" s="119"/>
      <c r="IB1198" s="119"/>
      <c r="IC1198" s="119"/>
      <c r="ID1198" s="119"/>
      <c r="IE1198" s="119"/>
      <c r="IF1198" s="119"/>
      <c r="IG1198" s="119"/>
      <c r="IH1198" s="119"/>
      <c r="II1198" s="119"/>
      <c r="IJ1198" s="119"/>
      <c r="IK1198" s="119"/>
      <c r="IL1198" s="119"/>
      <c r="IM1198" s="119"/>
      <c r="IN1198" s="119"/>
      <c r="IO1198" s="119"/>
      <c r="IP1198" s="119"/>
      <c r="IQ1198" s="119"/>
      <c r="IR1198" s="119"/>
      <c r="IS1198" s="119"/>
      <c r="IT1198" s="119"/>
      <c r="IU1198" s="119"/>
      <c r="IV1198" s="119"/>
    </row>
    <row r="1199" spans="1:256">
      <c r="A1199" s="126" t="s">
        <v>825</v>
      </c>
      <c r="B1199" s="126" t="s">
        <v>1393</v>
      </c>
      <c r="C1199" s="127">
        <v>362484497001</v>
      </c>
      <c r="D1199" s="126" t="s">
        <v>660</v>
      </c>
      <c r="E1199" s="126" t="s">
        <v>1137</v>
      </c>
      <c r="F1199" s="126" t="str">
        <f t="shared" si="61"/>
        <v>362484497001Acute</v>
      </c>
      <c r="G1199" s="126" t="s">
        <v>549</v>
      </c>
      <c r="H1199" s="126" t="s">
        <v>1018</v>
      </c>
      <c r="I1199" s="126" t="s">
        <v>818</v>
      </c>
      <c r="J1199" s="108">
        <v>363.8</v>
      </c>
      <c r="K1199" s="129">
        <v>1.0324</v>
      </c>
      <c r="L1199" s="126" t="s">
        <v>1247</v>
      </c>
      <c r="M1199" s="126" t="s">
        <v>1245</v>
      </c>
      <c r="N1199" s="130">
        <f t="shared" si="59"/>
        <v>370.87</v>
      </c>
      <c r="O1199" s="130">
        <f t="shared" si="58"/>
        <v>366.83</v>
      </c>
      <c r="P1199" s="126"/>
      <c r="Q1199" s="126"/>
      <c r="T1199" s="119"/>
      <c r="U1199" s="119"/>
      <c r="V1199" s="119"/>
      <c r="W1199" s="119"/>
      <c r="X1199" s="119"/>
      <c r="Y1199" s="119"/>
      <c r="Z1199" s="119"/>
      <c r="AA1199" s="119"/>
      <c r="AB1199" s="119"/>
      <c r="AC1199" s="119"/>
      <c r="AD1199" s="119"/>
      <c r="AE1199" s="119"/>
      <c r="AF1199" s="119"/>
      <c r="AG1199" s="119"/>
      <c r="AH1199" s="119"/>
      <c r="AI1199" s="119"/>
      <c r="AJ1199" s="119"/>
      <c r="AK1199" s="119"/>
      <c r="AL1199" s="119"/>
      <c r="AM1199" s="119"/>
      <c r="AN1199" s="119"/>
      <c r="AO1199" s="119"/>
      <c r="AP1199" s="119"/>
      <c r="AQ1199" s="119"/>
      <c r="AR1199" s="119"/>
      <c r="AS1199" s="119"/>
      <c r="AT1199" s="119"/>
      <c r="AU1199" s="119"/>
      <c r="AV1199" s="119"/>
      <c r="AW1199" s="119"/>
      <c r="AX1199" s="119"/>
      <c r="AY1199" s="119"/>
      <c r="AZ1199" s="119"/>
      <c r="BA1199" s="119"/>
      <c r="BB1199" s="119"/>
      <c r="BC1199" s="119"/>
      <c r="BD1199" s="119"/>
      <c r="BE1199" s="119"/>
      <c r="BF1199" s="119"/>
      <c r="BG1199" s="119"/>
      <c r="BH1199" s="119"/>
      <c r="BI1199" s="119"/>
      <c r="BJ1199" s="119"/>
      <c r="BK1199" s="119"/>
      <c r="BL1199" s="119"/>
      <c r="BM1199" s="119"/>
      <c r="BN1199" s="119"/>
      <c r="BO1199" s="119"/>
      <c r="BP1199" s="119"/>
      <c r="BQ1199" s="119"/>
      <c r="BR1199" s="119"/>
      <c r="BS1199" s="119"/>
      <c r="BT1199" s="119"/>
      <c r="BU1199" s="119"/>
      <c r="BV1199" s="119"/>
      <c r="BW1199" s="119"/>
      <c r="BX1199" s="119"/>
      <c r="BY1199" s="119"/>
      <c r="BZ1199" s="119"/>
      <c r="CA1199" s="119"/>
      <c r="CB1199" s="119"/>
      <c r="CC1199" s="119"/>
      <c r="CD1199" s="119"/>
      <c r="CE1199" s="119"/>
      <c r="CF1199" s="119"/>
      <c r="CG1199" s="119"/>
      <c r="CH1199" s="119"/>
      <c r="CI1199" s="119"/>
      <c r="CJ1199" s="119"/>
      <c r="CK1199" s="119"/>
      <c r="CL1199" s="119"/>
      <c r="CM1199" s="119"/>
      <c r="CN1199" s="119"/>
      <c r="CO1199" s="119"/>
      <c r="CP1199" s="119"/>
      <c r="CQ1199" s="119"/>
      <c r="CR1199" s="119"/>
      <c r="CS1199" s="119"/>
      <c r="CT1199" s="119"/>
      <c r="CU1199" s="119"/>
      <c r="CV1199" s="119"/>
      <c r="CW1199" s="119"/>
      <c r="CX1199" s="119"/>
      <c r="CY1199" s="119"/>
      <c r="CZ1199" s="119"/>
      <c r="DA1199" s="119"/>
      <c r="DB1199" s="119"/>
      <c r="DC1199" s="119"/>
      <c r="DD1199" s="119"/>
      <c r="DE1199" s="119"/>
      <c r="DF1199" s="119"/>
      <c r="DG1199" s="119"/>
      <c r="DH1199" s="119"/>
      <c r="DI1199" s="119"/>
      <c r="DJ1199" s="119"/>
      <c r="DK1199" s="119"/>
      <c r="DL1199" s="119"/>
      <c r="DM1199" s="119"/>
      <c r="DN1199" s="119"/>
      <c r="DO1199" s="119"/>
      <c r="DP1199" s="119"/>
      <c r="DQ1199" s="119"/>
      <c r="DR1199" s="119"/>
      <c r="DS1199" s="119"/>
      <c r="DT1199" s="119"/>
      <c r="DU1199" s="119"/>
      <c r="DV1199" s="119"/>
      <c r="DW1199" s="119"/>
      <c r="DX1199" s="119"/>
      <c r="DY1199" s="119"/>
      <c r="DZ1199" s="119"/>
      <c r="EA1199" s="119"/>
      <c r="EB1199" s="119"/>
      <c r="EC1199" s="119"/>
      <c r="ED1199" s="119"/>
      <c r="EE1199" s="119"/>
      <c r="EF1199" s="119"/>
      <c r="EG1199" s="119"/>
      <c r="EH1199" s="119"/>
      <c r="EI1199" s="119"/>
      <c r="EJ1199" s="119"/>
      <c r="EK1199" s="119"/>
      <c r="EL1199" s="119"/>
      <c r="EM1199" s="119"/>
      <c r="EN1199" s="119"/>
      <c r="EO1199" s="119"/>
      <c r="EP1199" s="119"/>
      <c r="EQ1199" s="119"/>
      <c r="ER1199" s="119"/>
      <c r="ES1199" s="119"/>
      <c r="ET1199" s="119"/>
      <c r="EU1199" s="119"/>
      <c r="EV1199" s="119"/>
      <c r="EW1199" s="119"/>
      <c r="EX1199" s="119"/>
      <c r="EY1199" s="119"/>
      <c r="EZ1199" s="119"/>
      <c r="FA1199" s="119"/>
      <c r="FB1199" s="119"/>
      <c r="FC1199" s="119"/>
      <c r="FD1199" s="119"/>
      <c r="FE1199" s="119"/>
      <c r="FF1199" s="119"/>
      <c r="FG1199" s="119"/>
      <c r="FH1199" s="119"/>
      <c r="FI1199" s="119"/>
      <c r="FJ1199" s="119"/>
      <c r="FK1199" s="119"/>
      <c r="FL1199" s="119"/>
      <c r="FM1199" s="119"/>
      <c r="FN1199" s="119"/>
      <c r="FO1199" s="119"/>
      <c r="FP1199" s="119"/>
      <c r="FQ1199" s="119"/>
      <c r="FR1199" s="119"/>
      <c r="FS1199" s="119"/>
      <c r="FT1199" s="119"/>
      <c r="FU1199" s="119"/>
      <c r="FV1199" s="119"/>
      <c r="FW1199" s="119"/>
      <c r="FX1199" s="119"/>
      <c r="FY1199" s="119"/>
      <c r="FZ1199" s="119"/>
      <c r="GA1199" s="119"/>
      <c r="GB1199" s="119"/>
      <c r="GC1199" s="119"/>
      <c r="GD1199" s="119"/>
      <c r="GE1199" s="119"/>
      <c r="GF1199" s="119"/>
      <c r="GG1199" s="119"/>
      <c r="GH1199" s="119"/>
      <c r="GI1199" s="119"/>
      <c r="GJ1199" s="119"/>
      <c r="GK1199" s="119"/>
      <c r="GL1199" s="119"/>
      <c r="GM1199" s="119"/>
      <c r="GN1199" s="119"/>
      <c r="GO1199" s="119"/>
      <c r="GP1199" s="119"/>
      <c r="GQ1199" s="119"/>
      <c r="GR1199" s="119"/>
      <c r="GS1199" s="119"/>
      <c r="GT1199" s="119"/>
      <c r="GU1199" s="119"/>
      <c r="GV1199" s="119"/>
      <c r="GW1199" s="119"/>
      <c r="GX1199" s="119"/>
      <c r="GY1199" s="119"/>
      <c r="GZ1199" s="119"/>
      <c r="HA1199" s="119"/>
      <c r="HB1199" s="119"/>
      <c r="HC1199" s="119"/>
      <c r="HD1199" s="119"/>
      <c r="HE1199" s="119"/>
      <c r="HF1199" s="119"/>
      <c r="HG1199" s="119"/>
      <c r="HH1199" s="119"/>
      <c r="HI1199" s="119"/>
      <c r="HJ1199" s="119"/>
      <c r="HK1199" s="119"/>
      <c r="HL1199" s="119"/>
      <c r="HM1199" s="119"/>
      <c r="HN1199" s="119"/>
      <c r="HO1199" s="119"/>
      <c r="HP1199" s="119"/>
      <c r="HQ1199" s="119"/>
      <c r="HR1199" s="119"/>
      <c r="HS1199" s="119"/>
      <c r="HT1199" s="119"/>
      <c r="HU1199" s="119"/>
      <c r="HV1199" s="119"/>
      <c r="HW1199" s="119"/>
      <c r="HX1199" s="119"/>
      <c r="HY1199" s="119"/>
      <c r="HZ1199" s="119"/>
      <c r="IA1199" s="119"/>
      <c r="IB1199" s="119"/>
      <c r="IC1199" s="119"/>
      <c r="ID1199" s="119"/>
      <c r="IE1199" s="119"/>
      <c r="IF1199" s="119"/>
      <c r="IG1199" s="119"/>
      <c r="IH1199" s="119"/>
      <c r="II1199" s="119"/>
      <c r="IJ1199" s="119"/>
      <c r="IK1199" s="119"/>
      <c r="IL1199" s="119"/>
      <c r="IM1199" s="119"/>
      <c r="IN1199" s="119"/>
      <c r="IO1199" s="119"/>
      <c r="IP1199" s="119"/>
      <c r="IQ1199" s="119"/>
      <c r="IR1199" s="119"/>
      <c r="IS1199" s="119"/>
      <c r="IT1199" s="119"/>
      <c r="IU1199" s="119"/>
      <c r="IV1199" s="119"/>
    </row>
    <row r="1200" spans="1:256">
      <c r="A1200" s="126" t="s">
        <v>825</v>
      </c>
      <c r="B1200" s="126" t="s">
        <v>1393</v>
      </c>
      <c r="C1200" s="127">
        <v>362484497401</v>
      </c>
      <c r="D1200" s="126" t="s">
        <v>660</v>
      </c>
      <c r="E1200" s="126" t="s">
        <v>1137</v>
      </c>
      <c r="F1200" s="126" t="str">
        <f t="shared" si="61"/>
        <v>362484497401Acute</v>
      </c>
      <c r="G1200" s="126" t="s">
        <v>549</v>
      </c>
      <c r="H1200" s="126" t="s">
        <v>1018</v>
      </c>
      <c r="I1200" s="126" t="s">
        <v>818</v>
      </c>
      <c r="J1200" s="108">
        <v>363.8</v>
      </c>
      <c r="K1200" s="129">
        <v>1.0324</v>
      </c>
      <c r="L1200" s="126" t="s">
        <v>1247</v>
      </c>
      <c r="M1200" s="126" t="s">
        <v>1245</v>
      </c>
      <c r="N1200" s="130">
        <f t="shared" si="59"/>
        <v>370.87</v>
      </c>
      <c r="O1200" s="130">
        <f t="shared" si="58"/>
        <v>366.83</v>
      </c>
      <c r="P1200" s="126"/>
      <c r="Q1200" s="126"/>
      <c r="T1200" s="119"/>
      <c r="U1200" s="119"/>
      <c r="V1200" s="119"/>
      <c r="W1200" s="119"/>
      <c r="X1200" s="119"/>
      <c r="Y1200" s="119"/>
      <c r="Z1200" s="119"/>
      <c r="AA1200" s="119"/>
      <c r="AB1200" s="119"/>
      <c r="AC1200" s="119"/>
      <c r="AD1200" s="119"/>
      <c r="AE1200" s="119"/>
      <c r="AF1200" s="119"/>
      <c r="AG1200" s="119"/>
      <c r="AH1200" s="119"/>
      <c r="AI1200" s="119"/>
      <c r="AJ1200" s="119"/>
      <c r="AK1200" s="119"/>
      <c r="AL1200" s="119"/>
      <c r="AM1200" s="119"/>
      <c r="AN1200" s="119"/>
      <c r="AO1200" s="119"/>
      <c r="AP1200" s="119"/>
      <c r="AQ1200" s="119"/>
      <c r="AR1200" s="119"/>
      <c r="AS1200" s="119"/>
      <c r="AT1200" s="119"/>
      <c r="AU1200" s="119"/>
      <c r="AV1200" s="119"/>
      <c r="AW1200" s="119"/>
      <c r="AX1200" s="119"/>
      <c r="AY1200" s="119"/>
      <c r="AZ1200" s="119"/>
      <c r="BA1200" s="119"/>
      <c r="BB1200" s="119"/>
      <c r="BC1200" s="119"/>
      <c r="BD1200" s="119"/>
      <c r="BE1200" s="119"/>
      <c r="BF1200" s="119"/>
      <c r="BG1200" s="119"/>
      <c r="BH1200" s="119"/>
      <c r="BI1200" s="119"/>
      <c r="BJ1200" s="119"/>
      <c r="BK1200" s="119"/>
      <c r="BL1200" s="119"/>
      <c r="BM1200" s="119"/>
      <c r="BN1200" s="119"/>
      <c r="BO1200" s="119"/>
      <c r="BP1200" s="119"/>
      <c r="BQ1200" s="119"/>
      <c r="BR1200" s="119"/>
      <c r="BS1200" s="119"/>
      <c r="BT1200" s="119"/>
      <c r="BU1200" s="119"/>
      <c r="BV1200" s="119"/>
      <c r="BW1200" s="119"/>
      <c r="BX1200" s="119"/>
      <c r="BY1200" s="119"/>
      <c r="BZ1200" s="119"/>
      <c r="CA1200" s="119"/>
      <c r="CB1200" s="119"/>
      <c r="CC1200" s="119"/>
      <c r="CD1200" s="119"/>
      <c r="CE1200" s="119"/>
      <c r="CF1200" s="119"/>
      <c r="CG1200" s="119"/>
      <c r="CH1200" s="119"/>
      <c r="CI1200" s="119"/>
      <c r="CJ1200" s="119"/>
      <c r="CK1200" s="119"/>
      <c r="CL1200" s="119"/>
      <c r="CM1200" s="119"/>
      <c r="CN1200" s="119"/>
      <c r="CO1200" s="119"/>
      <c r="CP1200" s="119"/>
      <c r="CQ1200" s="119"/>
      <c r="CR1200" s="119"/>
      <c r="CS1200" s="119"/>
      <c r="CT1200" s="119"/>
      <c r="CU1200" s="119"/>
      <c r="CV1200" s="119"/>
      <c r="CW1200" s="119"/>
      <c r="CX1200" s="119"/>
      <c r="CY1200" s="119"/>
      <c r="CZ1200" s="119"/>
      <c r="DA1200" s="119"/>
      <c r="DB1200" s="119"/>
      <c r="DC1200" s="119"/>
      <c r="DD1200" s="119"/>
      <c r="DE1200" s="119"/>
      <c r="DF1200" s="119"/>
      <c r="DG1200" s="119"/>
      <c r="DH1200" s="119"/>
      <c r="DI1200" s="119"/>
      <c r="DJ1200" s="119"/>
      <c r="DK1200" s="119"/>
      <c r="DL1200" s="119"/>
      <c r="DM1200" s="119"/>
      <c r="DN1200" s="119"/>
      <c r="DO1200" s="119"/>
      <c r="DP1200" s="119"/>
      <c r="DQ1200" s="119"/>
      <c r="DR1200" s="119"/>
      <c r="DS1200" s="119"/>
      <c r="DT1200" s="119"/>
      <c r="DU1200" s="119"/>
      <c r="DV1200" s="119"/>
      <c r="DW1200" s="119"/>
      <c r="DX1200" s="119"/>
      <c r="DY1200" s="119"/>
      <c r="DZ1200" s="119"/>
      <c r="EA1200" s="119"/>
      <c r="EB1200" s="119"/>
      <c r="EC1200" s="119"/>
      <c r="ED1200" s="119"/>
      <c r="EE1200" s="119"/>
      <c r="EF1200" s="119"/>
      <c r="EG1200" s="119"/>
      <c r="EH1200" s="119"/>
      <c r="EI1200" s="119"/>
      <c r="EJ1200" s="119"/>
      <c r="EK1200" s="119"/>
      <c r="EL1200" s="119"/>
      <c r="EM1200" s="119"/>
      <c r="EN1200" s="119"/>
      <c r="EO1200" s="119"/>
      <c r="EP1200" s="119"/>
      <c r="EQ1200" s="119"/>
      <c r="ER1200" s="119"/>
      <c r="ES1200" s="119"/>
      <c r="ET1200" s="119"/>
      <c r="EU1200" s="119"/>
      <c r="EV1200" s="119"/>
      <c r="EW1200" s="119"/>
      <c r="EX1200" s="119"/>
      <c r="EY1200" s="119"/>
      <c r="EZ1200" s="119"/>
      <c r="FA1200" s="119"/>
      <c r="FB1200" s="119"/>
      <c r="FC1200" s="119"/>
      <c r="FD1200" s="119"/>
      <c r="FE1200" s="119"/>
      <c r="FF1200" s="119"/>
      <c r="FG1200" s="119"/>
      <c r="FH1200" s="119"/>
      <c r="FI1200" s="119"/>
      <c r="FJ1200" s="119"/>
      <c r="FK1200" s="119"/>
      <c r="FL1200" s="119"/>
      <c r="FM1200" s="119"/>
      <c r="FN1200" s="119"/>
      <c r="FO1200" s="119"/>
      <c r="FP1200" s="119"/>
      <c r="FQ1200" s="119"/>
      <c r="FR1200" s="119"/>
      <c r="FS1200" s="119"/>
      <c r="FT1200" s="119"/>
      <c r="FU1200" s="119"/>
      <c r="FV1200" s="119"/>
      <c r="FW1200" s="119"/>
      <c r="FX1200" s="119"/>
      <c r="FY1200" s="119"/>
      <c r="FZ1200" s="119"/>
      <c r="GA1200" s="119"/>
      <c r="GB1200" s="119"/>
      <c r="GC1200" s="119"/>
      <c r="GD1200" s="119"/>
      <c r="GE1200" s="119"/>
      <c r="GF1200" s="119"/>
      <c r="GG1200" s="119"/>
      <c r="GH1200" s="119"/>
      <c r="GI1200" s="119"/>
      <c r="GJ1200" s="119"/>
      <c r="GK1200" s="119"/>
      <c r="GL1200" s="119"/>
      <c r="GM1200" s="119"/>
      <c r="GN1200" s="119"/>
      <c r="GO1200" s="119"/>
      <c r="GP1200" s="119"/>
      <c r="GQ1200" s="119"/>
      <c r="GR1200" s="119"/>
      <c r="GS1200" s="119"/>
      <c r="GT1200" s="119"/>
      <c r="GU1200" s="119"/>
      <c r="GV1200" s="119"/>
      <c r="GW1200" s="119"/>
      <c r="GX1200" s="119"/>
      <c r="GY1200" s="119"/>
      <c r="GZ1200" s="119"/>
      <c r="HA1200" s="119"/>
      <c r="HB1200" s="119"/>
      <c r="HC1200" s="119"/>
      <c r="HD1200" s="119"/>
      <c r="HE1200" s="119"/>
      <c r="HF1200" s="119"/>
      <c r="HG1200" s="119"/>
      <c r="HH1200" s="119"/>
      <c r="HI1200" s="119"/>
      <c r="HJ1200" s="119"/>
      <c r="HK1200" s="119"/>
      <c r="HL1200" s="119"/>
      <c r="HM1200" s="119"/>
      <c r="HN1200" s="119"/>
      <c r="HO1200" s="119"/>
      <c r="HP1200" s="119"/>
      <c r="HQ1200" s="119"/>
      <c r="HR1200" s="119"/>
      <c r="HS1200" s="119"/>
      <c r="HT1200" s="119"/>
      <c r="HU1200" s="119"/>
      <c r="HV1200" s="119"/>
      <c r="HW1200" s="119"/>
      <c r="HX1200" s="119"/>
      <c r="HY1200" s="119"/>
      <c r="HZ1200" s="119"/>
      <c r="IA1200" s="119"/>
      <c r="IB1200" s="119"/>
      <c r="IC1200" s="119"/>
      <c r="ID1200" s="119"/>
      <c r="IE1200" s="119"/>
      <c r="IF1200" s="119"/>
      <c r="IG1200" s="119"/>
      <c r="IH1200" s="119"/>
      <c r="II1200" s="119"/>
      <c r="IJ1200" s="119"/>
      <c r="IK1200" s="119"/>
      <c r="IL1200" s="119"/>
      <c r="IM1200" s="119"/>
      <c r="IN1200" s="119"/>
      <c r="IO1200" s="119"/>
      <c r="IP1200" s="119"/>
      <c r="IQ1200" s="119"/>
      <c r="IR1200" s="119"/>
      <c r="IS1200" s="119"/>
      <c r="IT1200" s="119"/>
      <c r="IU1200" s="119"/>
      <c r="IV1200" s="119"/>
    </row>
    <row r="1201" spans="1:256">
      <c r="A1201" s="126" t="s">
        <v>981</v>
      </c>
      <c r="B1201" s="126" t="s">
        <v>1394</v>
      </c>
      <c r="C1201" s="127">
        <v>350888769001</v>
      </c>
      <c r="D1201" s="126" t="s">
        <v>730</v>
      </c>
      <c r="E1201" s="126" t="s">
        <v>1211</v>
      </c>
      <c r="F1201" s="126" t="str">
        <f t="shared" si="61"/>
        <v>350888769001Acute</v>
      </c>
      <c r="G1201" s="126" t="s">
        <v>549</v>
      </c>
      <c r="H1201" s="126" t="s">
        <v>1018</v>
      </c>
      <c r="I1201" s="126" t="s">
        <v>835</v>
      </c>
      <c r="J1201" s="108">
        <v>363.8</v>
      </c>
      <c r="K1201" s="129">
        <v>1.0281999999999998</v>
      </c>
      <c r="L1201" s="126" t="s">
        <v>1247</v>
      </c>
      <c r="M1201" s="126" t="s">
        <v>1245</v>
      </c>
      <c r="N1201" s="130">
        <f t="shared" si="59"/>
        <v>369.96</v>
      </c>
      <c r="O1201" s="130">
        <f t="shared" si="58"/>
        <v>365.93</v>
      </c>
      <c r="P1201" s="126"/>
      <c r="Q1201" s="126"/>
      <c r="W1201" s="99"/>
      <c r="X1201" s="119"/>
      <c r="AD1201" s="99"/>
      <c r="AE1201" s="119"/>
      <c r="AK1201" s="99"/>
      <c r="AL1201" s="119"/>
      <c r="AR1201" s="99"/>
      <c r="AS1201" s="119"/>
      <c r="AY1201" s="99"/>
      <c r="AZ1201" s="119"/>
      <c r="BF1201" s="99"/>
      <c r="BG1201" s="119"/>
      <c r="BM1201" s="99"/>
      <c r="BN1201" s="119"/>
      <c r="BT1201" s="99"/>
      <c r="BU1201" s="119"/>
      <c r="CA1201" s="99"/>
      <c r="CB1201" s="119"/>
      <c r="CH1201" s="99"/>
      <c r="CI1201" s="119"/>
      <c r="CO1201" s="99"/>
      <c r="CP1201" s="119"/>
      <c r="CV1201" s="99"/>
      <c r="CW1201" s="119"/>
      <c r="DC1201" s="99"/>
      <c r="DD1201" s="119"/>
      <c r="DJ1201" s="99"/>
      <c r="DK1201" s="119"/>
      <c r="DQ1201" s="99"/>
      <c r="DR1201" s="119"/>
      <c r="DX1201" s="99"/>
      <c r="DY1201" s="119"/>
      <c r="EE1201" s="99"/>
      <c r="EF1201" s="119"/>
      <c r="EL1201" s="99"/>
      <c r="EM1201" s="119"/>
      <c r="ES1201" s="99"/>
      <c r="ET1201" s="119"/>
      <c r="EZ1201" s="99"/>
      <c r="FA1201" s="119"/>
      <c r="FG1201" s="99"/>
      <c r="FH1201" s="119"/>
      <c r="FN1201" s="99"/>
      <c r="FO1201" s="119"/>
      <c r="FU1201" s="99"/>
      <c r="FV1201" s="119"/>
      <c r="GB1201" s="99"/>
      <c r="GC1201" s="119"/>
      <c r="GI1201" s="99"/>
      <c r="GJ1201" s="119"/>
      <c r="GP1201" s="99"/>
      <c r="GQ1201" s="119"/>
      <c r="GW1201" s="99"/>
      <c r="GX1201" s="119"/>
      <c r="HD1201" s="99"/>
      <c r="HE1201" s="119"/>
      <c r="HK1201" s="99"/>
      <c r="HL1201" s="119"/>
      <c r="HR1201" s="99"/>
      <c r="HS1201" s="119"/>
      <c r="HY1201" s="99"/>
      <c r="HZ1201" s="119"/>
      <c r="IF1201" s="99"/>
      <c r="IG1201" s="119"/>
      <c r="IM1201" s="99"/>
      <c r="IN1201" s="119"/>
      <c r="IT1201" s="99"/>
      <c r="IU1201" s="119"/>
    </row>
    <row r="1202" spans="1:256">
      <c r="A1202" s="126" t="s">
        <v>981</v>
      </c>
      <c r="B1202" s="126" t="s">
        <v>1394</v>
      </c>
      <c r="C1202" s="127">
        <v>350888769401</v>
      </c>
      <c r="D1202" s="126" t="s">
        <v>730</v>
      </c>
      <c r="E1202" s="126" t="s">
        <v>1211</v>
      </c>
      <c r="F1202" s="126" t="str">
        <f t="shared" si="61"/>
        <v>350888769401Acute</v>
      </c>
      <c r="G1202" s="126" t="s">
        <v>549</v>
      </c>
      <c r="H1202" s="126" t="s">
        <v>1018</v>
      </c>
      <c r="I1202" s="126" t="s">
        <v>835</v>
      </c>
      <c r="J1202" s="108">
        <v>363.8</v>
      </c>
      <c r="K1202" s="129">
        <v>1.0281999999999998</v>
      </c>
      <c r="L1202" s="126" t="s">
        <v>1247</v>
      </c>
      <c r="M1202" s="126" t="s">
        <v>1245</v>
      </c>
      <c r="N1202" s="130">
        <f t="shared" si="59"/>
        <v>369.96</v>
      </c>
      <c r="O1202" s="130">
        <f t="shared" si="58"/>
        <v>365.93</v>
      </c>
      <c r="P1202" s="126"/>
      <c r="Q1202" s="126"/>
      <c r="W1202" s="99"/>
      <c r="X1202" s="119"/>
      <c r="AD1202" s="99"/>
      <c r="AE1202" s="119"/>
      <c r="AK1202" s="99"/>
      <c r="AL1202" s="119"/>
      <c r="AR1202" s="99"/>
      <c r="AS1202" s="119"/>
      <c r="AY1202" s="99"/>
      <c r="AZ1202" s="119"/>
      <c r="BF1202" s="99"/>
      <c r="BG1202" s="119"/>
      <c r="BM1202" s="99"/>
      <c r="BN1202" s="119"/>
      <c r="BT1202" s="99"/>
      <c r="BU1202" s="119"/>
      <c r="CA1202" s="99"/>
      <c r="CB1202" s="119"/>
      <c r="CH1202" s="99"/>
      <c r="CI1202" s="119"/>
      <c r="CO1202" s="99"/>
      <c r="CP1202" s="119"/>
      <c r="CV1202" s="99"/>
      <c r="CW1202" s="119"/>
      <c r="DC1202" s="99"/>
      <c r="DD1202" s="119"/>
      <c r="DJ1202" s="99"/>
      <c r="DK1202" s="119"/>
      <c r="DQ1202" s="99"/>
      <c r="DR1202" s="119"/>
      <c r="DX1202" s="99"/>
      <c r="DY1202" s="119"/>
      <c r="EE1202" s="99"/>
      <c r="EF1202" s="119"/>
      <c r="EL1202" s="99"/>
      <c r="EM1202" s="119"/>
      <c r="ES1202" s="99"/>
      <c r="ET1202" s="119"/>
      <c r="EZ1202" s="99"/>
      <c r="FA1202" s="119"/>
      <c r="FG1202" s="99"/>
      <c r="FH1202" s="119"/>
      <c r="FN1202" s="99"/>
      <c r="FO1202" s="119"/>
      <c r="FU1202" s="99"/>
      <c r="FV1202" s="119"/>
      <c r="GB1202" s="99"/>
      <c r="GC1202" s="119"/>
      <c r="GI1202" s="99"/>
      <c r="GJ1202" s="119"/>
      <c r="GP1202" s="99"/>
      <c r="GQ1202" s="119"/>
      <c r="GW1202" s="99"/>
      <c r="GX1202" s="119"/>
      <c r="HD1202" s="99"/>
      <c r="HE1202" s="119"/>
      <c r="HK1202" s="99"/>
      <c r="HL1202" s="119"/>
      <c r="HR1202" s="99"/>
      <c r="HS1202" s="119"/>
      <c r="HY1202" s="99"/>
      <c r="HZ1202" s="119"/>
      <c r="IF1202" s="99"/>
      <c r="IG1202" s="119"/>
      <c r="IM1202" s="99"/>
      <c r="IN1202" s="119"/>
      <c r="IT1202" s="99"/>
      <c r="IU1202" s="119"/>
    </row>
    <row r="1203" spans="1:256">
      <c r="A1203" s="126" t="s">
        <v>981</v>
      </c>
      <c r="B1203" s="126" t="s">
        <v>1394</v>
      </c>
      <c r="C1203" s="127">
        <v>351835133002</v>
      </c>
      <c r="D1203" s="126" t="s">
        <v>730</v>
      </c>
      <c r="E1203" s="126" t="s">
        <v>1211</v>
      </c>
      <c r="F1203" s="126" t="str">
        <f t="shared" si="61"/>
        <v>351835133002Acute</v>
      </c>
      <c r="G1203" s="126" t="s">
        <v>549</v>
      </c>
      <c r="H1203" s="126" t="s">
        <v>1018</v>
      </c>
      <c r="I1203" s="126" t="s">
        <v>835</v>
      </c>
      <c r="J1203" s="108">
        <v>363.8</v>
      </c>
      <c r="K1203" s="129">
        <v>1.0281999999999998</v>
      </c>
      <c r="L1203" s="126" t="s">
        <v>1247</v>
      </c>
      <c r="M1203" s="126" t="s">
        <v>1245</v>
      </c>
      <c r="N1203" s="130">
        <f t="shared" si="59"/>
        <v>369.96</v>
      </c>
      <c r="O1203" s="130">
        <f t="shared" si="58"/>
        <v>365.93</v>
      </c>
      <c r="P1203" s="126"/>
      <c r="Q1203" s="126"/>
      <c r="W1203" s="99"/>
      <c r="X1203" s="119"/>
      <c r="AD1203" s="99"/>
      <c r="AE1203" s="119"/>
      <c r="AK1203" s="99"/>
      <c r="AL1203" s="119"/>
      <c r="AR1203" s="99"/>
      <c r="AS1203" s="119"/>
      <c r="AY1203" s="99"/>
      <c r="AZ1203" s="119"/>
      <c r="BF1203" s="99"/>
      <c r="BG1203" s="119"/>
      <c r="BM1203" s="99"/>
      <c r="BN1203" s="119"/>
      <c r="BT1203" s="99"/>
      <c r="BU1203" s="119"/>
      <c r="CA1203" s="99"/>
      <c r="CB1203" s="119"/>
      <c r="CH1203" s="99"/>
      <c r="CI1203" s="119"/>
      <c r="CO1203" s="99"/>
      <c r="CP1203" s="119"/>
      <c r="CV1203" s="99"/>
      <c r="CW1203" s="119"/>
      <c r="DC1203" s="99"/>
      <c r="DD1203" s="119"/>
      <c r="DJ1203" s="99"/>
      <c r="DK1203" s="119"/>
      <c r="DQ1203" s="99"/>
      <c r="DR1203" s="119"/>
      <c r="DX1203" s="99"/>
      <c r="DY1203" s="119"/>
      <c r="EE1203" s="99"/>
      <c r="EF1203" s="119"/>
      <c r="EL1203" s="99"/>
      <c r="EM1203" s="119"/>
      <c r="ES1203" s="99"/>
      <c r="ET1203" s="119"/>
      <c r="EZ1203" s="99"/>
      <c r="FA1203" s="119"/>
      <c r="FG1203" s="99"/>
      <c r="FH1203" s="119"/>
      <c r="FN1203" s="99"/>
      <c r="FO1203" s="119"/>
      <c r="FU1203" s="99"/>
      <c r="FV1203" s="119"/>
      <c r="GB1203" s="99"/>
      <c r="GC1203" s="119"/>
      <c r="GI1203" s="99"/>
      <c r="GJ1203" s="119"/>
      <c r="GP1203" s="99"/>
      <c r="GQ1203" s="119"/>
      <c r="GW1203" s="99"/>
      <c r="GX1203" s="119"/>
      <c r="HD1203" s="99"/>
      <c r="HE1203" s="119"/>
      <c r="HK1203" s="99"/>
      <c r="HL1203" s="119"/>
      <c r="HR1203" s="99"/>
      <c r="HS1203" s="119"/>
      <c r="HY1203" s="99"/>
      <c r="HZ1203" s="119"/>
      <c r="IF1203" s="99"/>
      <c r="IG1203" s="119"/>
      <c r="IM1203" s="99"/>
      <c r="IN1203" s="119"/>
      <c r="IT1203" s="99"/>
      <c r="IU1203" s="119"/>
    </row>
    <row r="1204" spans="1:256">
      <c r="A1204" s="126" t="s">
        <v>981</v>
      </c>
      <c r="B1204" s="126" t="s">
        <v>1394</v>
      </c>
      <c r="C1204" s="127">
        <v>351835133402</v>
      </c>
      <c r="D1204" s="126" t="s">
        <v>730</v>
      </c>
      <c r="E1204" s="126" t="s">
        <v>1211</v>
      </c>
      <c r="F1204" s="126" t="str">
        <f t="shared" si="61"/>
        <v>351835133402Acute</v>
      </c>
      <c r="G1204" s="126" t="s">
        <v>549</v>
      </c>
      <c r="H1204" s="126" t="s">
        <v>1018</v>
      </c>
      <c r="I1204" s="126" t="s">
        <v>835</v>
      </c>
      <c r="J1204" s="108">
        <v>363.8</v>
      </c>
      <c r="K1204" s="129">
        <v>1.0281999999999998</v>
      </c>
      <c r="L1204" s="126" t="s">
        <v>1247</v>
      </c>
      <c r="M1204" s="126" t="s">
        <v>1245</v>
      </c>
      <c r="N1204" s="130">
        <f t="shared" si="59"/>
        <v>369.96</v>
      </c>
      <c r="O1204" s="130">
        <f t="shared" si="58"/>
        <v>365.93</v>
      </c>
      <c r="P1204" s="126"/>
      <c r="Q1204" s="126"/>
      <c r="W1204" s="99"/>
      <c r="X1204" s="119"/>
      <c r="AD1204" s="99"/>
      <c r="AE1204" s="119"/>
      <c r="AK1204" s="99"/>
      <c r="AL1204" s="119"/>
      <c r="AR1204" s="99"/>
      <c r="AS1204" s="119"/>
      <c r="AY1204" s="99"/>
      <c r="AZ1204" s="119"/>
      <c r="BF1204" s="99"/>
      <c r="BG1204" s="119"/>
      <c r="BM1204" s="99"/>
      <c r="BN1204" s="119"/>
      <c r="BT1204" s="99"/>
      <c r="BU1204" s="119"/>
      <c r="CA1204" s="99"/>
      <c r="CB1204" s="119"/>
      <c r="CH1204" s="99"/>
      <c r="CI1204" s="119"/>
      <c r="CO1204" s="99"/>
      <c r="CP1204" s="119"/>
      <c r="CV1204" s="99"/>
      <c r="CW1204" s="119"/>
      <c r="DC1204" s="99"/>
      <c r="DD1204" s="119"/>
      <c r="DJ1204" s="99"/>
      <c r="DK1204" s="119"/>
      <c r="DQ1204" s="99"/>
      <c r="DR1204" s="119"/>
      <c r="DX1204" s="99"/>
      <c r="DY1204" s="119"/>
      <c r="EE1204" s="99"/>
      <c r="EF1204" s="119"/>
      <c r="EL1204" s="99"/>
      <c r="EM1204" s="119"/>
      <c r="ES1204" s="99"/>
      <c r="ET1204" s="119"/>
      <c r="EZ1204" s="99"/>
      <c r="FA1204" s="119"/>
      <c r="FG1204" s="99"/>
      <c r="FH1204" s="119"/>
      <c r="FN1204" s="99"/>
      <c r="FO1204" s="119"/>
      <c r="FU1204" s="99"/>
      <c r="FV1204" s="119"/>
      <c r="GB1204" s="99"/>
      <c r="GC1204" s="119"/>
      <c r="GI1204" s="99"/>
      <c r="GJ1204" s="119"/>
      <c r="GP1204" s="99"/>
      <c r="GQ1204" s="119"/>
      <c r="GW1204" s="99"/>
      <c r="GX1204" s="119"/>
      <c r="HD1204" s="99"/>
      <c r="HE1204" s="119"/>
      <c r="HK1204" s="99"/>
      <c r="HL1204" s="119"/>
      <c r="HR1204" s="99"/>
      <c r="HS1204" s="119"/>
      <c r="HY1204" s="99"/>
      <c r="HZ1204" s="119"/>
      <c r="IF1204" s="99"/>
      <c r="IG1204" s="119"/>
      <c r="IM1204" s="99"/>
      <c r="IN1204" s="119"/>
      <c r="IT1204" s="99"/>
      <c r="IU1204" s="119"/>
    </row>
    <row r="1205" spans="1:256" s="174" customFormat="1">
      <c r="A1205" s="168" t="s">
        <v>774</v>
      </c>
      <c r="B1205" s="168" t="s">
        <v>1395</v>
      </c>
      <c r="C1205" s="169">
        <v>363637465002</v>
      </c>
      <c r="D1205" s="168" t="s">
        <v>691</v>
      </c>
      <c r="E1205" s="168" t="s">
        <v>1167</v>
      </c>
      <c r="F1205" s="168" t="str">
        <f t="shared" si="61"/>
        <v>363637465002CAH</v>
      </c>
      <c r="G1205" s="168" t="s">
        <v>1155</v>
      </c>
      <c r="H1205" s="168" t="s">
        <v>1018</v>
      </c>
      <c r="I1205" s="168" t="s">
        <v>842</v>
      </c>
      <c r="J1205" s="170">
        <v>1220.97</v>
      </c>
      <c r="K1205" s="171">
        <v>1</v>
      </c>
      <c r="L1205" s="168" t="s">
        <v>1247</v>
      </c>
      <c r="M1205" s="168" t="s">
        <v>1247</v>
      </c>
      <c r="N1205" s="172">
        <f t="shared" si="59"/>
        <v>1220.97</v>
      </c>
      <c r="O1205" s="172">
        <f t="shared" si="58"/>
        <v>1220.97</v>
      </c>
      <c r="P1205" s="168"/>
      <c r="Q1205" s="168"/>
      <c r="R1205" s="173"/>
      <c r="S1205" s="173"/>
      <c r="W1205" s="175"/>
      <c r="X1205" s="173"/>
      <c r="AD1205" s="175"/>
      <c r="AE1205" s="173"/>
      <c r="AK1205" s="175"/>
      <c r="AL1205" s="173"/>
      <c r="AR1205" s="175"/>
      <c r="AS1205" s="173"/>
      <c r="AY1205" s="175"/>
      <c r="AZ1205" s="173"/>
      <c r="BF1205" s="175"/>
      <c r="BG1205" s="173"/>
      <c r="BM1205" s="175"/>
      <c r="BN1205" s="173"/>
      <c r="BT1205" s="175"/>
      <c r="BU1205" s="173"/>
      <c r="CA1205" s="175"/>
      <c r="CB1205" s="173"/>
      <c r="CH1205" s="175"/>
      <c r="CI1205" s="173"/>
      <c r="CO1205" s="175"/>
      <c r="CP1205" s="173"/>
      <c r="CV1205" s="175"/>
      <c r="CW1205" s="173"/>
      <c r="DC1205" s="175"/>
      <c r="DD1205" s="173"/>
      <c r="DJ1205" s="175"/>
      <c r="DK1205" s="173"/>
      <c r="DQ1205" s="175"/>
      <c r="DR1205" s="173"/>
      <c r="DX1205" s="175"/>
      <c r="DY1205" s="173"/>
      <c r="EE1205" s="175"/>
      <c r="EF1205" s="173"/>
      <c r="EL1205" s="175"/>
      <c r="EM1205" s="173"/>
      <c r="ES1205" s="175"/>
      <c r="ET1205" s="173"/>
      <c r="EZ1205" s="175"/>
      <c r="FA1205" s="173"/>
      <c r="FG1205" s="175"/>
      <c r="FH1205" s="173"/>
      <c r="FN1205" s="175"/>
      <c r="FO1205" s="173"/>
      <c r="FU1205" s="175"/>
      <c r="FV1205" s="173"/>
      <c r="GB1205" s="175"/>
      <c r="GC1205" s="173"/>
      <c r="GI1205" s="175"/>
      <c r="GJ1205" s="173"/>
      <c r="GP1205" s="175"/>
      <c r="GQ1205" s="173"/>
      <c r="GW1205" s="175"/>
      <c r="GX1205" s="173"/>
      <c r="HD1205" s="175"/>
      <c r="HE1205" s="173"/>
      <c r="HK1205" s="175"/>
      <c r="HL1205" s="173"/>
      <c r="HR1205" s="175"/>
      <c r="HS1205" s="173"/>
      <c r="HY1205" s="175"/>
      <c r="HZ1205" s="173"/>
      <c r="IF1205" s="175"/>
      <c r="IG1205" s="173"/>
      <c r="IM1205" s="175"/>
      <c r="IN1205" s="173"/>
      <c r="IT1205" s="175"/>
      <c r="IU1205" s="173"/>
    </row>
    <row r="1206" spans="1:256">
      <c r="A1206" s="126" t="s">
        <v>774</v>
      </c>
      <c r="B1206" s="126" t="s">
        <v>1395</v>
      </c>
      <c r="C1206" s="127">
        <v>363637465401</v>
      </c>
      <c r="D1206" s="126" t="s">
        <v>691</v>
      </c>
      <c r="E1206" s="126" t="s">
        <v>1167</v>
      </c>
      <c r="F1206" s="126" t="str">
        <f t="shared" si="61"/>
        <v>363637465401CAH</v>
      </c>
      <c r="G1206" s="126" t="s">
        <v>1155</v>
      </c>
      <c r="H1206" s="126" t="s">
        <v>1018</v>
      </c>
      <c r="I1206" s="126" t="s">
        <v>842</v>
      </c>
      <c r="J1206" s="108">
        <v>1220.97</v>
      </c>
      <c r="K1206" s="129">
        <v>1</v>
      </c>
      <c r="L1206" s="126" t="s">
        <v>1247</v>
      </c>
      <c r="M1206" s="126" t="s">
        <v>1247</v>
      </c>
      <c r="N1206" s="130">
        <f t="shared" si="59"/>
        <v>1220.97</v>
      </c>
      <c r="O1206" s="130">
        <f t="shared" si="58"/>
        <v>1220.97</v>
      </c>
      <c r="P1206" s="126"/>
      <c r="Q1206" s="126"/>
      <c r="R1206" s="119"/>
      <c r="S1206" s="119"/>
      <c r="W1206" s="99"/>
      <c r="X1206" s="119"/>
      <c r="AD1206" s="99"/>
      <c r="AE1206" s="119"/>
      <c r="AK1206" s="99"/>
      <c r="AL1206" s="119"/>
      <c r="AR1206" s="99"/>
      <c r="AS1206" s="119"/>
      <c r="AY1206" s="99"/>
      <c r="AZ1206" s="119"/>
      <c r="BF1206" s="99"/>
      <c r="BG1206" s="119"/>
      <c r="BM1206" s="99"/>
      <c r="BN1206" s="119"/>
      <c r="BT1206" s="99"/>
      <c r="BU1206" s="119"/>
      <c r="CA1206" s="99"/>
      <c r="CB1206" s="119"/>
      <c r="CH1206" s="99"/>
      <c r="CI1206" s="119"/>
      <c r="CO1206" s="99"/>
      <c r="CP1206" s="119"/>
      <c r="CV1206" s="99"/>
      <c r="CW1206" s="119"/>
      <c r="DC1206" s="99"/>
      <c r="DD1206" s="119"/>
      <c r="DJ1206" s="99"/>
      <c r="DK1206" s="119"/>
      <c r="DQ1206" s="99"/>
      <c r="DR1206" s="119"/>
      <c r="DX1206" s="99"/>
      <c r="DY1206" s="119"/>
      <c r="EE1206" s="99"/>
      <c r="EF1206" s="119"/>
      <c r="EL1206" s="99"/>
      <c r="EM1206" s="119"/>
      <c r="ES1206" s="99"/>
      <c r="ET1206" s="119"/>
      <c r="EZ1206" s="99"/>
      <c r="FA1206" s="119"/>
      <c r="FG1206" s="99"/>
      <c r="FH1206" s="119"/>
      <c r="FN1206" s="99"/>
      <c r="FO1206" s="119"/>
      <c r="FU1206" s="99"/>
      <c r="FV1206" s="119"/>
      <c r="GB1206" s="99"/>
      <c r="GC1206" s="119"/>
      <c r="GI1206" s="99"/>
      <c r="GJ1206" s="119"/>
      <c r="GP1206" s="99"/>
      <c r="GQ1206" s="119"/>
      <c r="GW1206" s="99"/>
      <c r="GX1206" s="119"/>
      <c r="HD1206" s="99"/>
      <c r="HE1206" s="119"/>
      <c r="HK1206" s="99"/>
      <c r="HL1206" s="119"/>
      <c r="HR1206" s="99"/>
      <c r="HS1206" s="119"/>
      <c r="HY1206" s="99"/>
      <c r="HZ1206" s="119"/>
      <c r="IF1206" s="99"/>
      <c r="IG1206" s="119"/>
      <c r="IM1206" s="99"/>
      <c r="IN1206" s="119"/>
      <c r="IT1206" s="99"/>
      <c r="IU1206" s="119"/>
    </row>
    <row r="1207" spans="1:256">
      <c r="A1207" s="126" t="s">
        <v>774</v>
      </c>
      <c r="B1207" s="126" t="s">
        <v>1395</v>
      </c>
      <c r="C1207" s="127">
        <v>450233470001</v>
      </c>
      <c r="D1207" s="126" t="s">
        <v>691</v>
      </c>
      <c r="E1207" s="126" t="s">
        <v>1167</v>
      </c>
      <c r="F1207" s="126" t="str">
        <f t="shared" si="61"/>
        <v>450233470001CAH</v>
      </c>
      <c r="G1207" s="126" t="s">
        <v>1155</v>
      </c>
      <c r="H1207" s="126" t="s">
        <v>1018</v>
      </c>
      <c r="I1207" s="126" t="s">
        <v>842</v>
      </c>
      <c r="J1207" s="108">
        <v>1220.97</v>
      </c>
      <c r="K1207" s="129">
        <v>1</v>
      </c>
      <c r="L1207" s="126" t="s">
        <v>1247</v>
      </c>
      <c r="M1207" s="126" t="s">
        <v>1247</v>
      </c>
      <c r="N1207" s="130">
        <f t="shared" si="59"/>
        <v>1220.97</v>
      </c>
      <c r="O1207" s="130">
        <f t="shared" si="58"/>
        <v>1220.97</v>
      </c>
      <c r="P1207" s="126"/>
      <c r="Q1207" s="126"/>
      <c r="R1207" s="119"/>
      <c r="S1207" s="119"/>
      <c r="W1207" s="99"/>
      <c r="X1207" s="119"/>
      <c r="AD1207" s="99"/>
      <c r="AE1207" s="119"/>
      <c r="AK1207" s="99"/>
      <c r="AL1207" s="119"/>
      <c r="AR1207" s="99"/>
      <c r="AS1207" s="119"/>
      <c r="AY1207" s="99"/>
      <c r="AZ1207" s="119"/>
      <c r="BF1207" s="99"/>
      <c r="BG1207" s="119"/>
      <c r="BM1207" s="99"/>
      <c r="BN1207" s="119"/>
      <c r="BT1207" s="99"/>
      <c r="BU1207" s="119"/>
      <c r="CA1207" s="99"/>
      <c r="CB1207" s="119"/>
      <c r="CH1207" s="99"/>
      <c r="CI1207" s="119"/>
      <c r="CO1207" s="99"/>
      <c r="CP1207" s="119"/>
      <c r="CV1207" s="99"/>
      <c r="CW1207" s="119"/>
      <c r="DC1207" s="99"/>
      <c r="DD1207" s="119"/>
      <c r="DJ1207" s="99"/>
      <c r="DK1207" s="119"/>
      <c r="DQ1207" s="99"/>
      <c r="DR1207" s="119"/>
      <c r="DX1207" s="99"/>
      <c r="DY1207" s="119"/>
      <c r="EE1207" s="99"/>
      <c r="EF1207" s="119"/>
      <c r="EL1207" s="99"/>
      <c r="EM1207" s="119"/>
      <c r="ES1207" s="99"/>
      <c r="ET1207" s="119"/>
      <c r="EZ1207" s="99"/>
      <c r="FA1207" s="119"/>
      <c r="FG1207" s="99"/>
      <c r="FH1207" s="119"/>
      <c r="FN1207" s="99"/>
      <c r="FO1207" s="119"/>
      <c r="FU1207" s="99"/>
      <c r="FV1207" s="119"/>
      <c r="GB1207" s="99"/>
      <c r="GC1207" s="119"/>
      <c r="GI1207" s="99"/>
      <c r="GJ1207" s="119"/>
      <c r="GP1207" s="99"/>
      <c r="GQ1207" s="119"/>
      <c r="GW1207" s="99"/>
      <c r="GX1207" s="119"/>
      <c r="HD1207" s="99"/>
      <c r="HE1207" s="119"/>
      <c r="HK1207" s="99"/>
      <c r="HL1207" s="119"/>
      <c r="HR1207" s="99"/>
      <c r="HS1207" s="119"/>
      <c r="HY1207" s="99"/>
      <c r="HZ1207" s="119"/>
      <c r="IF1207" s="99"/>
      <c r="IG1207" s="119"/>
      <c r="IM1207" s="99"/>
      <c r="IN1207" s="119"/>
      <c r="IT1207" s="99"/>
      <c r="IU1207" s="119"/>
    </row>
    <row r="1208" spans="1:256">
      <c r="A1208" s="126" t="s">
        <v>875</v>
      </c>
      <c r="B1208" s="126" t="s">
        <v>1396</v>
      </c>
      <c r="C1208" s="127">
        <v>237426289001</v>
      </c>
      <c r="D1208" s="126" t="s">
        <v>647</v>
      </c>
      <c r="E1208" s="126" t="s">
        <v>1123</v>
      </c>
      <c r="F1208" s="126" t="str">
        <f t="shared" si="61"/>
        <v>237426289001Acute</v>
      </c>
      <c r="G1208" s="126" t="s">
        <v>549</v>
      </c>
      <c r="H1208" s="126" t="s">
        <v>1018</v>
      </c>
      <c r="I1208" s="126" t="s">
        <v>833</v>
      </c>
      <c r="J1208" s="108">
        <v>363.8</v>
      </c>
      <c r="K1208" s="129">
        <v>0.8395999999999999</v>
      </c>
      <c r="L1208" s="126" t="s">
        <v>1247</v>
      </c>
      <c r="M1208" s="126" t="s">
        <v>1245</v>
      </c>
      <c r="N1208" s="130">
        <f t="shared" si="59"/>
        <v>328.79</v>
      </c>
      <c r="O1208" s="130">
        <f t="shared" ref="O1208:O1243" si="62">ROUND(IF(G1208="CAH",N1208,IF(K1208=1,N1208,IF(H1208="024",N1208*0.98912,N1208))),2)</f>
        <v>325.20999999999998</v>
      </c>
      <c r="P1208" s="126"/>
      <c r="Q1208" s="126"/>
      <c r="R1208" s="119"/>
      <c r="S1208" s="119"/>
      <c r="W1208" s="99"/>
      <c r="X1208" s="119"/>
      <c r="AD1208" s="99"/>
      <c r="AE1208" s="119"/>
      <c r="AK1208" s="99"/>
      <c r="AL1208" s="119"/>
      <c r="AR1208" s="99"/>
      <c r="AS1208" s="119"/>
      <c r="AY1208" s="99"/>
      <c r="AZ1208" s="119"/>
      <c r="BF1208" s="99"/>
      <c r="BG1208" s="119"/>
      <c r="BM1208" s="99"/>
      <c r="BN1208" s="119"/>
      <c r="BT1208" s="99"/>
      <c r="BU1208" s="119"/>
      <c r="CA1208" s="99"/>
      <c r="CB1208" s="119"/>
      <c r="CH1208" s="99"/>
      <c r="CI1208" s="119"/>
      <c r="CO1208" s="99"/>
      <c r="CP1208" s="119"/>
      <c r="CV1208" s="99"/>
      <c r="CW1208" s="119"/>
      <c r="DC1208" s="99"/>
      <c r="DD1208" s="119"/>
      <c r="DJ1208" s="99"/>
      <c r="DK1208" s="119"/>
      <c r="DQ1208" s="99"/>
      <c r="DR1208" s="119"/>
      <c r="DX1208" s="99"/>
      <c r="DY1208" s="119"/>
      <c r="EE1208" s="99"/>
      <c r="EF1208" s="119"/>
      <c r="EL1208" s="99"/>
      <c r="EM1208" s="119"/>
      <c r="ES1208" s="99"/>
      <c r="ET1208" s="119"/>
      <c r="EZ1208" s="99"/>
      <c r="FA1208" s="119"/>
      <c r="FG1208" s="99"/>
      <c r="FH1208" s="119"/>
      <c r="FN1208" s="99"/>
      <c r="FO1208" s="119"/>
      <c r="FU1208" s="99"/>
      <c r="FV1208" s="119"/>
      <c r="GB1208" s="99"/>
      <c r="GC1208" s="119"/>
      <c r="GI1208" s="99"/>
      <c r="GJ1208" s="119"/>
      <c r="GP1208" s="99"/>
      <c r="GQ1208" s="119"/>
      <c r="GW1208" s="99"/>
      <c r="GX1208" s="119"/>
      <c r="HD1208" s="99"/>
      <c r="HE1208" s="119"/>
      <c r="HK1208" s="99"/>
      <c r="HL1208" s="119"/>
      <c r="HR1208" s="99"/>
      <c r="HS1208" s="119"/>
      <c r="HY1208" s="99"/>
      <c r="HZ1208" s="119"/>
      <c r="IF1208" s="99"/>
      <c r="IG1208" s="119"/>
      <c r="IM1208" s="99"/>
      <c r="IN1208" s="119"/>
      <c r="IT1208" s="99"/>
      <c r="IU1208" s="119"/>
    </row>
    <row r="1209" spans="1:256">
      <c r="A1209" s="126" t="s">
        <v>875</v>
      </c>
      <c r="B1209" s="126" t="s">
        <v>1396</v>
      </c>
      <c r="C1209" s="127">
        <v>237426289001</v>
      </c>
      <c r="D1209" s="126" t="s">
        <v>647</v>
      </c>
      <c r="E1209" s="126" t="s">
        <v>1123</v>
      </c>
      <c r="F1209" s="126" t="str">
        <f t="shared" si="61"/>
        <v>237426289001Psych</v>
      </c>
      <c r="G1209" s="126" t="s">
        <v>809</v>
      </c>
      <c r="H1209" s="126" t="s">
        <v>1021</v>
      </c>
      <c r="I1209" s="126" t="s">
        <v>833</v>
      </c>
      <c r="J1209" s="108">
        <v>140.66999999999999</v>
      </c>
      <c r="K1209" s="129">
        <v>0.8395999999999999</v>
      </c>
      <c r="L1209" s="126" t="s">
        <v>1247</v>
      </c>
      <c r="M1209" s="126" t="s">
        <v>1245</v>
      </c>
      <c r="N1209" s="130">
        <f t="shared" si="59"/>
        <v>127.13</v>
      </c>
      <c r="O1209" s="130">
        <f t="shared" si="62"/>
        <v>127.13</v>
      </c>
      <c r="P1209" s="126"/>
      <c r="Q1209" s="126"/>
      <c r="R1209" s="119"/>
      <c r="S1209" s="119"/>
      <c r="T1209" s="119"/>
      <c r="U1209" s="119"/>
      <c r="V1209" s="119"/>
      <c r="W1209" s="119"/>
      <c r="X1209" s="119"/>
      <c r="Y1209" s="119"/>
      <c r="Z1209" s="119"/>
      <c r="AA1209" s="119"/>
      <c r="AB1209" s="119"/>
      <c r="AC1209" s="119"/>
      <c r="AD1209" s="119"/>
      <c r="AE1209" s="119"/>
      <c r="AF1209" s="119"/>
      <c r="AG1209" s="119"/>
      <c r="AH1209" s="119"/>
      <c r="AI1209" s="119"/>
      <c r="AJ1209" s="119"/>
      <c r="AK1209" s="119"/>
      <c r="AL1209" s="119"/>
      <c r="AM1209" s="119"/>
      <c r="AN1209" s="119"/>
      <c r="AO1209" s="119"/>
      <c r="AP1209" s="119"/>
      <c r="AQ1209" s="119"/>
      <c r="AR1209" s="119"/>
      <c r="AS1209" s="119"/>
      <c r="AT1209" s="119"/>
      <c r="AU1209" s="119"/>
      <c r="AV1209" s="119"/>
      <c r="AW1209" s="119"/>
      <c r="AX1209" s="119"/>
      <c r="AY1209" s="119"/>
      <c r="AZ1209" s="119"/>
      <c r="BA1209" s="119"/>
      <c r="BB1209" s="119"/>
      <c r="BC1209" s="119"/>
      <c r="BD1209" s="119"/>
      <c r="BE1209" s="119"/>
      <c r="BF1209" s="119"/>
      <c r="BG1209" s="119"/>
      <c r="BH1209" s="119"/>
      <c r="BI1209" s="119"/>
      <c r="BJ1209" s="119"/>
      <c r="BK1209" s="119"/>
      <c r="BL1209" s="119"/>
      <c r="BM1209" s="119"/>
      <c r="BN1209" s="119"/>
      <c r="BO1209" s="119"/>
      <c r="BP1209" s="119"/>
      <c r="BQ1209" s="119"/>
      <c r="BR1209" s="119"/>
      <c r="BS1209" s="119"/>
      <c r="BT1209" s="119"/>
      <c r="BU1209" s="119"/>
      <c r="BV1209" s="119"/>
      <c r="BW1209" s="119"/>
      <c r="BX1209" s="119"/>
      <c r="BY1209" s="119"/>
      <c r="BZ1209" s="119"/>
      <c r="CA1209" s="119"/>
      <c r="CB1209" s="119"/>
      <c r="CC1209" s="119"/>
      <c r="CD1209" s="119"/>
      <c r="CE1209" s="119"/>
      <c r="CF1209" s="119"/>
      <c r="CG1209" s="119"/>
      <c r="CH1209" s="119"/>
      <c r="CI1209" s="119"/>
      <c r="CJ1209" s="119"/>
      <c r="CK1209" s="119"/>
      <c r="CL1209" s="119"/>
      <c r="CM1209" s="119"/>
      <c r="CN1209" s="119"/>
      <c r="CO1209" s="119"/>
      <c r="CP1209" s="119"/>
      <c r="CQ1209" s="119"/>
      <c r="CR1209" s="119"/>
      <c r="CS1209" s="119"/>
      <c r="CT1209" s="119"/>
      <c r="CU1209" s="119"/>
      <c r="CV1209" s="119"/>
      <c r="CW1209" s="119"/>
      <c r="CX1209" s="119"/>
      <c r="CY1209" s="119"/>
      <c r="CZ1209" s="119"/>
      <c r="DA1209" s="119"/>
      <c r="DB1209" s="119"/>
      <c r="DC1209" s="119"/>
      <c r="DD1209" s="119"/>
      <c r="DE1209" s="119"/>
      <c r="DF1209" s="119"/>
      <c r="DG1209" s="119"/>
      <c r="DH1209" s="119"/>
      <c r="DI1209" s="119"/>
      <c r="DJ1209" s="119"/>
      <c r="DK1209" s="119"/>
      <c r="DL1209" s="119"/>
      <c r="DM1209" s="119"/>
      <c r="DN1209" s="119"/>
      <c r="DO1209" s="119"/>
      <c r="DP1209" s="119"/>
      <c r="DQ1209" s="119"/>
      <c r="DR1209" s="119"/>
      <c r="DS1209" s="119"/>
      <c r="DT1209" s="119"/>
      <c r="DU1209" s="119"/>
      <c r="DV1209" s="119"/>
      <c r="DW1209" s="119"/>
      <c r="DX1209" s="119"/>
      <c r="DY1209" s="119"/>
      <c r="DZ1209" s="119"/>
      <c r="EA1209" s="119"/>
      <c r="EB1209" s="119"/>
      <c r="EC1209" s="119"/>
      <c r="ED1209" s="119"/>
      <c r="EE1209" s="119"/>
      <c r="EF1209" s="119"/>
      <c r="EG1209" s="119"/>
      <c r="EH1209" s="119"/>
      <c r="EI1209" s="119"/>
      <c r="EJ1209" s="119"/>
      <c r="EK1209" s="119"/>
      <c r="EL1209" s="119"/>
      <c r="EM1209" s="119"/>
      <c r="EN1209" s="119"/>
      <c r="EO1209" s="119"/>
      <c r="EP1209" s="119"/>
      <c r="EQ1209" s="119"/>
      <c r="ER1209" s="119"/>
      <c r="ES1209" s="119"/>
      <c r="ET1209" s="119"/>
      <c r="EU1209" s="119"/>
      <c r="EV1209" s="119"/>
      <c r="EW1209" s="119"/>
      <c r="EX1209" s="119"/>
      <c r="EY1209" s="119"/>
      <c r="EZ1209" s="119"/>
      <c r="FA1209" s="119"/>
      <c r="FB1209" s="119"/>
      <c r="FC1209" s="119"/>
      <c r="FD1209" s="119"/>
      <c r="FE1209" s="119"/>
      <c r="FF1209" s="119"/>
      <c r="FG1209" s="119"/>
      <c r="FH1209" s="119"/>
      <c r="FI1209" s="119"/>
      <c r="FJ1209" s="119"/>
      <c r="FK1209" s="119"/>
      <c r="FL1209" s="119"/>
      <c r="FM1209" s="119"/>
      <c r="FN1209" s="119"/>
      <c r="FO1209" s="119"/>
      <c r="FP1209" s="119"/>
      <c r="FQ1209" s="119"/>
      <c r="FR1209" s="119"/>
      <c r="FS1209" s="119"/>
      <c r="FT1209" s="119"/>
      <c r="FU1209" s="119"/>
      <c r="FV1209" s="119"/>
      <c r="FW1209" s="119"/>
      <c r="FX1209" s="119"/>
      <c r="FY1209" s="119"/>
      <c r="FZ1209" s="119"/>
      <c r="GA1209" s="119"/>
      <c r="GB1209" s="119"/>
      <c r="GC1209" s="119"/>
      <c r="GD1209" s="119"/>
      <c r="GE1209" s="119"/>
      <c r="GF1209" s="119"/>
      <c r="GG1209" s="119"/>
      <c r="GH1209" s="119"/>
      <c r="GI1209" s="119"/>
      <c r="GJ1209" s="119"/>
      <c r="GK1209" s="119"/>
      <c r="GL1209" s="119"/>
      <c r="GM1209" s="119"/>
      <c r="GN1209" s="119"/>
      <c r="GO1209" s="119"/>
      <c r="GP1209" s="119"/>
      <c r="GQ1209" s="119"/>
      <c r="GR1209" s="119"/>
      <c r="GS1209" s="119"/>
      <c r="GT1209" s="119"/>
      <c r="GU1209" s="119"/>
      <c r="GV1209" s="119"/>
      <c r="GW1209" s="119"/>
      <c r="GX1209" s="119"/>
      <c r="GY1209" s="119"/>
      <c r="GZ1209" s="119"/>
      <c r="HA1209" s="119"/>
      <c r="HB1209" s="119"/>
      <c r="HC1209" s="119"/>
      <c r="HD1209" s="119"/>
      <c r="HE1209" s="119"/>
      <c r="HF1209" s="119"/>
      <c r="HG1209" s="119"/>
      <c r="HH1209" s="119"/>
      <c r="HI1209" s="119"/>
      <c r="HJ1209" s="119"/>
      <c r="HK1209" s="119"/>
      <c r="HL1209" s="119"/>
      <c r="HM1209" s="119"/>
      <c r="HN1209" s="119"/>
      <c r="HO1209" s="119"/>
      <c r="HP1209" s="119"/>
      <c r="HQ1209" s="119"/>
      <c r="HR1209" s="119"/>
      <c r="HS1209" s="119"/>
      <c r="HT1209" s="119"/>
      <c r="HU1209" s="119"/>
      <c r="HV1209" s="119"/>
      <c r="HW1209" s="119"/>
      <c r="HX1209" s="119"/>
      <c r="HY1209" s="119"/>
      <c r="HZ1209" s="119"/>
      <c r="IA1209" s="119"/>
      <c r="IB1209" s="119"/>
      <c r="IC1209" s="119"/>
      <c r="ID1209" s="119"/>
      <c r="IE1209" s="119"/>
      <c r="IF1209" s="119"/>
      <c r="IG1209" s="119"/>
      <c r="IH1209" s="119"/>
      <c r="II1209" s="119"/>
      <c r="IJ1209" s="119"/>
      <c r="IK1209" s="119"/>
      <c r="IL1209" s="119"/>
      <c r="IM1209" s="119"/>
      <c r="IN1209" s="119"/>
      <c r="IO1209" s="119"/>
      <c r="IP1209" s="119"/>
      <c r="IQ1209" s="119"/>
      <c r="IR1209" s="119"/>
      <c r="IS1209" s="119"/>
      <c r="IT1209" s="119"/>
      <c r="IU1209" s="119"/>
      <c r="IV1209" s="119"/>
    </row>
    <row r="1210" spans="1:256">
      <c r="A1210" s="126" t="s">
        <v>875</v>
      </c>
      <c r="B1210" s="126" t="s">
        <v>1396</v>
      </c>
      <c r="C1210" s="127">
        <v>237426289001</v>
      </c>
      <c r="D1210" s="126" t="s">
        <v>647</v>
      </c>
      <c r="E1210" s="126" t="s">
        <v>1123</v>
      </c>
      <c r="F1210" s="126" t="str">
        <f t="shared" si="61"/>
        <v>237426289001Psych</v>
      </c>
      <c r="G1210" s="126" t="s">
        <v>809</v>
      </c>
      <c r="H1210" s="128" t="s">
        <v>1024</v>
      </c>
      <c r="I1210" s="126" t="s">
        <v>833</v>
      </c>
      <c r="J1210" s="108">
        <v>140.66999999999999</v>
      </c>
      <c r="K1210" s="129">
        <v>0.8395999999999999</v>
      </c>
      <c r="L1210" s="126" t="s">
        <v>1247</v>
      </c>
      <c r="M1210" s="126" t="s">
        <v>1245</v>
      </c>
      <c r="N1210" s="130">
        <f t="shared" si="59"/>
        <v>127.13</v>
      </c>
      <c r="O1210" s="130">
        <f t="shared" si="62"/>
        <v>127.13</v>
      </c>
      <c r="P1210" s="126"/>
      <c r="Q1210" s="126"/>
      <c r="R1210" s="119"/>
      <c r="S1210" s="119"/>
      <c r="T1210" s="119"/>
      <c r="U1210" s="119"/>
      <c r="V1210" s="119"/>
      <c r="W1210" s="119"/>
      <c r="X1210" s="119"/>
      <c r="Y1210" s="119"/>
      <c r="Z1210" s="119"/>
      <c r="AA1210" s="119"/>
      <c r="AB1210" s="119"/>
      <c r="AC1210" s="119"/>
      <c r="AD1210" s="119"/>
      <c r="AE1210" s="119"/>
      <c r="AF1210" s="119"/>
      <c r="AG1210" s="119"/>
      <c r="AH1210" s="119"/>
      <c r="AI1210" s="119"/>
      <c r="AJ1210" s="119"/>
      <c r="AK1210" s="119"/>
      <c r="AL1210" s="119"/>
      <c r="AM1210" s="119"/>
      <c r="AN1210" s="119"/>
      <c r="AO1210" s="119"/>
      <c r="AP1210" s="119"/>
      <c r="AQ1210" s="119"/>
      <c r="AR1210" s="119"/>
      <c r="AS1210" s="119"/>
      <c r="AT1210" s="119"/>
      <c r="AU1210" s="119"/>
      <c r="AV1210" s="119"/>
      <c r="AW1210" s="119"/>
      <c r="AX1210" s="119"/>
      <c r="AY1210" s="119"/>
      <c r="AZ1210" s="119"/>
      <c r="BA1210" s="119"/>
      <c r="BB1210" s="119"/>
      <c r="BC1210" s="119"/>
      <c r="BD1210" s="119"/>
      <c r="BE1210" s="119"/>
      <c r="BF1210" s="119"/>
      <c r="BG1210" s="119"/>
      <c r="BH1210" s="119"/>
      <c r="BI1210" s="119"/>
      <c r="BJ1210" s="119"/>
      <c r="BK1210" s="119"/>
      <c r="BL1210" s="119"/>
      <c r="BM1210" s="119"/>
      <c r="BN1210" s="119"/>
      <c r="BO1210" s="119"/>
      <c r="BP1210" s="119"/>
      <c r="BQ1210" s="119"/>
      <c r="BR1210" s="119"/>
      <c r="BS1210" s="119"/>
      <c r="BT1210" s="119"/>
      <c r="BU1210" s="119"/>
      <c r="BV1210" s="119"/>
      <c r="BW1210" s="119"/>
      <c r="BX1210" s="119"/>
      <c r="BY1210" s="119"/>
      <c r="BZ1210" s="119"/>
      <c r="CA1210" s="119"/>
      <c r="CB1210" s="119"/>
      <c r="CC1210" s="119"/>
      <c r="CD1210" s="119"/>
      <c r="CE1210" s="119"/>
      <c r="CF1210" s="119"/>
      <c r="CG1210" s="119"/>
      <c r="CH1210" s="119"/>
      <c r="CI1210" s="119"/>
      <c r="CJ1210" s="119"/>
      <c r="CK1210" s="119"/>
      <c r="CL1210" s="119"/>
      <c r="CM1210" s="119"/>
      <c r="CN1210" s="119"/>
      <c r="CO1210" s="119"/>
      <c r="CP1210" s="119"/>
      <c r="CQ1210" s="119"/>
      <c r="CR1210" s="119"/>
      <c r="CS1210" s="119"/>
      <c r="CT1210" s="119"/>
      <c r="CU1210" s="119"/>
      <c r="CV1210" s="119"/>
      <c r="CW1210" s="119"/>
      <c r="CX1210" s="119"/>
      <c r="CY1210" s="119"/>
      <c r="CZ1210" s="119"/>
      <c r="DA1210" s="119"/>
      <c r="DB1210" s="119"/>
      <c r="DC1210" s="119"/>
      <c r="DD1210" s="119"/>
      <c r="DE1210" s="119"/>
      <c r="DF1210" s="119"/>
      <c r="DG1210" s="119"/>
      <c r="DH1210" s="119"/>
      <c r="DI1210" s="119"/>
      <c r="DJ1210" s="119"/>
      <c r="DK1210" s="119"/>
      <c r="DL1210" s="119"/>
      <c r="DM1210" s="119"/>
      <c r="DN1210" s="119"/>
      <c r="DO1210" s="119"/>
      <c r="DP1210" s="119"/>
      <c r="DQ1210" s="119"/>
      <c r="DR1210" s="119"/>
      <c r="DS1210" s="119"/>
      <c r="DT1210" s="119"/>
      <c r="DU1210" s="119"/>
      <c r="DV1210" s="119"/>
      <c r="DW1210" s="119"/>
      <c r="DX1210" s="119"/>
      <c r="DY1210" s="119"/>
      <c r="DZ1210" s="119"/>
      <c r="EA1210" s="119"/>
      <c r="EB1210" s="119"/>
      <c r="EC1210" s="119"/>
      <c r="ED1210" s="119"/>
      <c r="EE1210" s="119"/>
      <c r="EF1210" s="119"/>
      <c r="EG1210" s="119"/>
      <c r="EH1210" s="119"/>
      <c r="EI1210" s="119"/>
      <c r="EJ1210" s="119"/>
      <c r="EK1210" s="119"/>
      <c r="EL1210" s="119"/>
      <c r="EM1210" s="119"/>
      <c r="EN1210" s="119"/>
      <c r="EO1210" s="119"/>
      <c r="EP1210" s="119"/>
      <c r="EQ1210" s="119"/>
      <c r="ER1210" s="119"/>
      <c r="ES1210" s="119"/>
      <c r="ET1210" s="119"/>
      <c r="EU1210" s="119"/>
      <c r="EV1210" s="119"/>
      <c r="EW1210" s="119"/>
      <c r="EX1210" s="119"/>
      <c r="EY1210" s="119"/>
      <c r="EZ1210" s="119"/>
      <c r="FA1210" s="119"/>
      <c r="FB1210" s="119"/>
      <c r="FC1210" s="119"/>
      <c r="FD1210" s="119"/>
      <c r="FE1210" s="119"/>
      <c r="FF1210" s="119"/>
      <c r="FG1210" s="119"/>
      <c r="FH1210" s="119"/>
      <c r="FI1210" s="119"/>
      <c r="FJ1210" s="119"/>
      <c r="FK1210" s="119"/>
      <c r="FL1210" s="119"/>
      <c r="FM1210" s="119"/>
      <c r="FN1210" s="119"/>
      <c r="FO1210" s="119"/>
      <c r="FP1210" s="119"/>
      <c r="FQ1210" s="119"/>
      <c r="FR1210" s="119"/>
      <c r="FS1210" s="119"/>
      <c r="FT1210" s="119"/>
      <c r="FU1210" s="119"/>
      <c r="FV1210" s="119"/>
      <c r="FW1210" s="119"/>
      <c r="FX1210" s="119"/>
      <c r="FY1210" s="119"/>
      <c r="FZ1210" s="119"/>
      <c r="GA1210" s="119"/>
      <c r="GB1210" s="119"/>
      <c r="GC1210" s="119"/>
      <c r="GD1210" s="119"/>
      <c r="GE1210" s="119"/>
      <c r="GF1210" s="119"/>
      <c r="GG1210" s="119"/>
      <c r="GH1210" s="119"/>
      <c r="GI1210" s="119"/>
      <c r="GJ1210" s="119"/>
      <c r="GK1210" s="119"/>
      <c r="GL1210" s="119"/>
      <c r="GM1210" s="119"/>
      <c r="GN1210" s="119"/>
      <c r="GO1210" s="119"/>
      <c r="GP1210" s="119"/>
      <c r="GQ1210" s="119"/>
      <c r="GR1210" s="119"/>
      <c r="GS1210" s="119"/>
      <c r="GT1210" s="119"/>
      <c r="GU1210" s="119"/>
      <c r="GV1210" s="119"/>
      <c r="GW1210" s="119"/>
      <c r="GX1210" s="119"/>
      <c r="GY1210" s="119"/>
      <c r="GZ1210" s="119"/>
      <c r="HA1210" s="119"/>
      <c r="HB1210" s="119"/>
      <c r="HC1210" s="119"/>
      <c r="HD1210" s="119"/>
      <c r="HE1210" s="119"/>
      <c r="HF1210" s="119"/>
      <c r="HG1210" s="119"/>
      <c r="HH1210" s="119"/>
      <c r="HI1210" s="119"/>
      <c r="HJ1210" s="119"/>
      <c r="HK1210" s="119"/>
      <c r="HL1210" s="119"/>
      <c r="HM1210" s="119"/>
      <c r="HN1210" s="119"/>
      <c r="HO1210" s="119"/>
      <c r="HP1210" s="119"/>
      <c r="HQ1210" s="119"/>
      <c r="HR1210" s="119"/>
      <c r="HS1210" s="119"/>
      <c r="HT1210" s="119"/>
      <c r="HU1210" s="119"/>
      <c r="HV1210" s="119"/>
      <c r="HW1210" s="119"/>
      <c r="HX1210" s="119"/>
      <c r="HY1210" s="119"/>
      <c r="HZ1210" s="119"/>
      <c r="IA1210" s="119"/>
      <c r="IB1210" s="119"/>
      <c r="IC1210" s="119"/>
      <c r="ID1210" s="119"/>
      <c r="IE1210" s="119"/>
      <c r="IF1210" s="119"/>
      <c r="IG1210" s="119"/>
      <c r="IH1210" s="119"/>
      <c r="II1210" s="119"/>
      <c r="IJ1210" s="119"/>
      <c r="IK1210" s="119"/>
      <c r="IL1210" s="119"/>
      <c r="IM1210" s="119"/>
      <c r="IN1210" s="119"/>
      <c r="IO1210" s="119"/>
      <c r="IP1210" s="119"/>
      <c r="IQ1210" s="119"/>
      <c r="IR1210" s="119"/>
      <c r="IS1210" s="119"/>
      <c r="IT1210" s="119"/>
      <c r="IU1210" s="119"/>
      <c r="IV1210" s="119"/>
    </row>
    <row r="1211" spans="1:256">
      <c r="A1211" s="126" t="s">
        <v>875</v>
      </c>
      <c r="B1211" s="126" t="s">
        <v>1396</v>
      </c>
      <c r="C1211" s="127">
        <v>237426289401</v>
      </c>
      <c r="D1211" s="126" t="s">
        <v>647</v>
      </c>
      <c r="E1211" s="126" t="s">
        <v>1123</v>
      </c>
      <c r="F1211" s="126" t="str">
        <f t="shared" si="61"/>
        <v>237426289401Acute</v>
      </c>
      <c r="G1211" s="126" t="s">
        <v>549</v>
      </c>
      <c r="H1211" s="126" t="s">
        <v>1018</v>
      </c>
      <c r="I1211" s="126" t="s">
        <v>833</v>
      </c>
      <c r="J1211" s="108">
        <v>363.8</v>
      </c>
      <c r="K1211" s="129">
        <v>0.8395999999999999</v>
      </c>
      <c r="L1211" s="126" t="s">
        <v>1247</v>
      </c>
      <c r="M1211" s="126" t="s">
        <v>1245</v>
      </c>
      <c r="N1211" s="130">
        <f t="shared" si="59"/>
        <v>328.79</v>
      </c>
      <c r="O1211" s="130">
        <f t="shared" si="62"/>
        <v>325.20999999999998</v>
      </c>
      <c r="P1211" s="126"/>
      <c r="Q1211" s="126"/>
      <c r="R1211" s="119"/>
      <c r="S1211" s="119"/>
      <c r="T1211" s="119"/>
      <c r="U1211" s="119"/>
      <c r="V1211" s="119"/>
      <c r="W1211" s="119"/>
      <c r="X1211" s="119"/>
      <c r="Y1211" s="119"/>
      <c r="Z1211" s="119"/>
      <c r="AA1211" s="119"/>
      <c r="AB1211" s="119"/>
      <c r="AC1211" s="119"/>
      <c r="AD1211" s="119"/>
      <c r="AE1211" s="119"/>
      <c r="AF1211" s="119"/>
      <c r="AG1211" s="119"/>
      <c r="AH1211" s="119"/>
      <c r="AI1211" s="119"/>
      <c r="AJ1211" s="119"/>
      <c r="AK1211" s="119"/>
      <c r="AL1211" s="119"/>
      <c r="AM1211" s="119"/>
      <c r="AN1211" s="119"/>
      <c r="AO1211" s="119"/>
      <c r="AP1211" s="119"/>
      <c r="AQ1211" s="119"/>
      <c r="AR1211" s="119"/>
      <c r="AS1211" s="119"/>
      <c r="AT1211" s="119"/>
      <c r="AU1211" s="119"/>
      <c r="AV1211" s="119"/>
      <c r="AW1211" s="119"/>
      <c r="AX1211" s="119"/>
      <c r="AY1211" s="119"/>
      <c r="AZ1211" s="119"/>
      <c r="BA1211" s="119"/>
      <c r="BB1211" s="119"/>
      <c r="BC1211" s="119"/>
      <c r="BD1211" s="119"/>
      <c r="BE1211" s="119"/>
      <c r="BF1211" s="119"/>
      <c r="BG1211" s="119"/>
      <c r="BH1211" s="119"/>
      <c r="BI1211" s="119"/>
      <c r="BJ1211" s="119"/>
      <c r="BK1211" s="119"/>
      <c r="BL1211" s="119"/>
      <c r="BM1211" s="119"/>
      <c r="BN1211" s="119"/>
      <c r="BO1211" s="119"/>
      <c r="BP1211" s="119"/>
      <c r="BQ1211" s="119"/>
      <c r="BR1211" s="119"/>
      <c r="BS1211" s="119"/>
      <c r="BT1211" s="119"/>
      <c r="BU1211" s="119"/>
      <c r="BV1211" s="119"/>
      <c r="BW1211" s="119"/>
      <c r="BX1211" s="119"/>
      <c r="BY1211" s="119"/>
      <c r="BZ1211" s="119"/>
      <c r="CA1211" s="119"/>
      <c r="CB1211" s="119"/>
      <c r="CC1211" s="119"/>
      <c r="CD1211" s="119"/>
      <c r="CE1211" s="119"/>
      <c r="CF1211" s="119"/>
      <c r="CG1211" s="119"/>
      <c r="CH1211" s="119"/>
      <c r="CI1211" s="119"/>
      <c r="CJ1211" s="119"/>
      <c r="CK1211" s="119"/>
      <c r="CL1211" s="119"/>
      <c r="CM1211" s="119"/>
      <c r="CN1211" s="119"/>
      <c r="CO1211" s="119"/>
      <c r="CP1211" s="119"/>
      <c r="CQ1211" s="119"/>
      <c r="CR1211" s="119"/>
      <c r="CS1211" s="119"/>
      <c r="CT1211" s="119"/>
      <c r="CU1211" s="119"/>
      <c r="CV1211" s="119"/>
      <c r="CW1211" s="119"/>
      <c r="CX1211" s="119"/>
      <c r="CY1211" s="119"/>
      <c r="CZ1211" s="119"/>
      <c r="DA1211" s="119"/>
      <c r="DB1211" s="119"/>
      <c r="DC1211" s="119"/>
      <c r="DD1211" s="119"/>
      <c r="DE1211" s="119"/>
      <c r="DF1211" s="119"/>
      <c r="DG1211" s="119"/>
      <c r="DH1211" s="119"/>
      <c r="DI1211" s="119"/>
      <c r="DJ1211" s="119"/>
      <c r="DK1211" s="119"/>
      <c r="DL1211" s="119"/>
      <c r="DM1211" s="119"/>
      <c r="DN1211" s="119"/>
      <c r="DO1211" s="119"/>
      <c r="DP1211" s="119"/>
      <c r="DQ1211" s="119"/>
      <c r="DR1211" s="119"/>
      <c r="DS1211" s="119"/>
      <c r="DT1211" s="119"/>
      <c r="DU1211" s="119"/>
      <c r="DV1211" s="119"/>
      <c r="DW1211" s="119"/>
      <c r="DX1211" s="119"/>
      <c r="DY1211" s="119"/>
      <c r="DZ1211" s="119"/>
      <c r="EA1211" s="119"/>
      <c r="EB1211" s="119"/>
      <c r="EC1211" s="119"/>
      <c r="ED1211" s="119"/>
      <c r="EE1211" s="119"/>
      <c r="EF1211" s="119"/>
      <c r="EG1211" s="119"/>
      <c r="EH1211" s="119"/>
      <c r="EI1211" s="119"/>
      <c r="EJ1211" s="119"/>
      <c r="EK1211" s="119"/>
      <c r="EL1211" s="119"/>
      <c r="EM1211" s="119"/>
      <c r="EN1211" s="119"/>
      <c r="EO1211" s="119"/>
      <c r="EP1211" s="119"/>
      <c r="EQ1211" s="119"/>
      <c r="ER1211" s="119"/>
      <c r="ES1211" s="119"/>
      <c r="ET1211" s="119"/>
      <c r="EU1211" s="119"/>
      <c r="EV1211" s="119"/>
      <c r="EW1211" s="119"/>
      <c r="EX1211" s="119"/>
      <c r="EY1211" s="119"/>
      <c r="EZ1211" s="119"/>
      <c r="FA1211" s="119"/>
      <c r="FB1211" s="119"/>
      <c r="FC1211" s="119"/>
      <c r="FD1211" s="119"/>
      <c r="FE1211" s="119"/>
      <c r="FF1211" s="119"/>
      <c r="FG1211" s="119"/>
      <c r="FH1211" s="119"/>
      <c r="FI1211" s="119"/>
      <c r="FJ1211" s="119"/>
      <c r="FK1211" s="119"/>
      <c r="FL1211" s="119"/>
      <c r="FM1211" s="119"/>
      <c r="FN1211" s="119"/>
      <c r="FO1211" s="119"/>
      <c r="FP1211" s="119"/>
      <c r="FQ1211" s="119"/>
      <c r="FR1211" s="119"/>
      <c r="FS1211" s="119"/>
      <c r="FT1211" s="119"/>
      <c r="FU1211" s="119"/>
      <c r="FV1211" s="119"/>
      <c r="FW1211" s="119"/>
      <c r="FX1211" s="119"/>
      <c r="FY1211" s="119"/>
      <c r="FZ1211" s="119"/>
      <c r="GA1211" s="119"/>
      <c r="GB1211" s="119"/>
      <c r="GC1211" s="119"/>
      <c r="GD1211" s="119"/>
      <c r="GE1211" s="119"/>
      <c r="GF1211" s="119"/>
      <c r="GG1211" s="119"/>
      <c r="GH1211" s="119"/>
      <c r="GI1211" s="119"/>
      <c r="GJ1211" s="119"/>
      <c r="GK1211" s="119"/>
      <c r="GL1211" s="119"/>
      <c r="GM1211" s="119"/>
      <c r="GN1211" s="119"/>
      <c r="GO1211" s="119"/>
      <c r="GP1211" s="119"/>
      <c r="GQ1211" s="119"/>
      <c r="GR1211" s="119"/>
      <c r="GS1211" s="119"/>
      <c r="GT1211" s="119"/>
      <c r="GU1211" s="119"/>
      <c r="GV1211" s="119"/>
      <c r="GW1211" s="119"/>
      <c r="GX1211" s="119"/>
      <c r="GY1211" s="119"/>
      <c r="GZ1211" s="119"/>
      <c r="HA1211" s="119"/>
      <c r="HB1211" s="119"/>
      <c r="HC1211" s="119"/>
      <c r="HD1211" s="119"/>
      <c r="HE1211" s="119"/>
      <c r="HF1211" s="119"/>
      <c r="HG1211" s="119"/>
      <c r="HH1211" s="119"/>
      <c r="HI1211" s="119"/>
      <c r="HJ1211" s="119"/>
      <c r="HK1211" s="119"/>
      <c r="HL1211" s="119"/>
      <c r="HM1211" s="119"/>
      <c r="HN1211" s="119"/>
      <c r="HO1211" s="119"/>
      <c r="HP1211" s="119"/>
      <c r="HQ1211" s="119"/>
      <c r="HR1211" s="119"/>
      <c r="HS1211" s="119"/>
      <c r="HT1211" s="119"/>
      <c r="HU1211" s="119"/>
      <c r="HV1211" s="119"/>
      <c r="HW1211" s="119"/>
      <c r="HX1211" s="119"/>
      <c r="HY1211" s="119"/>
      <c r="HZ1211" s="119"/>
      <c r="IA1211" s="119"/>
      <c r="IB1211" s="119"/>
      <c r="IC1211" s="119"/>
      <c r="ID1211" s="119"/>
      <c r="IE1211" s="119"/>
      <c r="IF1211" s="119"/>
      <c r="IG1211" s="119"/>
      <c r="IH1211" s="119"/>
      <c r="II1211" s="119"/>
      <c r="IJ1211" s="119"/>
      <c r="IK1211" s="119"/>
      <c r="IL1211" s="119"/>
      <c r="IM1211" s="119"/>
      <c r="IN1211" s="119"/>
      <c r="IO1211" s="119"/>
      <c r="IP1211" s="119"/>
      <c r="IQ1211" s="119"/>
      <c r="IR1211" s="119"/>
      <c r="IS1211" s="119"/>
      <c r="IT1211" s="119"/>
      <c r="IU1211" s="119"/>
      <c r="IV1211" s="119"/>
    </row>
    <row r="1212" spans="1:256">
      <c r="A1212" s="126" t="s">
        <v>945</v>
      </c>
      <c r="B1212" s="126" t="s">
        <v>1397</v>
      </c>
      <c r="C1212" s="127">
        <v>364113692001</v>
      </c>
      <c r="D1212" s="126" t="s">
        <v>727</v>
      </c>
      <c r="E1212" s="126" t="s">
        <v>1198</v>
      </c>
      <c r="F1212" s="126" t="str">
        <f t="shared" si="61"/>
        <v>364113692001Acute</v>
      </c>
      <c r="G1212" s="126" t="s">
        <v>549</v>
      </c>
      <c r="H1212" s="126" t="s">
        <v>1018</v>
      </c>
      <c r="I1212" s="126" t="s">
        <v>946</v>
      </c>
      <c r="J1212" s="108">
        <v>363.8</v>
      </c>
      <c r="K1212" s="129">
        <v>1.0282</v>
      </c>
      <c r="L1212" s="126" t="s">
        <v>1247</v>
      </c>
      <c r="M1212" s="126" t="s">
        <v>1245</v>
      </c>
      <c r="N1212" s="130">
        <f t="shared" si="59"/>
        <v>369.96</v>
      </c>
      <c r="O1212" s="130">
        <f t="shared" si="62"/>
        <v>365.93</v>
      </c>
      <c r="P1212" s="126"/>
      <c r="Q1212" s="126"/>
      <c r="T1212" s="119"/>
      <c r="U1212" s="119"/>
      <c r="V1212" s="119"/>
      <c r="W1212" s="119"/>
      <c r="X1212" s="119"/>
      <c r="Y1212" s="119"/>
      <c r="Z1212" s="119"/>
      <c r="AA1212" s="119"/>
      <c r="AB1212" s="119"/>
      <c r="AC1212" s="119"/>
      <c r="AD1212" s="119"/>
      <c r="AE1212" s="119"/>
      <c r="AF1212" s="119"/>
      <c r="AG1212" s="119"/>
      <c r="AH1212" s="119"/>
      <c r="AI1212" s="119"/>
      <c r="AJ1212" s="119"/>
      <c r="AK1212" s="119"/>
      <c r="AL1212" s="119"/>
      <c r="AM1212" s="119"/>
      <c r="AN1212" s="119"/>
      <c r="AO1212" s="119"/>
      <c r="AP1212" s="119"/>
      <c r="AQ1212" s="119"/>
      <c r="AR1212" s="119"/>
      <c r="AS1212" s="119"/>
      <c r="AT1212" s="119"/>
      <c r="AU1212" s="119"/>
      <c r="AV1212" s="119"/>
      <c r="AW1212" s="119"/>
      <c r="AX1212" s="119"/>
      <c r="AY1212" s="119"/>
      <c r="AZ1212" s="119"/>
      <c r="BA1212" s="119"/>
      <c r="BB1212" s="119"/>
      <c r="BC1212" s="119"/>
      <c r="BD1212" s="119"/>
      <c r="BE1212" s="119"/>
      <c r="BF1212" s="119"/>
      <c r="BG1212" s="119"/>
      <c r="BH1212" s="119"/>
      <c r="BI1212" s="119"/>
      <c r="BJ1212" s="119"/>
      <c r="BK1212" s="119"/>
      <c r="BL1212" s="119"/>
      <c r="BM1212" s="119"/>
      <c r="BN1212" s="119"/>
      <c r="BO1212" s="119"/>
      <c r="BP1212" s="119"/>
      <c r="BQ1212" s="119"/>
      <c r="BR1212" s="119"/>
      <c r="BS1212" s="119"/>
      <c r="BT1212" s="119"/>
      <c r="BU1212" s="119"/>
      <c r="BV1212" s="119"/>
      <c r="BW1212" s="119"/>
      <c r="BX1212" s="119"/>
      <c r="BY1212" s="119"/>
      <c r="BZ1212" s="119"/>
      <c r="CA1212" s="119"/>
      <c r="CB1212" s="119"/>
      <c r="CC1212" s="119"/>
      <c r="CD1212" s="119"/>
      <c r="CE1212" s="119"/>
      <c r="CF1212" s="119"/>
      <c r="CG1212" s="119"/>
      <c r="CH1212" s="119"/>
      <c r="CI1212" s="119"/>
      <c r="CJ1212" s="119"/>
      <c r="CK1212" s="119"/>
      <c r="CL1212" s="119"/>
      <c r="CM1212" s="119"/>
      <c r="CN1212" s="119"/>
      <c r="CO1212" s="119"/>
      <c r="CP1212" s="119"/>
      <c r="CQ1212" s="119"/>
      <c r="CR1212" s="119"/>
      <c r="CS1212" s="119"/>
      <c r="CT1212" s="119"/>
      <c r="CU1212" s="119"/>
      <c r="CV1212" s="119"/>
      <c r="CW1212" s="119"/>
      <c r="CX1212" s="119"/>
      <c r="CY1212" s="119"/>
      <c r="CZ1212" s="119"/>
      <c r="DA1212" s="119"/>
      <c r="DB1212" s="119"/>
      <c r="DC1212" s="119"/>
      <c r="DD1212" s="119"/>
      <c r="DE1212" s="119"/>
      <c r="DF1212" s="119"/>
      <c r="DG1212" s="119"/>
      <c r="DH1212" s="119"/>
      <c r="DI1212" s="119"/>
      <c r="DJ1212" s="119"/>
      <c r="DK1212" s="119"/>
      <c r="DL1212" s="119"/>
      <c r="DM1212" s="119"/>
      <c r="DN1212" s="119"/>
      <c r="DO1212" s="119"/>
      <c r="DP1212" s="119"/>
      <c r="DQ1212" s="119"/>
      <c r="DR1212" s="119"/>
      <c r="DS1212" s="119"/>
      <c r="DT1212" s="119"/>
      <c r="DU1212" s="119"/>
      <c r="DV1212" s="119"/>
      <c r="DW1212" s="119"/>
      <c r="DX1212" s="119"/>
      <c r="DY1212" s="119"/>
      <c r="DZ1212" s="119"/>
      <c r="EA1212" s="119"/>
      <c r="EB1212" s="119"/>
      <c r="EC1212" s="119"/>
      <c r="ED1212" s="119"/>
      <c r="EE1212" s="119"/>
      <c r="EF1212" s="119"/>
      <c r="EG1212" s="119"/>
      <c r="EH1212" s="119"/>
      <c r="EI1212" s="119"/>
      <c r="EJ1212" s="119"/>
      <c r="EK1212" s="119"/>
      <c r="EL1212" s="119"/>
      <c r="EM1212" s="119"/>
      <c r="EN1212" s="119"/>
      <c r="EO1212" s="119"/>
      <c r="EP1212" s="119"/>
      <c r="EQ1212" s="119"/>
      <c r="ER1212" s="119"/>
      <c r="ES1212" s="119"/>
      <c r="ET1212" s="119"/>
      <c r="EU1212" s="119"/>
      <c r="EV1212" s="119"/>
      <c r="EW1212" s="119"/>
      <c r="EX1212" s="119"/>
      <c r="EY1212" s="119"/>
      <c r="EZ1212" s="119"/>
      <c r="FA1212" s="119"/>
      <c r="FB1212" s="119"/>
      <c r="FC1212" s="119"/>
      <c r="FD1212" s="119"/>
      <c r="FE1212" s="119"/>
      <c r="FF1212" s="119"/>
      <c r="FG1212" s="119"/>
      <c r="FH1212" s="119"/>
      <c r="FI1212" s="119"/>
      <c r="FJ1212" s="119"/>
      <c r="FK1212" s="119"/>
      <c r="FL1212" s="119"/>
      <c r="FM1212" s="119"/>
      <c r="FN1212" s="119"/>
      <c r="FO1212" s="119"/>
      <c r="FP1212" s="119"/>
      <c r="FQ1212" s="119"/>
      <c r="FR1212" s="119"/>
      <c r="FS1212" s="119"/>
      <c r="FT1212" s="119"/>
      <c r="FU1212" s="119"/>
      <c r="FV1212" s="119"/>
      <c r="FW1212" s="119"/>
      <c r="FX1212" s="119"/>
      <c r="FY1212" s="119"/>
      <c r="FZ1212" s="119"/>
      <c r="GA1212" s="119"/>
      <c r="GB1212" s="119"/>
      <c r="GC1212" s="119"/>
      <c r="GD1212" s="119"/>
      <c r="GE1212" s="119"/>
      <c r="GF1212" s="119"/>
      <c r="GG1212" s="119"/>
      <c r="GH1212" s="119"/>
      <c r="GI1212" s="119"/>
      <c r="GJ1212" s="119"/>
      <c r="GK1212" s="119"/>
      <c r="GL1212" s="119"/>
      <c r="GM1212" s="119"/>
      <c r="GN1212" s="119"/>
      <c r="GO1212" s="119"/>
      <c r="GP1212" s="119"/>
      <c r="GQ1212" s="119"/>
      <c r="GR1212" s="119"/>
      <c r="GS1212" s="119"/>
      <c r="GT1212" s="119"/>
      <c r="GU1212" s="119"/>
      <c r="GV1212" s="119"/>
      <c r="GW1212" s="119"/>
      <c r="GX1212" s="119"/>
      <c r="GY1212" s="119"/>
      <c r="GZ1212" s="119"/>
      <c r="HA1212" s="119"/>
      <c r="HB1212" s="119"/>
      <c r="HC1212" s="119"/>
      <c r="HD1212" s="119"/>
      <c r="HE1212" s="119"/>
      <c r="HF1212" s="119"/>
      <c r="HG1212" s="119"/>
      <c r="HH1212" s="119"/>
      <c r="HI1212" s="119"/>
      <c r="HJ1212" s="119"/>
      <c r="HK1212" s="119"/>
      <c r="HL1212" s="119"/>
      <c r="HM1212" s="119"/>
      <c r="HN1212" s="119"/>
      <c r="HO1212" s="119"/>
      <c r="HP1212" s="119"/>
      <c r="HQ1212" s="119"/>
      <c r="HR1212" s="119"/>
      <c r="HS1212" s="119"/>
      <c r="HT1212" s="119"/>
      <c r="HU1212" s="119"/>
      <c r="HV1212" s="119"/>
      <c r="HW1212" s="119"/>
      <c r="HX1212" s="119"/>
      <c r="HY1212" s="119"/>
      <c r="HZ1212" s="119"/>
      <c r="IA1212" s="119"/>
      <c r="IB1212" s="119"/>
      <c r="IC1212" s="119"/>
      <c r="ID1212" s="119"/>
      <c r="IE1212" s="119"/>
      <c r="IF1212" s="119"/>
      <c r="IG1212" s="119"/>
      <c r="IH1212" s="119"/>
      <c r="II1212" s="119"/>
      <c r="IJ1212" s="119"/>
      <c r="IK1212" s="119"/>
      <c r="IL1212" s="119"/>
      <c r="IM1212" s="119"/>
      <c r="IN1212" s="119"/>
      <c r="IO1212" s="119"/>
      <c r="IP1212" s="119"/>
      <c r="IQ1212" s="119"/>
      <c r="IR1212" s="119"/>
      <c r="IS1212" s="119"/>
      <c r="IT1212" s="119"/>
      <c r="IU1212" s="119"/>
      <c r="IV1212" s="119"/>
    </row>
    <row r="1213" spans="1:256">
      <c r="A1213" s="126" t="s">
        <v>945</v>
      </c>
      <c r="B1213" s="126" t="s">
        <v>1397</v>
      </c>
      <c r="C1213" s="127">
        <v>366007269001</v>
      </c>
      <c r="D1213" s="126" t="s">
        <v>727</v>
      </c>
      <c r="E1213" s="126" t="s">
        <v>1198</v>
      </c>
      <c r="F1213" s="126" t="str">
        <f t="shared" si="61"/>
        <v>366007269001Acute</v>
      </c>
      <c r="G1213" s="126" t="s">
        <v>549</v>
      </c>
      <c r="H1213" s="126" t="s">
        <v>1018</v>
      </c>
      <c r="I1213" s="126" t="s">
        <v>946</v>
      </c>
      <c r="J1213" s="108">
        <v>363.8</v>
      </c>
      <c r="K1213" s="129">
        <v>1.0282</v>
      </c>
      <c r="L1213" s="126" t="s">
        <v>1247</v>
      </c>
      <c r="M1213" s="126" t="s">
        <v>1245</v>
      </c>
      <c r="N1213" s="130">
        <f t="shared" si="59"/>
        <v>369.96</v>
      </c>
      <c r="O1213" s="130">
        <f t="shared" si="62"/>
        <v>365.93</v>
      </c>
      <c r="P1213" s="126"/>
      <c r="Q1213" s="126"/>
      <c r="T1213" s="119"/>
      <c r="U1213" s="119"/>
      <c r="V1213" s="119"/>
      <c r="W1213" s="119"/>
      <c r="X1213" s="119"/>
      <c r="Y1213" s="119"/>
      <c r="Z1213" s="119"/>
      <c r="AA1213" s="119"/>
      <c r="AB1213" s="119"/>
      <c r="AC1213" s="119"/>
      <c r="AD1213" s="119"/>
      <c r="AE1213" s="119"/>
      <c r="AF1213" s="119"/>
      <c r="AG1213" s="119"/>
      <c r="AH1213" s="119"/>
      <c r="AI1213" s="119"/>
      <c r="AJ1213" s="119"/>
      <c r="AK1213" s="119"/>
      <c r="AL1213" s="119"/>
      <c r="AM1213" s="119"/>
      <c r="AN1213" s="119"/>
      <c r="AO1213" s="119"/>
      <c r="AP1213" s="119"/>
      <c r="AQ1213" s="119"/>
      <c r="AR1213" s="119"/>
      <c r="AS1213" s="119"/>
      <c r="AT1213" s="119"/>
      <c r="AU1213" s="119"/>
      <c r="AV1213" s="119"/>
      <c r="AW1213" s="119"/>
      <c r="AX1213" s="119"/>
      <c r="AY1213" s="119"/>
      <c r="AZ1213" s="119"/>
      <c r="BA1213" s="119"/>
      <c r="BB1213" s="119"/>
      <c r="BC1213" s="119"/>
      <c r="BD1213" s="119"/>
      <c r="BE1213" s="119"/>
      <c r="BF1213" s="119"/>
      <c r="BG1213" s="119"/>
      <c r="BH1213" s="119"/>
      <c r="BI1213" s="119"/>
      <c r="BJ1213" s="119"/>
      <c r="BK1213" s="119"/>
      <c r="BL1213" s="119"/>
      <c r="BM1213" s="119"/>
      <c r="BN1213" s="119"/>
      <c r="BO1213" s="119"/>
      <c r="BP1213" s="119"/>
      <c r="BQ1213" s="119"/>
      <c r="BR1213" s="119"/>
      <c r="BS1213" s="119"/>
      <c r="BT1213" s="119"/>
      <c r="BU1213" s="119"/>
      <c r="BV1213" s="119"/>
      <c r="BW1213" s="119"/>
      <c r="BX1213" s="119"/>
      <c r="BY1213" s="119"/>
      <c r="BZ1213" s="119"/>
      <c r="CA1213" s="119"/>
      <c r="CB1213" s="119"/>
      <c r="CC1213" s="119"/>
      <c r="CD1213" s="119"/>
      <c r="CE1213" s="119"/>
      <c r="CF1213" s="119"/>
      <c r="CG1213" s="119"/>
      <c r="CH1213" s="119"/>
      <c r="CI1213" s="119"/>
      <c r="CJ1213" s="119"/>
      <c r="CK1213" s="119"/>
      <c r="CL1213" s="119"/>
      <c r="CM1213" s="119"/>
      <c r="CN1213" s="119"/>
      <c r="CO1213" s="119"/>
      <c r="CP1213" s="119"/>
      <c r="CQ1213" s="119"/>
      <c r="CR1213" s="119"/>
      <c r="CS1213" s="119"/>
      <c r="CT1213" s="119"/>
      <c r="CU1213" s="119"/>
      <c r="CV1213" s="119"/>
      <c r="CW1213" s="119"/>
      <c r="CX1213" s="119"/>
      <c r="CY1213" s="119"/>
      <c r="CZ1213" s="119"/>
      <c r="DA1213" s="119"/>
      <c r="DB1213" s="119"/>
      <c r="DC1213" s="119"/>
      <c r="DD1213" s="119"/>
      <c r="DE1213" s="119"/>
      <c r="DF1213" s="119"/>
      <c r="DG1213" s="119"/>
      <c r="DH1213" s="119"/>
      <c r="DI1213" s="119"/>
      <c r="DJ1213" s="119"/>
      <c r="DK1213" s="119"/>
      <c r="DL1213" s="119"/>
      <c r="DM1213" s="119"/>
      <c r="DN1213" s="119"/>
      <c r="DO1213" s="119"/>
      <c r="DP1213" s="119"/>
      <c r="DQ1213" s="119"/>
      <c r="DR1213" s="119"/>
      <c r="DS1213" s="119"/>
      <c r="DT1213" s="119"/>
      <c r="DU1213" s="119"/>
      <c r="DV1213" s="119"/>
      <c r="DW1213" s="119"/>
      <c r="DX1213" s="119"/>
      <c r="DY1213" s="119"/>
      <c r="DZ1213" s="119"/>
      <c r="EA1213" s="119"/>
      <c r="EB1213" s="119"/>
      <c r="EC1213" s="119"/>
      <c r="ED1213" s="119"/>
      <c r="EE1213" s="119"/>
      <c r="EF1213" s="119"/>
      <c r="EG1213" s="119"/>
      <c r="EH1213" s="119"/>
      <c r="EI1213" s="119"/>
      <c r="EJ1213" s="119"/>
      <c r="EK1213" s="119"/>
      <c r="EL1213" s="119"/>
      <c r="EM1213" s="119"/>
      <c r="EN1213" s="119"/>
      <c r="EO1213" s="119"/>
      <c r="EP1213" s="119"/>
      <c r="EQ1213" s="119"/>
      <c r="ER1213" s="119"/>
      <c r="ES1213" s="119"/>
      <c r="ET1213" s="119"/>
      <c r="EU1213" s="119"/>
      <c r="EV1213" s="119"/>
      <c r="EW1213" s="119"/>
      <c r="EX1213" s="119"/>
      <c r="EY1213" s="119"/>
      <c r="EZ1213" s="119"/>
      <c r="FA1213" s="119"/>
      <c r="FB1213" s="119"/>
      <c r="FC1213" s="119"/>
      <c r="FD1213" s="119"/>
      <c r="FE1213" s="119"/>
      <c r="FF1213" s="119"/>
      <c r="FG1213" s="119"/>
      <c r="FH1213" s="119"/>
      <c r="FI1213" s="119"/>
      <c r="FJ1213" s="119"/>
      <c r="FK1213" s="119"/>
      <c r="FL1213" s="119"/>
      <c r="FM1213" s="119"/>
      <c r="FN1213" s="119"/>
      <c r="FO1213" s="119"/>
      <c r="FP1213" s="119"/>
      <c r="FQ1213" s="119"/>
      <c r="FR1213" s="119"/>
      <c r="FS1213" s="119"/>
      <c r="FT1213" s="119"/>
      <c r="FU1213" s="119"/>
      <c r="FV1213" s="119"/>
      <c r="FW1213" s="119"/>
      <c r="FX1213" s="119"/>
      <c r="FY1213" s="119"/>
      <c r="FZ1213" s="119"/>
      <c r="GA1213" s="119"/>
      <c r="GB1213" s="119"/>
      <c r="GC1213" s="119"/>
      <c r="GD1213" s="119"/>
      <c r="GE1213" s="119"/>
      <c r="GF1213" s="119"/>
      <c r="GG1213" s="119"/>
      <c r="GH1213" s="119"/>
      <c r="GI1213" s="119"/>
      <c r="GJ1213" s="119"/>
      <c r="GK1213" s="119"/>
      <c r="GL1213" s="119"/>
      <c r="GM1213" s="119"/>
      <c r="GN1213" s="119"/>
      <c r="GO1213" s="119"/>
      <c r="GP1213" s="119"/>
      <c r="GQ1213" s="119"/>
      <c r="GR1213" s="119"/>
      <c r="GS1213" s="119"/>
      <c r="GT1213" s="119"/>
      <c r="GU1213" s="119"/>
      <c r="GV1213" s="119"/>
      <c r="GW1213" s="119"/>
      <c r="GX1213" s="119"/>
      <c r="GY1213" s="119"/>
      <c r="GZ1213" s="119"/>
      <c r="HA1213" s="119"/>
      <c r="HB1213" s="119"/>
      <c r="HC1213" s="119"/>
      <c r="HD1213" s="119"/>
      <c r="HE1213" s="119"/>
      <c r="HF1213" s="119"/>
      <c r="HG1213" s="119"/>
      <c r="HH1213" s="119"/>
      <c r="HI1213" s="119"/>
      <c r="HJ1213" s="119"/>
      <c r="HK1213" s="119"/>
      <c r="HL1213" s="119"/>
      <c r="HM1213" s="119"/>
      <c r="HN1213" s="119"/>
      <c r="HO1213" s="119"/>
      <c r="HP1213" s="119"/>
      <c r="HQ1213" s="119"/>
      <c r="HR1213" s="119"/>
      <c r="HS1213" s="119"/>
      <c r="HT1213" s="119"/>
      <c r="HU1213" s="119"/>
      <c r="HV1213" s="119"/>
      <c r="HW1213" s="119"/>
      <c r="HX1213" s="119"/>
      <c r="HY1213" s="119"/>
      <c r="HZ1213" s="119"/>
      <c r="IA1213" s="119"/>
      <c r="IB1213" s="119"/>
      <c r="IC1213" s="119"/>
      <c r="ID1213" s="119"/>
      <c r="IE1213" s="119"/>
      <c r="IF1213" s="119"/>
      <c r="IG1213" s="119"/>
      <c r="IH1213" s="119"/>
      <c r="II1213" s="119"/>
      <c r="IJ1213" s="119"/>
      <c r="IK1213" s="119"/>
      <c r="IL1213" s="119"/>
      <c r="IM1213" s="119"/>
      <c r="IN1213" s="119"/>
      <c r="IO1213" s="119"/>
      <c r="IP1213" s="119"/>
      <c r="IQ1213" s="119"/>
      <c r="IR1213" s="119"/>
      <c r="IS1213" s="119"/>
      <c r="IT1213" s="119"/>
      <c r="IU1213" s="119"/>
      <c r="IV1213" s="119"/>
    </row>
    <row r="1214" spans="1:256">
      <c r="A1214" s="126" t="s">
        <v>945</v>
      </c>
      <c r="B1214" s="126" t="s">
        <v>1397</v>
      </c>
      <c r="C1214" s="127">
        <v>366007269004</v>
      </c>
      <c r="D1214" s="126" t="s">
        <v>727</v>
      </c>
      <c r="E1214" s="126" t="s">
        <v>1198</v>
      </c>
      <c r="F1214" s="126" t="str">
        <f t="shared" si="61"/>
        <v>366007269004Acute</v>
      </c>
      <c r="G1214" s="126" t="s">
        <v>549</v>
      </c>
      <c r="H1214" s="126" t="s">
        <v>1018</v>
      </c>
      <c r="I1214" s="126" t="s">
        <v>946</v>
      </c>
      <c r="J1214" s="108">
        <v>363.8</v>
      </c>
      <c r="K1214" s="129">
        <v>1.0282</v>
      </c>
      <c r="L1214" s="126" t="s">
        <v>1247</v>
      </c>
      <c r="M1214" s="126" t="s">
        <v>1245</v>
      </c>
      <c r="N1214" s="130">
        <f t="shared" si="59"/>
        <v>369.96</v>
      </c>
      <c r="O1214" s="130">
        <f t="shared" si="62"/>
        <v>365.93</v>
      </c>
      <c r="P1214" s="126"/>
      <c r="Q1214" s="126"/>
      <c r="T1214" s="119"/>
      <c r="U1214" s="119"/>
      <c r="V1214" s="119"/>
      <c r="W1214" s="119"/>
      <c r="X1214" s="119"/>
      <c r="Y1214" s="119"/>
      <c r="Z1214" s="119"/>
      <c r="AA1214" s="119"/>
      <c r="AB1214" s="119"/>
      <c r="AC1214" s="119"/>
      <c r="AD1214" s="119"/>
      <c r="AE1214" s="119"/>
      <c r="AF1214" s="119"/>
      <c r="AG1214" s="119"/>
      <c r="AH1214" s="119"/>
      <c r="AI1214" s="119"/>
      <c r="AJ1214" s="119"/>
      <c r="AK1214" s="119"/>
      <c r="AL1214" s="119"/>
      <c r="AM1214" s="119"/>
      <c r="AN1214" s="119"/>
      <c r="AO1214" s="119"/>
      <c r="AP1214" s="119"/>
      <c r="AQ1214" s="119"/>
      <c r="AR1214" s="119"/>
      <c r="AS1214" s="119"/>
      <c r="AT1214" s="119"/>
      <c r="AU1214" s="119"/>
      <c r="AV1214" s="119"/>
      <c r="AW1214" s="119"/>
      <c r="AX1214" s="119"/>
      <c r="AY1214" s="119"/>
      <c r="AZ1214" s="119"/>
      <c r="BA1214" s="119"/>
      <c r="BB1214" s="119"/>
      <c r="BC1214" s="119"/>
      <c r="BD1214" s="119"/>
      <c r="BE1214" s="119"/>
      <c r="BF1214" s="119"/>
      <c r="BG1214" s="119"/>
      <c r="BH1214" s="119"/>
      <c r="BI1214" s="119"/>
      <c r="BJ1214" s="119"/>
      <c r="BK1214" s="119"/>
      <c r="BL1214" s="119"/>
      <c r="BM1214" s="119"/>
      <c r="BN1214" s="119"/>
      <c r="BO1214" s="119"/>
      <c r="BP1214" s="119"/>
      <c r="BQ1214" s="119"/>
      <c r="BR1214" s="119"/>
      <c r="BS1214" s="119"/>
      <c r="BT1214" s="119"/>
      <c r="BU1214" s="119"/>
      <c r="BV1214" s="119"/>
      <c r="BW1214" s="119"/>
      <c r="BX1214" s="119"/>
      <c r="BY1214" s="119"/>
      <c r="BZ1214" s="119"/>
      <c r="CA1214" s="119"/>
      <c r="CB1214" s="119"/>
      <c r="CC1214" s="119"/>
      <c r="CD1214" s="119"/>
      <c r="CE1214" s="119"/>
      <c r="CF1214" s="119"/>
      <c r="CG1214" s="119"/>
      <c r="CH1214" s="119"/>
      <c r="CI1214" s="119"/>
      <c r="CJ1214" s="119"/>
      <c r="CK1214" s="119"/>
      <c r="CL1214" s="119"/>
      <c r="CM1214" s="119"/>
      <c r="CN1214" s="119"/>
      <c r="CO1214" s="119"/>
      <c r="CP1214" s="119"/>
      <c r="CQ1214" s="119"/>
      <c r="CR1214" s="119"/>
      <c r="CS1214" s="119"/>
      <c r="CT1214" s="119"/>
      <c r="CU1214" s="119"/>
      <c r="CV1214" s="119"/>
      <c r="CW1214" s="119"/>
      <c r="CX1214" s="119"/>
      <c r="CY1214" s="119"/>
      <c r="CZ1214" s="119"/>
      <c r="DA1214" s="119"/>
      <c r="DB1214" s="119"/>
      <c r="DC1214" s="119"/>
      <c r="DD1214" s="119"/>
      <c r="DE1214" s="119"/>
      <c r="DF1214" s="119"/>
      <c r="DG1214" s="119"/>
      <c r="DH1214" s="119"/>
      <c r="DI1214" s="119"/>
      <c r="DJ1214" s="119"/>
      <c r="DK1214" s="119"/>
      <c r="DL1214" s="119"/>
      <c r="DM1214" s="119"/>
      <c r="DN1214" s="119"/>
      <c r="DO1214" s="119"/>
      <c r="DP1214" s="119"/>
      <c r="DQ1214" s="119"/>
      <c r="DR1214" s="119"/>
      <c r="DS1214" s="119"/>
      <c r="DT1214" s="119"/>
      <c r="DU1214" s="119"/>
      <c r="DV1214" s="119"/>
      <c r="DW1214" s="119"/>
      <c r="DX1214" s="119"/>
      <c r="DY1214" s="119"/>
      <c r="DZ1214" s="119"/>
      <c r="EA1214" s="119"/>
      <c r="EB1214" s="119"/>
      <c r="EC1214" s="119"/>
      <c r="ED1214" s="119"/>
      <c r="EE1214" s="119"/>
      <c r="EF1214" s="119"/>
      <c r="EG1214" s="119"/>
      <c r="EH1214" s="119"/>
      <c r="EI1214" s="119"/>
      <c r="EJ1214" s="119"/>
      <c r="EK1214" s="119"/>
      <c r="EL1214" s="119"/>
      <c r="EM1214" s="119"/>
      <c r="EN1214" s="119"/>
      <c r="EO1214" s="119"/>
      <c r="EP1214" s="119"/>
      <c r="EQ1214" s="119"/>
      <c r="ER1214" s="119"/>
      <c r="ES1214" s="119"/>
      <c r="ET1214" s="119"/>
      <c r="EU1214" s="119"/>
      <c r="EV1214" s="119"/>
      <c r="EW1214" s="119"/>
      <c r="EX1214" s="119"/>
      <c r="EY1214" s="119"/>
      <c r="EZ1214" s="119"/>
      <c r="FA1214" s="119"/>
      <c r="FB1214" s="119"/>
      <c r="FC1214" s="119"/>
      <c r="FD1214" s="119"/>
      <c r="FE1214" s="119"/>
      <c r="FF1214" s="119"/>
      <c r="FG1214" s="119"/>
      <c r="FH1214" s="119"/>
      <c r="FI1214" s="119"/>
      <c r="FJ1214" s="119"/>
      <c r="FK1214" s="119"/>
      <c r="FL1214" s="119"/>
      <c r="FM1214" s="119"/>
      <c r="FN1214" s="119"/>
      <c r="FO1214" s="119"/>
      <c r="FP1214" s="119"/>
      <c r="FQ1214" s="119"/>
      <c r="FR1214" s="119"/>
      <c r="FS1214" s="119"/>
      <c r="FT1214" s="119"/>
      <c r="FU1214" s="119"/>
      <c r="FV1214" s="119"/>
      <c r="FW1214" s="119"/>
      <c r="FX1214" s="119"/>
      <c r="FY1214" s="119"/>
      <c r="FZ1214" s="119"/>
      <c r="GA1214" s="119"/>
      <c r="GB1214" s="119"/>
      <c r="GC1214" s="119"/>
      <c r="GD1214" s="119"/>
      <c r="GE1214" s="119"/>
      <c r="GF1214" s="119"/>
      <c r="GG1214" s="119"/>
      <c r="GH1214" s="119"/>
      <c r="GI1214" s="119"/>
      <c r="GJ1214" s="119"/>
      <c r="GK1214" s="119"/>
      <c r="GL1214" s="119"/>
      <c r="GM1214" s="119"/>
      <c r="GN1214" s="119"/>
      <c r="GO1214" s="119"/>
      <c r="GP1214" s="119"/>
      <c r="GQ1214" s="119"/>
      <c r="GR1214" s="119"/>
      <c r="GS1214" s="119"/>
      <c r="GT1214" s="119"/>
      <c r="GU1214" s="119"/>
      <c r="GV1214" s="119"/>
      <c r="GW1214" s="119"/>
      <c r="GX1214" s="119"/>
      <c r="GY1214" s="119"/>
      <c r="GZ1214" s="119"/>
      <c r="HA1214" s="119"/>
      <c r="HB1214" s="119"/>
      <c r="HC1214" s="119"/>
      <c r="HD1214" s="119"/>
      <c r="HE1214" s="119"/>
      <c r="HF1214" s="119"/>
      <c r="HG1214" s="119"/>
      <c r="HH1214" s="119"/>
      <c r="HI1214" s="119"/>
      <c r="HJ1214" s="119"/>
      <c r="HK1214" s="119"/>
      <c r="HL1214" s="119"/>
      <c r="HM1214" s="119"/>
      <c r="HN1214" s="119"/>
      <c r="HO1214" s="119"/>
      <c r="HP1214" s="119"/>
      <c r="HQ1214" s="119"/>
      <c r="HR1214" s="119"/>
      <c r="HS1214" s="119"/>
      <c r="HT1214" s="119"/>
      <c r="HU1214" s="119"/>
      <c r="HV1214" s="119"/>
      <c r="HW1214" s="119"/>
      <c r="HX1214" s="119"/>
      <c r="HY1214" s="119"/>
      <c r="HZ1214" s="119"/>
      <c r="IA1214" s="119"/>
      <c r="IB1214" s="119"/>
      <c r="IC1214" s="119"/>
      <c r="ID1214" s="119"/>
      <c r="IE1214" s="119"/>
      <c r="IF1214" s="119"/>
      <c r="IG1214" s="119"/>
      <c r="IH1214" s="119"/>
      <c r="II1214" s="119"/>
      <c r="IJ1214" s="119"/>
      <c r="IK1214" s="119"/>
      <c r="IL1214" s="119"/>
      <c r="IM1214" s="119"/>
      <c r="IN1214" s="119"/>
      <c r="IO1214" s="119"/>
      <c r="IP1214" s="119"/>
      <c r="IQ1214" s="119"/>
      <c r="IR1214" s="119"/>
      <c r="IS1214" s="119"/>
      <c r="IT1214" s="119"/>
      <c r="IU1214" s="119"/>
      <c r="IV1214" s="119"/>
    </row>
    <row r="1215" spans="1:256">
      <c r="A1215" s="126" t="s">
        <v>945</v>
      </c>
      <c r="B1215" s="126" t="s">
        <v>1397</v>
      </c>
      <c r="C1215" s="127">
        <v>366007269401</v>
      </c>
      <c r="D1215" s="126" t="s">
        <v>727</v>
      </c>
      <c r="E1215" s="126" t="s">
        <v>1198</v>
      </c>
      <c r="F1215" s="126" t="str">
        <f t="shared" si="61"/>
        <v>366007269401Acute</v>
      </c>
      <c r="G1215" s="126" t="s">
        <v>549</v>
      </c>
      <c r="H1215" s="126" t="s">
        <v>1018</v>
      </c>
      <c r="I1215" s="126" t="s">
        <v>946</v>
      </c>
      <c r="J1215" s="108">
        <v>363.8</v>
      </c>
      <c r="K1215" s="129">
        <v>1.0282</v>
      </c>
      <c r="L1215" s="126" t="s">
        <v>1247</v>
      </c>
      <c r="M1215" s="126" t="s">
        <v>1245</v>
      </c>
      <c r="N1215" s="130">
        <f t="shared" si="59"/>
        <v>369.96</v>
      </c>
      <c r="O1215" s="130">
        <f t="shared" si="62"/>
        <v>365.93</v>
      </c>
      <c r="P1215" s="126"/>
      <c r="Q1215" s="126"/>
      <c r="T1215" s="119"/>
      <c r="U1215" s="119"/>
      <c r="V1215" s="119"/>
      <c r="W1215" s="119"/>
      <c r="X1215" s="119"/>
      <c r="Y1215" s="119"/>
      <c r="Z1215" s="119"/>
      <c r="AA1215" s="119"/>
      <c r="AB1215" s="119"/>
      <c r="AC1215" s="119"/>
      <c r="AD1215" s="119"/>
      <c r="AE1215" s="119"/>
      <c r="AF1215" s="119"/>
      <c r="AG1215" s="119"/>
      <c r="AH1215" s="119"/>
      <c r="AI1215" s="119"/>
      <c r="AJ1215" s="119"/>
      <c r="AK1215" s="119"/>
      <c r="AL1215" s="119"/>
      <c r="AM1215" s="119"/>
      <c r="AN1215" s="119"/>
      <c r="AO1215" s="119"/>
      <c r="AP1215" s="119"/>
      <c r="AQ1215" s="119"/>
      <c r="AR1215" s="119"/>
      <c r="AS1215" s="119"/>
      <c r="AT1215" s="119"/>
      <c r="AU1215" s="119"/>
      <c r="AV1215" s="119"/>
      <c r="AW1215" s="119"/>
      <c r="AX1215" s="119"/>
      <c r="AY1215" s="119"/>
      <c r="AZ1215" s="119"/>
      <c r="BA1215" s="119"/>
      <c r="BB1215" s="119"/>
      <c r="BC1215" s="119"/>
      <c r="BD1215" s="119"/>
      <c r="BE1215" s="119"/>
      <c r="BF1215" s="119"/>
      <c r="BG1215" s="119"/>
      <c r="BH1215" s="119"/>
      <c r="BI1215" s="119"/>
      <c r="BJ1215" s="119"/>
      <c r="BK1215" s="119"/>
      <c r="BL1215" s="119"/>
      <c r="BM1215" s="119"/>
      <c r="BN1215" s="119"/>
      <c r="BO1215" s="119"/>
      <c r="BP1215" s="119"/>
      <c r="BQ1215" s="119"/>
      <c r="BR1215" s="119"/>
      <c r="BS1215" s="119"/>
      <c r="BT1215" s="119"/>
      <c r="BU1215" s="119"/>
      <c r="BV1215" s="119"/>
      <c r="BW1215" s="119"/>
      <c r="BX1215" s="119"/>
      <c r="BY1215" s="119"/>
      <c r="BZ1215" s="119"/>
      <c r="CA1215" s="119"/>
      <c r="CB1215" s="119"/>
      <c r="CC1215" s="119"/>
      <c r="CD1215" s="119"/>
      <c r="CE1215" s="119"/>
      <c r="CF1215" s="119"/>
      <c r="CG1215" s="119"/>
      <c r="CH1215" s="119"/>
      <c r="CI1215" s="119"/>
      <c r="CJ1215" s="119"/>
      <c r="CK1215" s="119"/>
      <c r="CL1215" s="119"/>
      <c r="CM1215" s="119"/>
      <c r="CN1215" s="119"/>
      <c r="CO1215" s="119"/>
      <c r="CP1215" s="119"/>
      <c r="CQ1215" s="119"/>
      <c r="CR1215" s="119"/>
      <c r="CS1215" s="119"/>
      <c r="CT1215" s="119"/>
      <c r="CU1215" s="119"/>
      <c r="CV1215" s="119"/>
      <c r="CW1215" s="119"/>
      <c r="CX1215" s="119"/>
      <c r="CY1215" s="119"/>
      <c r="CZ1215" s="119"/>
      <c r="DA1215" s="119"/>
      <c r="DB1215" s="119"/>
      <c r="DC1215" s="119"/>
      <c r="DD1215" s="119"/>
      <c r="DE1215" s="119"/>
      <c r="DF1215" s="119"/>
      <c r="DG1215" s="119"/>
      <c r="DH1215" s="119"/>
      <c r="DI1215" s="119"/>
      <c r="DJ1215" s="119"/>
      <c r="DK1215" s="119"/>
      <c r="DL1215" s="119"/>
      <c r="DM1215" s="119"/>
      <c r="DN1215" s="119"/>
      <c r="DO1215" s="119"/>
      <c r="DP1215" s="119"/>
      <c r="DQ1215" s="119"/>
      <c r="DR1215" s="119"/>
      <c r="DS1215" s="119"/>
      <c r="DT1215" s="119"/>
      <c r="DU1215" s="119"/>
      <c r="DV1215" s="119"/>
      <c r="DW1215" s="119"/>
      <c r="DX1215" s="119"/>
      <c r="DY1215" s="119"/>
      <c r="DZ1215" s="119"/>
      <c r="EA1215" s="119"/>
      <c r="EB1215" s="119"/>
      <c r="EC1215" s="119"/>
      <c r="ED1215" s="119"/>
      <c r="EE1215" s="119"/>
      <c r="EF1215" s="119"/>
      <c r="EG1215" s="119"/>
      <c r="EH1215" s="119"/>
      <c r="EI1215" s="119"/>
      <c r="EJ1215" s="119"/>
      <c r="EK1215" s="119"/>
      <c r="EL1215" s="119"/>
      <c r="EM1215" s="119"/>
      <c r="EN1215" s="119"/>
      <c r="EO1215" s="119"/>
      <c r="EP1215" s="119"/>
      <c r="EQ1215" s="119"/>
      <c r="ER1215" s="119"/>
      <c r="ES1215" s="119"/>
      <c r="ET1215" s="119"/>
      <c r="EU1215" s="119"/>
      <c r="EV1215" s="119"/>
      <c r="EW1215" s="119"/>
      <c r="EX1215" s="119"/>
      <c r="EY1215" s="119"/>
      <c r="EZ1215" s="119"/>
      <c r="FA1215" s="119"/>
      <c r="FB1215" s="119"/>
      <c r="FC1215" s="119"/>
      <c r="FD1215" s="119"/>
      <c r="FE1215" s="119"/>
      <c r="FF1215" s="119"/>
      <c r="FG1215" s="119"/>
      <c r="FH1215" s="119"/>
      <c r="FI1215" s="119"/>
      <c r="FJ1215" s="119"/>
      <c r="FK1215" s="119"/>
      <c r="FL1215" s="119"/>
      <c r="FM1215" s="119"/>
      <c r="FN1215" s="119"/>
      <c r="FO1215" s="119"/>
      <c r="FP1215" s="119"/>
      <c r="FQ1215" s="119"/>
      <c r="FR1215" s="119"/>
      <c r="FS1215" s="119"/>
      <c r="FT1215" s="119"/>
      <c r="FU1215" s="119"/>
      <c r="FV1215" s="119"/>
      <c r="FW1215" s="119"/>
      <c r="FX1215" s="119"/>
      <c r="FY1215" s="119"/>
      <c r="FZ1215" s="119"/>
      <c r="GA1215" s="119"/>
      <c r="GB1215" s="119"/>
      <c r="GC1215" s="119"/>
      <c r="GD1215" s="119"/>
      <c r="GE1215" s="119"/>
      <c r="GF1215" s="119"/>
      <c r="GG1215" s="119"/>
      <c r="GH1215" s="119"/>
      <c r="GI1215" s="119"/>
      <c r="GJ1215" s="119"/>
      <c r="GK1215" s="119"/>
      <c r="GL1215" s="119"/>
      <c r="GM1215" s="119"/>
      <c r="GN1215" s="119"/>
      <c r="GO1215" s="119"/>
      <c r="GP1215" s="119"/>
      <c r="GQ1215" s="119"/>
      <c r="GR1215" s="119"/>
      <c r="GS1215" s="119"/>
      <c r="GT1215" s="119"/>
      <c r="GU1215" s="119"/>
      <c r="GV1215" s="119"/>
      <c r="GW1215" s="119"/>
      <c r="GX1215" s="119"/>
      <c r="GY1215" s="119"/>
      <c r="GZ1215" s="119"/>
      <c r="HA1215" s="119"/>
      <c r="HB1215" s="119"/>
      <c r="HC1215" s="119"/>
      <c r="HD1215" s="119"/>
      <c r="HE1215" s="119"/>
      <c r="HF1215" s="119"/>
      <c r="HG1215" s="119"/>
      <c r="HH1215" s="119"/>
      <c r="HI1215" s="119"/>
      <c r="HJ1215" s="119"/>
      <c r="HK1215" s="119"/>
      <c r="HL1215" s="119"/>
      <c r="HM1215" s="119"/>
      <c r="HN1215" s="119"/>
      <c r="HO1215" s="119"/>
      <c r="HP1215" s="119"/>
      <c r="HQ1215" s="119"/>
      <c r="HR1215" s="119"/>
      <c r="HS1215" s="119"/>
      <c r="HT1215" s="119"/>
      <c r="HU1215" s="119"/>
      <c r="HV1215" s="119"/>
      <c r="HW1215" s="119"/>
      <c r="HX1215" s="119"/>
      <c r="HY1215" s="119"/>
      <c r="HZ1215" s="119"/>
      <c r="IA1215" s="119"/>
      <c r="IB1215" s="119"/>
      <c r="IC1215" s="119"/>
      <c r="ID1215" s="119"/>
      <c r="IE1215" s="119"/>
      <c r="IF1215" s="119"/>
      <c r="IG1215" s="119"/>
      <c r="IH1215" s="119"/>
      <c r="II1215" s="119"/>
      <c r="IJ1215" s="119"/>
      <c r="IK1215" s="119"/>
      <c r="IL1215" s="119"/>
      <c r="IM1215" s="119"/>
      <c r="IN1215" s="119"/>
      <c r="IO1215" s="119"/>
      <c r="IP1215" s="119"/>
      <c r="IQ1215" s="119"/>
      <c r="IR1215" s="119"/>
      <c r="IS1215" s="119"/>
      <c r="IT1215" s="119"/>
      <c r="IU1215" s="119"/>
      <c r="IV1215" s="119"/>
    </row>
    <row r="1216" spans="1:256">
      <c r="A1216" s="126" t="s">
        <v>874</v>
      </c>
      <c r="B1216" s="126" t="s">
        <v>1398</v>
      </c>
      <c r="C1216" s="127">
        <v>430662495001</v>
      </c>
      <c r="D1216" s="126" t="s">
        <v>746</v>
      </c>
      <c r="E1216" s="126" t="s">
        <v>1227</v>
      </c>
      <c r="F1216" s="126" t="str">
        <f t="shared" si="61"/>
        <v>430662495001Acute</v>
      </c>
      <c r="G1216" s="126" t="s">
        <v>549</v>
      </c>
      <c r="H1216" s="126" t="s">
        <v>1018</v>
      </c>
      <c r="I1216" s="126" t="s">
        <v>835</v>
      </c>
      <c r="J1216" s="108">
        <v>363.8</v>
      </c>
      <c r="K1216" s="129">
        <v>0.9010999999999999</v>
      </c>
      <c r="L1216" s="126" t="s">
        <v>1247</v>
      </c>
      <c r="M1216" s="126" t="s">
        <v>1245</v>
      </c>
      <c r="N1216" s="130">
        <f t="shared" si="59"/>
        <v>342.21</v>
      </c>
      <c r="O1216" s="130">
        <f t="shared" si="62"/>
        <v>338.49</v>
      </c>
      <c r="P1216" s="126"/>
      <c r="Q1216" s="126"/>
      <c r="R1216" s="119"/>
      <c r="S1216" s="119"/>
      <c r="T1216" s="119"/>
      <c r="U1216" s="119"/>
      <c r="V1216" s="119"/>
      <c r="W1216" s="119"/>
      <c r="X1216" s="119"/>
      <c r="Y1216" s="119"/>
      <c r="Z1216" s="119"/>
      <c r="AA1216" s="119"/>
      <c r="AB1216" s="119"/>
      <c r="AC1216" s="119"/>
      <c r="AD1216" s="119"/>
      <c r="AE1216" s="119"/>
      <c r="AF1216" s="119"/>
      <c r="AG1216" s="119"/>
      <c r="AH1216" s="119"/>
      <c r="AI1216" s="119"/>
      <c r="AJ1216" s="119"/>
      <c r="AK1216" s="119"/>
      <c r="AL1216" s="119"/>
      <c r="AM1216" s="119"/>
      <c r="AN1216" s="119"/>
      <c r="AO1216" s="119"/>
      <c r="AP1216" s="119"/>
      <c r="AQ1216" s="119"/>
      <c r="AR1216" s="119"/>
      <c r="AS1216" s="119"/>
      <c r="AT1216" s="119"/>
      <c r="AU1216" s="119"/>
      <c r="AV1216" s="119"/>
      <c r="AW1216" s="119"/>
      <c r="AX1216" s="119"/>
      <c r="AY1216" s="119"/>
      <c r="AZ1216" s="119"/>
      <c r="BA1216" s="119"/>
      <c r="BB1216" s="119"/>
      <c r="BC1216" s="119"/>
      <c r="BD1216" s="119"/>
      <c r="BE1216" s="119"/>
      <c r="BF1216" s="119"/>
      <c r="BG1216" s="119"/>
      <c r="BH1216" s="119"/>
      <c r="BI1216" s="119"/>
      <c r="BJ1216" s="119"/>
      <c r="BK1216" s="119"/>
      <c r="BL1216" s="119"/>
      <c r="BM1216" s="119"/>
      <c r="BN1216" s="119"/>
      <c r="BO1216" s="119"/>
      <c r="BP1216" s="119"/>
      <c r="BQ1216" s="119"/>
      <c r="BR1216" s="119"/>
      <c r="BS1216" s="119"/>
      <c r="BT1216" s="119"/>
      <c r="BU1216" s="119"/>
      <c r="BV1216" s="119"/>
      <c r="BW1216" s="119"/>
      <c r="BX1216" s="119"/>
      <c r="BY1216" s="119"/>
      <c r="BZ1216" s="119"/>
      <c r="CA1216" s="119"/>
      <c r="CB1216" s="119"/>
      <c r="CC1216" s="119"/>
      <c r="CD1216" s="119"/>
      <c r="CE1216" s="119"/>
      <c r="CF1216" s="119"/>
      <c r="CG1216" s="119"/>
      <c r="CH1216" s="119"/>
      <c r="CI1216" s="119"/>
      <c r="CJ1216" s="119"/>
      <c r="CK1216" s="119"/>
      <c r="CL1216" s="119"/>
      <c r="CM1216" s="119"/>
      <c r="CN1216" s="119"/>
      <c r="CO1216" s="119"/>
      <c r="CP1216" s="119"/>
      <c r="CQ1216" s="119"/>
      <c r="CR1216" s="119"/>
      <c r="CS1216" s="119"/>
      <c r="CT1216" s="119"/>
      <c r="CU1216" s="119"/>
      <c r="CV1216" s="119"/>
      <c r="CW1216" s="119"/>
      <c r="CX1216" s="119"/>
      <c r="CY1216" s="119"/>
      <c r="CZ1216" s="119"/>
      <c r="DA1216" s="119"/>
      <c r="DB1216" s="119"/>
      <c r="DC1216" s="119"/>
      <c r="DD1216" s="119"/>
      <c r="DE1216" s="119"/>
      <c r="DF1216" s="119"/>
      <c r="DG1216" s="119"/>
      <c r="DH1216" s="119"/>
      <c r="DI1216" s="119"/>
      <c r="DJ1216" s="119"/>
      <c r="DK1216" s="119"/>
      <c r="DL1216" s="119"/>
      <c r="DM1216" s="119"/>
      <c r="DN1216" s="119"/>
      <c r="DO1216" s="119"/>
      <c r="DP1216" s="119"/>
      <c r="DQ1216" s="119"/>
      <c r="DR1216" s="119"/>
      <c r="DS1216" s="119"/>
      <c r="DT1216" s="119"/>
      <c r="DU1216" s="119"/>
      <c r="DV1216" s="119"/>
      <c r="DW1216" s="119"/>
      <c r="DX1216" s="119"/>
      <c r="DY1216" s="119"/>
      <c r="DZ1216" s="119"/>
      <c r="EA1216" s="119"/>
      <c r="EB1216" s="119"/>
      <c r="EC1216" s="119"/>
      <c r="ED1216" s="119"/>
      <c r="EE1216" s="119"/>
      <c r="EF1216" s="119"/>
      <c r="EG1216" s="119"/>
      <c r="EH1216" s="119"/>
      <c r="EI1216" s="119"/>
      <c r="EJ1216" s="119"/>
      <c r="EK1216" s="119"/>
      <c r="EL1216" s="119"/>
      <c r="EM1216" s="119"/>
      <c r="EN1216" s="119"/>
      <c r="EO1216" s="119"/>
      <c r="EP1216" s="119"/>
      <c r="EQ1216" s="119"/>
      <c r="ER1216" s="119"/>
      <c r="ES1216" s="119"/>
      <c r="ET1216" s="119"/>
      <c r="EU1216" s="119"/>
      <c r="EV1216" s="119"/>
      <c r="EW1216" s="119"/>
      <c r="EX1216" s="119"/>
      <c r="EY1216" s="119"/>
      <c r="EZ1216" s="119"/>
      <c r="FA1216" s="119"/>
      <c r="FB1216" s="119"/>
      <c r="FC1216" s="119"/>
      <c r="FD1216" s="119"/>
      <c r="FE1216" s="119"/>
      <c r="FF1216" s="119"/>
      <c r="FG1216" s="119"/>
      <c r="FH1216" s="119"/>
      <c r="FI1216" s="119"/>
      <c r="FJ1216" s="119"/>
      <c r="FK1216" s="119"/>
      <c r="FL1216" s="119"/>
      <c r="FM1216" s="119"/>
      <c r="FN1216" s="119"/>
      <c r="FO1216" s="119"/>
      <c r="FP1216" s="119"/>
      <c r="FQ1216" s="119"/>
      <c r="FR1216" s="119"/>
      <c r="FS1216" s="119"/>
      <c r="FT1216" s="119"/>
      <c r="FU1216" s="119"/>
      <c r="FV1216" s="119"/>
      <c r="FW1216" s="119"/>
      <c r="FX1216" s="119"/>
      <c r="FY1216" s="119"/>
      <c r="FZ1216" s="119"/>
      <c r="GA1216" s="119"/>
      <c r="GB1216" s="119"/>
      <c r="GC1216" s="119"/>
      <c r="GD1216" s="119"/>
      <c r="GE1216" s="119"/>
      <c r="GF1216" s="119"/>
      <c r="GG1216" s="119"/>
      <c r="GH1216" s="119"/>
      <c r="GI1216" s="119"/>
      <c r="GJ1216" s="119"/>
      <c r="GK1216" s="119"/>
      <c r="GL1216" s="119"/>
      <c r="GM1216" s="119"/>
      <c r="GN1216" s="119"/>
      <c r="GO1216" s="119"/>
      <c r="GP1216" s="119"/>
      <c r="GQ1216" s="119"/>
      <c r="GR1216" s="119"/>
      <c r="GS1216" s="119"/>
      <c r="GT1216" s="119"/>
      <c r="GU1216" s="119"/>
      <c r="GV1216" s="119"/>
      <c r="GW1216" s="119"/>
      <c r="GX1216" s="119"/>
      <c r="GY1216" s="119"/>
      <c r="GZ1216" s="119"/>
      <c r="HA1216" s="119"/>
      <c r="HB1216" s="119"/>
      <c r="HC1216" s="119"/>
      <c r="HD1216" s="119"/>
      <c r="HE1216" s="119"/>
      <c r="HF1216" s="119"/>
      <c r="HG1216" s="119"/>
      <c r="HH1216" s="119"/>
      <c r="HI1216" s="119"/>
      <c r="HJ1216" s="119"/>
      <c r="HK1216" s="119"/>
      <c r="HL1216" s="119"/>
      <c r="HM1216" s="119"/>
      <c r="HN1216" s="119"/>
      <c r="HO1216" s="119"/>
      <c r="HP1216" s="119"/>
      <c r="HQ1216" s="119"/>
      <c r="HR1216" s="119"/>
      <c r="HS1216" s="119"/>
      <c r="HT1216" s="119"/>
      <c r="HU1216" s="119"/>
      <c r="HV1216" s="119"/>
      <c r="HW1216" s="119"/>
      <c r="HX1216" s="119"/>
      <c r="HY1216" s="119"/>
      <c r="HZ1216" s="119"/>
      <c r="IA1216" s="119"/>
      <c r="IB1216" s="119"/>
      <c r="IC1216" s="119"/>
      <c r="ID1216" s="119"/>
      <c r="IE1216" s="119"/>
      <c r="IF1216" s="119"/>
      <c r="IG1216" s="119"/>
      <c r="IH1216" s="119"/>
      <c r="II1216" s="119"/>
      <c r="IJ1216" s="119"/>
      <c r="IK1216" s="119"/>
      <c r="IL1216" s="119"/>
      <c r="IM1216" s="119"/>
      <c r="IN1216" s="119"/>
      <c r="IO1216" s="119"/>
      <c r="IP1216" s="119"/>
      <c r="IQ1216" s="119"/>
      <c r="IR1216" s="119"/>
      <c r="IS1216" s="119"/>
      <c r="IT1216" s="119"/>
      <c r="IU1216" s="119"/>
      <c r="IV1216" s="119"/>
    </row>
    <row r="1217" spans="1:256">
      <c r="A1217" s="126" t="s">
        <v>874</v>
      </c>
      <c r="B1217" s="126" t="s">
        <v>1398</v>
      </c>
      <c r="C1217" s="127">
        <v>430662495001</v>
      </c>
      <c r="D1217" s="126" t="s">
        <v>746</v>
      </c>
      <c r="E1217" s="126" t="s">
        <v>1227</v>
      </c>
      <c r="F1217" s="126" t="str">
        <f t="shared" si="61"/>
        <v>430662495001Psych</v>
      </c>
      <c r="G1217" s="126" t="s">
        <v>809</v>
      </c>
      <c r="H1217" s="128" t="s">
        <v>1021</v>
      </c>
      <c r="I1217" s="126" t="s">
        <v>835</v>
      </c>
      <c r="J1217" s="108">
        <v>140.66999999999999</v>
      </c>
      <c r="K1217" s="129">
        <v>0.9010999999999999</v>
      </c>
      <c r="L1217" s="126" t="s">
        <v>1247</v>
      </c>
      <c r="M1217" s="126" t="s">
        <v>1245</v>
      </c>
      <c r="N1217" s="130">
        <f t="shared" si="59"/>
        <v>132.32</v>
      </c>
      <c r="O1217" s="130">
        <f t="shared" si="62"/>
        <v>132.32</v>
      </c>
      <c r="P1217" s="126"/>
      <c r="Q1217" s="126"/>
      <c r="R1217" s="119"/>
      <c r="S1217" s="119"/>
      <c r="T1217" s="119"/>
      <c r="U1217" s="119"/>
      <c r="V1217" s="119"/>
      <c r="W1217" s="119"/>
      <c r="X1217" s="119"/>
      <c r="Y1217" s="119"/>
      <c r="Z1217" s="119"/>
      <c r="AA1217" s="119"/>
      <c r="AB1217" s="119"/>
      <c r="AC1217" s="119"/>
      <c r="AD1217" s="119"/>
      <c r="AE1217" s="119"/>
      <c r="AF1217" s="119"/>
      <c r="AG1217" s="119"/>
      <c r="AH1217" s="119"/>
      <c r="AI1217" s="119"/>
      <c r="AJ1217" s="119"/>
      <c r="AK1217" s="119"/>
      <c r="AL1217" s="119"/>
      <c r="AM1217" s="119"/>
      <c r="AN1217" s="119"/>
      <c r="AO1217" s="119"/>
      <c r="AP1217" s="119"/>
      <c r="AQ1217" s="119"/>
      <c r="AR1217" s="119"/>
      <c r="AS1217" s="119"/>
      <c r="AT1217" s="119"/>
      <c r="AU1217" s="119"/>
      <c r="AV1217" s="119"/>
      <c r="AW1217" s="119"/>
      <c r="AX1217" s="119"/>
      <c r="AY1217" s="119"/>
      <c r="AZ1217" s="119"/>
      <c r="BA1217" s="119"/>
      <c r="BB1217" s="119"/>
      <c r="BC1217" s="119"/>
      <c r="BD1217" s="119"/>
      <c r="BE1217" s="119"/>
      <c r="BF1217" s="119"/>
      <c r="BG1217" s="119"/>
      <c r="BH1217" s="119"/>
      <c r="BI1217" s="119"/>
      <c r="BJ1217" s="119"/>
      <c r="BK1217" s="119"/>
      <c r="BL1217" s="119"/>
      <c r="BM1217" s="119"/>
      <c r="BN1217" s="119"/>
      <c r="BO1217" s="119"/>
      <c r="BP1217" s="119"/>
      <c r="BQ1217" s="119"/>
      <c r="BR1217" s="119"/>
      <c r="BS1217" s="119"/>
      <c r="BT1217" s="119"/>
      <c r="BU1217" s="119"/>
      <c r="BV1217" s="119"/>
      <c r="BW1217" s="119"/>
      <c r="BX1217" s="119"/>
      <c r="BY1217" s="119"/>
      <c r="BZ1217" s="119"/>
      <c r="CA1217" s="119"/>
      <c r="CB1217" s="119"/>
      <c r="CC1217" s="119"/>
      <c r="CD1217" s="119"/>
      <c r="CE1217" s="119"/>
      <c r="CF1217" s="119"/>
      <c r="CG1217" s="119"/>
      <c r="CH1217" s="119"/>
      <c r="CI1217" s="119"/>
      <c r="CJ1217" s="119"/>
      <c r="CK1217" s="119"/>
      <c r="CL1217" s="119"/>
      <c r="CM1217" s="119"/>
      <c r="CN1217" s="119"/>
      <c r="CO1217" s="119"/>
      <c r="CP1217" s="119"/>
      <c r="CQ1217" s="119"/>
      <c r="CR1217" s="119"/>
      <c r="CS1217" s="119"/>
      <c r="CT1217" s="119"/>
      <c r="CU1217" s="119"/>
      <c r="CV1217" s="119"/>
      <c r="CW1217" s="119"/>
      <c r="CX1217" s="119"/>
      <c r="CY1217" s="119"/>
      <c r="CZ1217" s="119"/>
      <c r="DA1217" s="119"/>
      <c r="DB1217" s="119"/>
      <c r="DC1217" s="119"/>
      <c r="DD1217" s="119"/>
      <c r="DE1217" s="119"/>
      <c r="DF1217" s="119"/>
      <c r="DG1217" s="119"/>
      <c r="DH1217" s="119"/>
      <c r="DI1217" s="119"/>
      <c r="DJ1217" s="119"/>
      <c r="DK1217" s="119"/>
      <c r="DL1217" s="119"/>
      <c r="DM1217" s="119"/>
      <c r="DN1217" s="119"/>
      <c r="DO1217" s="119"/>
      <c r="DP1217" s="119"/>
      <c r="DQ1217" s="119"/>
      <c r="DR1217" s="119"/>
      <c r="DS1217" s="119"/>
      <c r="DT1217" s="119"/>
      <c r="DU1217" s="119"/>
      <c r="DV1217" s="119"/>
      <c r="DW1217" s="119"/>
      <c r="DX1217" s="119"/>
      <c r="DY1217" s="119"/>
      <c r="DZ1217" s="119"/>
      <c r="EA1217" s="119"/>
      <c r="EB1217" s="119"/>
      <c r="EC1217" s="119"/>
      <c r="ED1217" s="119"/>
      <c r="EE1217" s="119"/>
      <c r="EF1217" s="119"/>
      <c r="EG1217" s="119"/>
      <c r="EH1217" s="119"/>
      <c r="EI1217" s="119"/>
      <c r="EJ1217" s="119"/>
      <c r="EK1217" s="119"/>
      <c r="EL1217" s="119"/>
      <c r="EM1217" s="119"/>
      <c r="EN1217" s="119"/>
      <c r="EO1217" s="119"/>
      <c r="EP1217" s="119"/>
      <c r="EQ1217" s="119"/>
      <c r="ER1217" s="119"/>
      <c r="ES1217" s="119"/>
      <c r="ET1217" s="119"/>
      <c r="EU1217" s="119"/>
      <c r="EV1217" s="119"/>
      <c r="EW1217" s="119"/>
      <c r="EX1217" s="119"/>
      <c r="EY1217" s="119"/>
      <c r="EZ1217" s="119"/>
      <c r="FA1217" s="119"/>
      <c r="FB1217" s="119"/>
      <c r="FC1217" s="119"/>
      <c r="FD1217" s="119"/>
      <c r="FE1217" s="119"/>
      <c r="FF1217" s="119"/>
      <c r="FG1217" s="119"/>
      <c r="FH1217" s="119"/>
      <c r="FI1217" s="119"/>
      <c r="FJ1217" s="119"/>
      <c r="FK1217" s="119"/>
      <c r="FL1217" s="119"/>
      <c r="FM1217" s="119"/>
      <c r="FN1217" s="119"/>
      <c r="FO1217" s="119"/>
      <c r="FP1217" s="119"/>
      <c r="FQ1217" s="119"/>
      <c r="FR1217" s="119"/>
      <c r="FS1217" s="119"/>
      <c r="FT1217" s="119"/>
      <c r="FU1217" s="119"/>
      <c r="FV1217" s="119"/>
      <c r="FW1217" s="119"/>
      <c r="FX1217" s="119"/>
      <c r="FY1217" s="119"/>
      <c r="FZ1217" s="119"/>
      <c r="GA1217" s="119"/>
      <c r="GB1217" s="119"/>
      <c r="GC1217" s="119"/>
      <c r="GD1217" s="119"/>
      <c r="GE1217" s="119"/>
      <c r="GF1217" s="119"/>
      <c r="GG1217" s="119"/>
      <c r="GH1217" s="119"/>
      <c r="GI1217" s="119"/>
      <c r="GJ1217" s="119"/>
      <c r="GK1217" s="119"/>
      <c r="GL1217" s="119"/>
      <c r="GM1217" s="119"/>
      <c r="GN1217" s="119"/>
      <c r="GO1217" s="119"/>
      <c r="GP1217" s="119"/>
      <c r="GQ1217" s="119"/>
      <c r="GR1217" s="119"/>
      <c r="GS1217" s="119"/>
      <c r="GT1217" s="119"/>
      <c r="GU1217" s="119"/>
      <c r="GV1217" s="119"/>
      <c r="GW1217" s="119"/>
      <c r="GX1217" s="119"/>
      <c r="GY1217" s="119"/>
      <c r="GZ1217" s="119"/>
      <c r="HA1217" s="119"/>
      <c r="HB1217" s="119"/>
      <c r="HC1217" s="119"/>
      <c r="HD1217" s="119"/>
      <c r="HE1217" s="119"/>
      <c r="HF1217" s="119"/>
      <c r="HG1217" s="119"/>
      <c r="HH1217" s="119"/>
      <c r="HI1217" s="119"/>
      <c r="HJ1217" s="119"/>
      <c r="HK1217" s="119"/>
      <c r="HL1217" s="119"/>
      <c r="HM1217" s="119"/>
      <c r="HN1217" s="119"/>
      <c r="HO1217" s="119"/>
      <c r="HP1217" s="119"/>
      <c r="HQ1217" s="119"/>
      <c r="HR1217" s="119"/>
      <c r="HS1217" s="119"/>
      <c r="HT1217" s="119"/>
      <c r="HU1217" s="119"/>
      <c r="HV1217" s="119"/>
      <c r="HW1217" s="119"/>
      <c r="HX1217" s="119"/>
      <c r="HY1217" s="119"/>
      <c r="HZ1217" s="119"/>
      <c r="IA1217" s="119"/>
      <c r="IB1217" s="119"/>
      <c r="IC1217" s="119"/>
      <c r="ID1217" s="119"/>
      <c r="IE1217" s="119"/>
      <c r="IF1217" s="119"/>
      <c r="IG1217" s="119"/>
      <c r="IH1217" s="119"/>
      <c r="II1217" s="119"/>
      <c r="IJ1217" s="119"/>
      <c r="IK1217" s="119"/>
      <c r="IL1217" s="119"/>
      <c r="IM1217" s="119"/>
      <c r="IN1217" s="119"/>
      <c r="IO1217" s="119"/>
      <c r="IP1217" s="119"/>
      <c r="IQ1217" s="119"/>
      <c r="IR1217" s="119"/>
      <c r="IS1217" s="119"/>
      <c r="IT1217" s="119"/>
      <c r="IU1217" s="119"/>
      <c r="IV1217" s="119"/>
    </row>
    <row r="1218" spans="1:256">
      <c r="A1218" s="126" t="s">
        <v>874</v>
      </c>
      <c r="B1218" s="126" t="s">
        <v>1398</v>
      </c>
      <c r="C1218" s="127">
        <v>430662495001</v>
      </c>
      <c r="D1218" s="126" t="s">
        <v>746</v>
      </c>
      <c r="E1218" s="126" t="s">
        <v>1227</v>
      </c>
      <c r="F1218" s="126" t="str">
        <f t="shared" si="61"/>
        <v>430662495001Psych</v>
      </c>
      <c r="G1218" s="126" t="s">
        <v>809</v>
      </c>
      <c r="H1218" s="128" t="s">
        <v>1024</v>
      </c>
      <c r="I1218" s="126" t="s">
        <v>835</v>
      </c>
      <c r="J1218" s="108">
        <v>140.66999999999999</v>
      </c>
      <c r="K1218" s="129">
        <v>0.9010999999999999</v>
      </c>
      <c r="L1218" s="126" t="s">
        <v>1247</v>
      </c>
      <c r="M1218" s="126" t="s">
        <v>1245</v>
      </c>
      <c r="N1218" s="130">
        <f t="shared" ref="N1218:N1243" si="63">ROUND(IF(L1218="YES",(((J1218*60%*K1218)+(J1218*40%))+(((J1218*60%*K1218)+(J1218*40%))*0.3218)),((J1218*60%*K1218)+(J1218*40%))),2)</f>
        <v>132.32</v>
      </c>
      <c r="O1218" s="130">
        <f t="shared" si="62"/>
        <v>132.32</v>
      </c>
      <c r="P1218" s="126"/>
      <c r="Q1218" s="126"/>
      <c r="R1218" s="119"/>
      <c r="S1218" s="119"/>
      <c r="T1218" s="119"/>
      <c r="U1218" s="119"/>
      <c r="V1218" s="119"/>
      <c r="W1218" s="119"/>
      <c r="X1218" s="119"/>
      <c r="Y1218" s="119"/>
      <c r="Z1218" s="119"/>
      <c r="AA1218" s="119"/>
      <c r="AB1218" s="119"/>
      <c r="AC1218" s="119"/>
      <c r="AD1218" s="119"/>
      <c r="AE1218" s="119"/>
      <c r="AF1218" s="119"/>
      <c r="AG1218" s="119"/>
      <c r="AH1218" s="119"/>
      <c r="AI1218" s="119"/>
      <c r="AJ1218" s="119"/>
      <c r="AK1218" s="119"/>
      <c r="AL1218" s="119"/>
      <c r="AM1218" s="119"/>
      <c r="AN1218" s="119"/>
      <c r="AO1218" s="119"/>
      <c r="AP1218" s="119"/>
      <c r="AQ1218" s="119"/>
      <c r="AR1218" s="119"/>
      <c r="AS1218" s="119"/>
      <c r="AT1218" s="119"/>
      <c r="AU1218" s="119"/>
      <c r="AV1218" s="119"/>
      <c r="AW1218" s="119"/>
      <c r="AX1218" s="119"/>
      <c r="AY1218" s="119"/>
      <c r="AZ1218" s="119"/>
      <c r="BA1218" s="119"/>
      <c r="BB1218" s="119"/>
      <c r="BC1218" s="119"/>
      <c r="BD1218" s="119"/>
      <c r="BE1218" s="119"/>
      <c r="BF1218" s="119"/>
      <c r="BG1218" s="119"/>
      <c r="BH1218" s="119"/>
      <c r="BI1218" s="119"/>
      <c r="BJ1218" s="119"/>
      <c r="BK1218" s="119"/>
      <c r="BL1218" s="119"/>
      <c r="BM1218" s="119"/>
      <c r="BN1218" s="119"/>
      <c r="BO1218" s="119"/>
      <c r="BP1218" s="119"/>
      <c r="BQ1218" s="119"/>
      <c r="BR1218" s="119"/>
      <c r="BS1218" s="119"/>
      <c r="BT1218" s="119"/>
      <c r="BU1218" s="119"/>
      <c r="BV1218" s="119"/>
      <c r="BW1218" s="119"/>
      <c r="BX1218" s="119"/>
      <c r="BY1218" s="119"/>
      <c r="BZ1218" s="119"/>
      <c r="CA1218" s="119"/>
      <c r="CB1218" s="119"/>
      <c r="CC1218" s="119"/>
      <c r="CD1218" s="119"/>
      <c r="CE1218" s="119"/>
      <c r="CF1218" s="119"/>
      <c r="CG1218" s="119"/>
      <c r="CH1218" s="119"/>
      <c r="CI1218" s="119"/>
      <c r="CJ1218" s="119"/>
      <c r="CK1218" s="119"/>
      <c r="CL1218" s="119"/>
      <c r="CM1218" s="119"/>
      <c r="CN1218" s="119"/>
      <c r="CO1218" s="119"/>
      <c r="CP1218" s="119"/>
      <c r="CQ1218" s="119"/>
      <c r="CR1218" s="119"/>
      <c r="CS1218" s="119"/>
      <c r="CT1218" s="119"/>
      <c r="CU1218" s="119"/>
      <c r="CV1218" s="119"/>
      <c r="CW1218" s="119"/>
      <c r="CX1218" s="119"/>
      <c r="CY1218" s="119"/>
      <c r="CZ1218" s="119"/>
      <c r="DA1218" s="119"/>
      <c r="DB1218" s="119"/>
      <c r="DC1218" s="119"/>
      <c r="DD1218" s="119"/>
      <c r="DE1218" s="119"/>
      <c r="DF1218" s="119"/>
      <c r="DG1218" s="119"/>
      <c r="DH1218" s="119"/>
      <c r="DI1218" s="119"/>
      <c r="DJ1218" s="119"/>
      <c r="DK1218" s="119"/>
      <c r="DL1218" s="119"/>
      <c r="DM1218" s="119"/>
      <c r="DN1218" s="119"/>
      <c r="DO1218" s="119"/>
      <c r="DP1218" s="119"/>
      <c r="DQ1218" s="119"/>
      <c r="DR1218" s="119"/>
      <c r="DS1218" s="119"/>
      <c r="DT1218" s="119"/>
      <c r="DU1218" s="119"/>
      <c r="DV1218" s="119"/>
      <c r="DW1218" s="119"/>
      <c r="DX1218" s="119"/>
      <c r="DY1218" s="119"/>
      <c r="DZ1218" s="119"/>
      <c r="EA1218" s="119"/>
      <c r="EB1218" s="119"/>
      <c r="EC1218" s="119"/>
      <c r="ED1218" s="119"/>
      <c r="EE1218" s="119"/>
      <c r="EF1218" s="119"/>
      <c r="EG1218" s="119"/>
      <c r="EH1218" s="119"/>
      <c r="EI1218" s="119"/>
      <c r="EJ1218" s="119"/>
      <c r="EK1218" s="119"/>
      <c r="EL1218" s="119"/>
      <c r="EM1218" s="119"/>
      <c r="EN1218" s="119"/>
      <c r="EO1218" s="119"/>
      <c r="EP1218" s="119"/>
      <c r="EQ1218" s="119"/>
      <c r="ER1218" s="119"/>
      <c r="ES1218" s="119"/>
      <c r="ET1218" s="119"/>
      <c r="EU1218" s="119"/>
      <c r="EV1218" s="119"/>
      <c r="EW1218" s="119"/>
      <c r="EX1218" s="119"/>
      <c r="EY1218" s="119"/>
      <c r="EZ1218" s="119"/>
      <c r="FA1218" s="119"/>
      <c r="FB1218" s="119"/>
      <c r="FC1218" s="119"/>
      <c r="FD1218" s="119"/>
      <c r="FE1218" s="119"/>
      <c r="FF1218" s="119"/>
      <c r="FG1218" s="119"/>
      <c r="FH1218" s="119"/>
      <c r="FI1218" s="119"/>
      <c r="FJ1218" s="119"/>
      <c r="FK1218" s="119"/>
      <c r="FL1218" s="119"/>
      <c r="FM1218" s="119"/>
      <c r="FN1218" s="119"/>
      <c r="FO1218" s="119"/>
      <c r="FP1218" s="119"/>
      <c r="FQ1218" s="119"/>
      <c r="FR1218" s="119"/>
      <c r="FS1218" s="119"/>
      <c r="FT1218" s="119"/>
      <c r="FU1218" s="119"/>
      <c r="FV1218" s="119"/>
      <c r="FW1218" s="119"/>
      <c r="FX1218" s="119"/>
      <c r="FY1218" s="119"/>
      <c r="FZ1218" s="119"/>
      <c r="GA1218" s="119"/>
      <c r="GB1218" s="119"/>
      <c r="GC1218" s="119"/>
      <c r="GD1218" s="119"/>
      <c r="GE1218" s="119"/>
      <c r="GF1218" s="119"/>
      <c r="GG1218" s="119"/>
      <c r="GH1218" s="119"/>
      <c r="GI1218" s="119"/>
      <c r="GJ1218" s="119"/>
      <c r="GK1218" s="119"/>
      <c r="GL1218" s="119"/>
      <c r="GM1218" s="119"/>
      <c r="GN1218" s="119"/>
      <c r="GO1218" s="119"/>
      <c r="GP1218" s="119"/>
      <c r="GQ1218" s="119"/>
      <c r="GR1218" s="119"/>
      <c r="GS1218" s="119"/>
      <c r="GT1218" s="119"/>
      <c r="GU1218" s="119"/>
      <c r="GV1218" s="119"/>
      <c r="GW1218" s="119"/>
      <c r="GX1218" s="119"/>
      <c r="GY1218" s="119"/>
      <c r="GZ1218" s="119"/>
      <c r="HA1218" s="119"/>
      <c r="HB1218" s="119"/>
      <c r="HC1218" s="119"/>
      <c r="HD1218" s="119"/>
      <c r="HE1218" s="119"/>
      <c r="HF1218" s="119"/>
      <c r="HG1218" s="119"/>
      <c r="HH1218" s="119"/>
      <c r="HI1218" s="119"/>
      <c r="HJ1218" s="119"/>
      <c r="HK1218" s="119"/>
      <c r="HL1218" s="119"/>
      <c r="HM1218" s="119"/>
      <c r="HN1218" s="119"/>
      <c r="HO1218" s="119"/>
      <c r="HP1218" s="119"/>
      <c r="HQ1218" s="119"/>
      <c r="HR1218" s="119"/>
      <c r="HS1218" s="119"/>
      <c r="HT1218" s="119"/>
      <c r="HU1218" s="119"/>
      <c r="HV1218" s="119"/>
      <c r="HW1218" s="119"/>
      <c r="HX1218" s="119"/>
      <c r="HY1218" s="119"/>
      <c r="HZ1218" s="119"/>
      <c r="IA1218" s="119"/>
      <c r="IB1218" s="119"/>
      <c r="IC1218" s="119"/>
      <c r="ID1218" s="119"/>
      <c r="IE1218" s="119"/>
      <c r="IF1218" s="119"/>
      <c r="IG1218" s="119"/>
      <c r="IH1218" s="119"/>
      <c r="II1218" s="119"/>
      <c r="IJ1218" s="119"/>
      <c r="IK1218" s="119"/>
      <c r="IL1218" s="119"/>
      <c r="IM1218" s="119"/>
      <c r="IN1218" s="119"/>
      <c r="IO1218" s="119"/>
      <c r="IP1218" s="119"/>
      <c r="IQ1218" s="119"/>
      <c r="IR1218" s="119"/>
      <c r="IS1218" s="119"/>
      <c r="IT1218" s="119"/>
      <c r="IU1218" s="119"/>
      <c r="IV1218" s="119"/>
    </row>
    <row r="1219" spans="1:256">
      <c r="A1219" s="126" t="s">
        <v>874</v>
      </c>
      <c r="B1219" s="126" t="s">
        <v>1398</v>
      </c>
      <c r="C1219" s="127">
        <v>430662495401</v>
      </c>
      <c r="D1219" s="126" t="s">
        <v>746</v>
      </c>
      <c r="E1219" s="126" t="s">
        <v>1227</v>
      </c>
      <c r="F1219" s="126" t="str">
        <f t="shared" si="61"/>
        <v>430662495401Acute</v>
      </c>
      <c r="G1219" s="126" t="s">
        <v>549</v>
      </c>
      <c r="H1219" s="126" t="s">
        <v>1018</v>
      </c>
      <c r="I1219" s="126" t="s">
        <v>835</v>
      </c>
      <c r="J1219" s="108">
        <v>363.8</v>
      </c>
      <c r="K1219" s="129">
        <v>0.9010999999999999</v>
      </c>
      <c r="L1219" s="126" t="s">
        <v>1247</v>
      </c>
      <c r="M1219" s="126" t="s">
        <v>1245</v>
      </c>
      <c r="N1219" s="130">
        <f t="shared" si="63"/>
        <v>342.21</v>
      </c>
      <c r="O1219" s="130">
        <f t="shared" si="62"/>
        <v>338.49</v>
      </c>
      <c r="P1219" s="126"/>
      <c r="Q1219" s="126"/>
      <c r="R1219" s="119"/>
      <c r="S1219" s="119"/>
      <c r="T1219" s="119"/>
      <c r="U1219" s="119"/>
      <c r="V1219" s="119"/>
      <c r="W1219" s="119"/>
      <c r="X1219" s="119"/>
      <c r="Y1219" s="119"/>
      <c r="Z1219" s="119"/>
      <c r="AA1219" s="119"/>
      <c r="AB1219" s="119"/>
      <c r="AC1219" s="119"/>
      <c r="AD1219" s="119"/>
      <c r="AE1219" s="119"/>
      <c r="AF1219" s="119"/>
      <c r="AG1219" s="119"/>
      <c r="AH1219" s="119"/>
      <c r="AI1219" s="119"/>
      <c r="AJ1219" s="119"/>
      <c r="AK1219" s="119"/>
      <c r="AL1219" s="119"/>
      <c r="AM1219" s="119"/>
      <c r="AN1219" s="119"/>
      <c r="AO1219" s="119"/>
      <c r="AP1219" s="119"/>
      <c r="AQ1219" s="119"/>
      <c r="AR1219" s="119"/>
      <c r="AS1219" s="119"/>
      <c r="AT1219" s="119"/>
      <c r="AU1219" s="119"/>
      <c r="AV1219" s="119"/>
      <c r="AW1219" s="119"/>
      <c r="AX1219" s="119"/>
      <c r="AY1219" s="119"/>
      <c r="AZ1219" s="119"/>
      <c r="BA1219" s="119"/>
      <c r="BB1219" s="119"/>
      <c r="BC1219" s="119"/>
      <c r="BD1219" s="119"/>
      <c r="BE1219" s="119"/>
      <c r="BF1219" s="119"/>
      <c r="BG1219" s="119"/>
      <c r="BH1219" s="119"/>
      <c r="BI1219" s="119"/>
      <c r="BJ1219" s="119"/>
      <c r="BK1219" s="119"/>
      <c r="BL1219" s="119"/>
      <c r="BM1219" s="119"/>
      <c r="BN1219" s="119"/>
      <c r="BO1219" s="119"/>
      <c r="BP1219" s="119"/>
      <c r="BQ1219" s="119"/>
      <c r="BR1219" s="119"/>
      <c r="BS1219" s="119"/>
      <c r="BT1219" s="119"/>
      <c r="BU1219" s="119"/>
      <c r="BV1219" s="119"/>
      <c r="BW1219" s="119"/>
      <c r="BX1219" s="119"/>
      <c r="BY1219" s="119"/>
      <c r="BZ1219" s="119"/>
      <c r="CA1219" s="119"/>
      <c r="CB1219" s="119"/>
      <c r="CC1219" s="119"/>
      <c r="CD1219" s="119"/>
      <c r="CE1219" s="119"/>
      <c r="CF1219" s="119"/>
      <c r="CG1219" s="119"/>
      <c r="CH1219" s="119"/>
      <c r="CI1219" s="119"/>
      <c r="CJ1219" s="119"/>
      <c r="CK1219" s="119"/>
      <c r="CL1219" s="119"/>
      <c r="CM1219" s="119"/>
      <c r="CN1219" s="119"/>
      <c r="CO1219" s="119"/>
      <c r="CP1219" s="119"/>
      <c r="CQ1219" s="119"/>
      <c r="CR1219" s="119"/>
      <c r="CS1219" s="119"/>
      <c r="CT1219" s="119"/>
      <c r="CU1219" s="119"/>
      <c r="CV1219" s="119"/>
      <c r="CW1219" s="119"/>
      <c r="CX1219" s="119"/>
      <c r="CY1219" s="119"/>
      <c r="CZ1219" s="119"/>
      <c r="DA1219" s="119"/>
      <c r="DB1219" s="119"/>
      <c r="DC1219" s="119"/>
      <c r="DD1219" s="119"/>
      <c r="DE1219" s="119"/>
      <c r="DF1219" s="119"/>
      <c r="DG1219" s="119"/>
      <c r="DH1219" s="119"/>
      <c r="DI1219" s="119"/>
      <c r="DJ1219" s="119"/>
      <c r="DK1219" s="119"/>
      <c r="DL1219" s="119"/>
      <c r="DM1219" s="119"/>
      <c r="DN1219" s="119"/>
      <c r="DO1219" s="119"/>
      <c r="DP1219" s="119"/>
      <c r="DQ1219" s="119"/>
      <c r="DR1219" s="119"/>
      <c r="DS1219" s="119"/>
      <c r="DT1219" s="119"/>
      <c r="DU1219" s="119"/>
      <c r="DV1219" s="119"/>
      <c r="DW1219" s="119"/>
      <c r="DX1219" s="119"/>
      <c r="DY1219" s="119"/>
      <c r="DZ1219" s="119"/>
      <c r="EA1219" s="119"/>
      <c r="EB1219" s="119"/>
      <c r="EC1219" s="119"/>
      <c r="ED1219" s="119"/>
      <c r="EE1219" s="119"/>
      <c r="EF1219" s="119"/>
      <c r="EG1219" s="119"/>
      <c r="EH1219" s="119"/>
      <c r="EI1219" s="119"/>
      <c r="EJ1219" s="119"/>
      <c r="EK1219" s="119"/>
      <c r="EL1219" s="119"/>
      <c r="EM1219" s="119"/>
      <c r="EN1219" s="119"/>
      <c r="EO1219" s="119"/>
      <c r="EP1219" s="119"/>
      <c r="EQ1219" s="119"/>
      <c r="ER1219" s="119"/>
      <c r="ES1219" s="119"/>
      <c r="ET1219" s="119"/>
      <c r="EU1219" s="119"/>
      <c r="EV1219" s="119"/>
      <c r="EW1219" s="119"/>
      <c r="EX1219" s="119"/>
      <c r="EY1219" s="119"/>
      <c r="EZ1219" s="119"/>
      <c r="FA1219" s="119"/>
      <c r="FB1219" s="119"/>
      <c r="FC1219" s="119"/>
      <c r="FD1219" s="119"/>
      <c r="FE1219" s="119"/>
      <c r="FF1219" s="119"/>
      <c r="FG1219" s="119"/>
      <c r="FH1219" s="119"/>
      <c r="FI1219" s="119"/>
      <c r="FJ1219" s="119"/>
      <c r="FK1219" s="119"/>
      <c r="FL1219" s="119"/>
      <c r="FM1219" s="119"/>
      <c r="FN1219" s="119"/>
      <c r="FO1219" s="119"/>
      <c r="FP1219" s="119"/>
      <c r="FQ1219" s="119"/>
      <c r="FR1219" s="119"/>
      <c r="FS1219" s="119"/>
      <c r="FT1219" s="119"/>
      <c r="FU1219" s="119"/>
      <c r="FV1219" s="119"/>
      <c r="FW1219" s="119"/>
      <c r="FX1219" s="119"/>
      <c r="FY1219" s="119"/>
      <c r="FZ1219" s="119"/>
      <c r="GA1219" s="119"/>
      <c r="GB1219" s="119"/>
      <c r="GC1219" s="119"/>
      <c r="GD1219" s="119"/>
      <c r="GE1219" s="119"/>
      <c r="GF1219" s="119"/>
      <c r="GG1219" s="119"/>
      <c r="GH1219" s="119"/>
      <c r="GI1219" s="119"/>
      <c r="GJ1219" s="119"/>
      <c r="GK1219" s="119"/>
      <c r="GL1219" s="119"/>
      <c r="GM1219" s="119"/>
      <c r="GN1219" s="119"/>
      <c r="GO1219" s="119"/>
      <c r="GP1219" s="119"/>
      <c r="GQ1219" s="119"/>
      <c r="GR1219" s="119"/>
      <c r="GS1219" s="119"/>
      <c r="GT1219" s="119"/>
      <c r="GU1219" s="119"/>
      <c r="GV1219" s="119"/>
      <c r="GW1219" s="119"/>
      <c r="GX1219" s="119"/>
      <c r="GY1219" s="119"/>
      <c r="GZ1219" s="119"/>
      <c r="HA1219" s="119"/>
      <c r="HB1219" s="119"/>
      <c r="HC1219" s="119"/>
      <c r="HD1219" s="119"/>
      <c r="HE1219" s="119"/>
      <c r="HF1219" s="119"/>
      <c r="HG1219" s="119"/>
      <c r="HH1219" s="119"/>
      <c r="HI1219" s="119"/>
      <c r="HJ1219" s="119"/>
      <c r="HK1219" s="119"/>
      <c r="HL1219" s="119"/>
      <c r="HM1219" s="119"/>
      <c r="HN1219" s="119"/>
      <c r="HO1219" s="119"/>
      <c r="HP1219" s="119"/>
      <c r="HQ1219" s="119"/>
      <c r="HR1219" s="119"/>
      <c r="HS1219" s="119"/>
      <c r="HT1219" s="119"/>
      <c r="HU1219" s="119"/>
      <c r="HV1219" s="119"/>
      <c r="HW1219" s="119"/>
      <c r="HX1219" s="119"/>
      <c r="HY1219" s="119"/>
      <c r="HZ1219" s="119"/>
      <c r="IA1219" s="119"/>
      <c r="IB1219" s="119"/>
      <c r="IC1219" s="119"/>
      <c r="ID1219" s="119"/>
      <c r="IE1219" s="119"/>
      <c r="IF1219" s="119"/>
      <c r="IG1219" s="119"/>
      <c r="IH1219" s="119"/>
      <c r="II1219" s="119"/>
      <c r="IJ1219" s="119"/>
      <c r="IK1219" s="119"/>
      <c r="IL1219" s="119"/>
      <c r="IM1219" s="119"/>
      <c r="IN1219" s="119"/>
      <c r="IO1219" s="119"/>
      <c r="IP1219" s="119"/>
      <c r="IQ1219" s="119"/>
      <c r="IR1219" s="119"/>
      <c r="IS1219" s="119"/>
      <c r="IT1219" s="119"/>
      <c r="IU1219" s="119"/>
      <c r="IV1219" s="119"/>
    </row>
    <row r="1220" spans="1:256">
      <c r="A1220" s="128" t="s">
        <v>1816</v>
      </c>
      <c r="B1220" s="126" t="s">
        <v>1817</v>
      </c>
      <c r="C1220" s="127">
        <v>364251846002</v>
      </c>
      <c r="D1220" s="126" t="s">
        <v>671</v>
      </c>
      <c r="E1220" s="126" t="s">
        <v>1818</v>
      </c>
      <c r="F1220" s="126" t="str">
        <f t="shared" si="61"/>
        <v>364251846002Acute</v>
      </c>
      <c r="G1220" s="126" t="s">
        <v>549</v>
      </c>
      <c r="H1220" s="126" t="s">
        <v>1018</v>
      </c>
      <c r="I1220" s="126" t="s">
        <v>829</v>
      </c>
      <c r="J1220" s="108">
        <v>363.8</v>
      </c>
      <c r="K1220" s="129">
        <v>1.0324</v>
      </c>
      <c r="L1220" s="126" t="s">
        <v>1247</v>
      </c>
      <c r="M1220" s="126" t="s">
        <v>1245</v>
      </c>
      <c r="N1220" s="130">
        <f t="shared" si="63"/>
        <v>370.87</v>
      </c>
      <c r="O1220" s="130">
        <f t="shared" si="62"/>
        <v>366.83</v>
      </c>
      <c r="P1220" s="126"/>
      <c r="Q1220" s="126"/>
      <c r="R1220" s="119"/>
      <c r="S1220" s="119"/>
      <c r="W1220" s="99"/>
      <c r="X1220" s="119"/>
      <c r="AD1220" s="99"/>
      <c r="AE1220" s="119"/>
      <c r="AK1220" s="99"/>
      <c r="AL1220" s="119"/>
      <c r="AR1220" s="99"/>
      <c r="AS1220" s="119"/>
      <c r="AY1220" s="99"/>
      <c r="AZ1220" s="119"/>
      <c r="BF1220" s="99"/>
      <c r="BG1220" s="119"/>
      <c r="BM1220" s="99"/>
      <c r="BN1220" s="119"/>
      <c r="BT1220" s="99"/>
      <c r="BU1220" s="119"/>
      <c r="CA1220" s="99"/>
      <c r="CB1220" s="119"/>
      <c r="CH1220" s="99"/>
      <c r="CI1220" s="119"/>
      <c r="CO1220" s="99"/>
      <c r="CP1220" s="119"/>
      <c r="CV1220" s="99"/>
      <c r="CW1220" s="119"/>
      <c r="DC1220" s="99"/>
      <c r="DD1220" s="119"/>
      <c r="DJ1220" s="99"/>
      <c r="DK1220" s="119"/>
      <c r="DQ1220" s="99"/>
      <c r="DR1220" s="119"/>
      <c r="DX1220" s="99"/>
      <c r="DY1220" s="119"/>
      <c r="EE1220" s="99"/>
      <c r="EF1220" s="119"/>
      <c r="EL1220" s="99"/>
      <c r="EM1220" s="119"/>
      <c r="ES1220" s="99"/>
      <c r="ET1220" s="119"/>
      <c r="EZ1220" s="99"/>
      <c r="FA1220" s="119"/>
      <c r="FG1220" s="99"/>
      <c r="FH1220" s="119"/>
      <c r="FN1220" s="99"/>
      <c r="FO1220" s="119"/>
      <c r="FU1220" s="99"/>
      <c r="FV1220" s="119"/>
      <c r="GB1220" s="99"/>
      <c r="GC1220" s="119"/>
      <c r="GI1220" s="99"/>
      <c r="GJ1220" s="119"/>
      <c r="GP1220" s="99"/>
      <c r="GQ1220" s="119"/>
      <c r="GW1220" s="99"/>
      <c r="GX1220" s="119"/>
      <c r="HD1220" s="99"/>
      <c r="HE1220" s="119"/>
      <c r="HK1220" s="99"/>
      <c r="HL1220" s="119"/>
      <c r="HR1220" s="99"/>
      <c r="HS1220" s="119"/>
      <c r="HY1220" s="99"/>
      <c r="HZ1220" s="119"/>
      <c r="IF1220" s="99"/>
      <c r="IG1220" s="119"/>
      <c r="IM1220" s="99"/>
      <c r="IN1220" s="119"/>
      <c r="IT1220" s="99"/>
      <c r="IU1220" s="119"/>
    </row>
    <row r="1221" spans="1:256">
      <c r="A1221" s="126" t="s">
        <v>970</v>
      </c>
      <c r="B1221" s="126" t="s">
        <v>1399</v>
      </c>
      <c r="C1221" s="127">
        <v>236628737001</v>
      </c>
      <c r="D1221" s="126" t="s">
        <v>671</v>
      </c>
      <c r="E1221" s="126" t="s">
        <v>1149</v>
      </c>
      <c r="F1221" s="126" t="str">
        <f t="shared" si="61"/>
        <v>236628737001Acute</v>
      </c>
      <c r="G1221" s="126" t="s">
        <v>549</v>
      </c>
      <c r="H1221" s="126" t="s">
        <v>1018</v>
      </c>
      <c r="I1221" s="126" t="s">
        <v>829</v>
      </c>
      <c r="J1221" s="108">
        <v>363.8</v>
      </c>
      <c r="K1221" s="129">
        <v>1.0324</v>
      </c>
      <c r="L1221" s="126" t="s">
        <v>1247</v>
      </c>
      <c r="M1221" s="126" t="s">
        <v>1245</v>
      </c>
      <c r="N1221" s="130">
        <f t="shared" si="63"/>
        <v>370.87</v>
      </c>
      <c r="O1221" s="130">
        <f t="shared" si="62"/>
        <v>366.83</v>
      </c>
      <c r="P1221" s="126"/>
      <c r="Q1221" s="126"/>
      <c r="W1221" s="99"/>
      <c r="X1221" s="119"/>
      <c r="AD1221" s="99"/>
      <c r="AE1221" s="119"/>
      <c r="AK1221" s="99"/>
      <c r="AL1221" s="119"/>
      <c r="AR1221" s="99"/>
      <c r="AS1221" s="119"/>
      <c r="AY1221" s="99"/>
      <c r="AZ1221" s="119"/>
      <c r="BF1221" s="99"/>
      <c r="BG1221" s="119"/>
      <c r="BM1221" s="99"/>
      <c r="BN1221" s="119"/>
      <c r="BT1221" s="99"/>
      <c r="BU1221" s="119"/>
      <c r="CA1221" s="99"/>
      <c r="CB1221" s="119"/>
      <c r="CH1221" s="99"/>
      <c r="CI1221" s="119"/>
      <c r="CO1221" s="99"/>
      <c r="CP1221" s="119"/>
      <c r="CV1221" s="99"/>
      <c r="CW1221" s="119"/>
      <c r="DC1221" s="99"/>
      <c r="DD1221" s="119"/>
      <c r="DJ1221" s="99"/>
      <c r="DK1221" s="119"/>
      <c r="DQ1221" s="99"/>
      <c r="DR1221" s="119"/>
      <c r="DX1221" s="99"/>
      <c r="DY1221" s="119"/>
      <c r="EE1221" s="99"/>
      <c r="EF1221" s="119"/>
      <c r="EL1221" s="99"/>
      <c r="EM1221" s="119"/>
      <c r="ES1221" s="99"/>
      <c r="ET1221" s="119"/>
      <c r="EZ1221" s="99"/>
      <c r="FA1221" s="119"/>
      <c r="FG1221" s="99"/>
      <c r="FH1221" s="119"/>
      <c r="FN1221" s="99"/>
      <c r="FO1221" s="119"/>
      <c r="FU1221" s="99"/>
      <c r="FV1221" s="119"/>
      <c r="GB1221" s="99"/>
      <c r="GC1221" s="119"/>
      <c r="GI1221" s="99"/>
      <c r="GJ1221" s="119"/>
      <c r="GP1221" s="99"/>
      <c r="GQ1221" s="119"/>
      <c r="GW1221" s="99"/>
      <c r="GX1221" s="119"/>
      <c r="HD1221" s="99"/>
      <c r="HE1221" s="119"/>
      <c r="HK1221" s="99"/>
      <c r="HL1221" s="119"/>
      <c r="HR1221" s="99"/>
      <c r="HS1221" s="119"/>
      <c r="HY1221" s="99"/>
      <c r="HZ1221" s="119"/>
      <c r="IF1221" s="99"/>
      <c r="IG1221" s="119"/>
      <c r="IM1221" s="99"/>
      <c r="IN1221" s="119"/>
      <c r="IT1221" s="99"/>
      <c r="IU1221" s="119"/>
    </row>
    <row r="1222" spans="1:256">
      <c r="A1222" s="126" t="s">
        <v>970</v>
      </c>
      <c r="B1222" s="126" t="s">
        <v>1399</v>
      </c>
      <c r="C1222" s="127">
        <v>236628737401</v>
      </c>
      <c r="D1222" s="126" t="s">
        <v>671</v>
      </c>
      <c r="E1222" s="126" t="s">
        <v>1149</v>
      </c>
      <c r="F1222" s="126" t="str">
        <f t="shared" si="61"/>
        <v>236628737401Acute</v>
      </c>
      <c r="G1222" s="126" t="s">
        <v>549</v>
      </c>
      <c r="H1222" s="126" t="s">
        <v>1018</v>
      </c>
      <c r="I1222" s="126" t="s">
        <v>829</v>
      </c>
      <c r="J1222" s="108">
        <v>363.8</v>
      </c>
      <c r="K1222" s="129">
        <v>1.0324</v>
      </c>
      <c r="L1222" s="126" t="s">
        <v>1247</v>
      </c>
      <c r="M1222" s="126" t="s">
        <v>1245</v>
      </c>
      <c r="N1222" s="130">
        <f t="shared" si="63"/>
        <v>370.87</v>
      </c>
      <c r="O1222" s="130">
        <f t="shared" si="62"/>
        <v>366.83</v>
      </c>
      <c r="P1222" s="126"/>
      <c r="Q1222" s="126"/>
      <c r="W1222" s="99"/>
      <c r="X1222" s="119"/>
      <c r="AD1222" s="99"/>
      <c r="AE1222" s="119"/>
      <c r="AK1222" s="99"/>
      <c r="AL1222" s="119"/>
      <c r="AR1222" s="99"/>
      <c r="AS1222" s="119"/>
      <c r="AY1222" s="99"/>
      <c r="AZ1222" s="119"/>
      <c r="BF1222" s="99"/>
      <c r="BG1222" s="119"/>
      <c r="BM1222" s="99"/>
      <c r="BN1222" s="119"/>
      <c r="BT1222" s="99"/>
      <c r="BU1222" s="119"/>
      <c r="CA1222" s="99"/>
      <c r="CB1222" s="119"/>
      <c r="CH1222" s="99"/>
      <c r="CI1222" s="119"/>
      <c r="CO1222" s="99"/>
      <c r="CP1222" s="119"/>
      <c r="CV1222" s="99"/>
      <c r="CW1222" s="119"/>
      <c r="DC1222" s="99"/>
      <c r="DD1222" s="119"/>
      <c r="DJ1222" s="99"/>
      <c r="DK1222" s="119"/>
      <c r="DQ1222" s="99"/>
      <c r="DR1222" s="119"/>
      <c r="DX1222" s="99"/>
      <c r="DY1222" s="119"/>
      <c r="EE1222" s="99"/>
      <c r="EF1222" s="119"/>
      <c r="EL1222" s="99"/>
      <c r="EM1222" s="119"/>
      <c r="ES1222" s="99"/>
      <c r="ET1222" s="119"/>
      <c r="EZ1222" s="99"/>
      <c r="FA1222" s="119"/>
      <c r="FG1222" s="99"/>
      <c r="FH1222" s="119"/>
      <c r="FN1222" s="99"/>
      <c r="FO1222" s="119"/>
      <c r="FU1222" s="99"/>
      <c r="FV1222" s="119"/>
      <c r="GB1222" s="99"/>
      <c r="GC1222" s="119"/>
      <c r="GI1222" s="99"/>
      <c r="GJ1222" s="119"/>
      <c r="GP1222" s="99"/>
      <c r="GQ1222" s="119"/>
      <c r="GW1222" s="99"/>
      <c r="GX1222" s="119"/>
      <c r="HD1222" s="99"/>
      <c r="HE1222" s="119"/>
      <c r="HK1222" s="99"/>
      <c r="HL1222" s="119"/>
      <c r="HR1222" s="99"/>
      <c r="HS1222" s="119"/>
      <c r="HY1222" s="99"/>
      <c r="HZ1222" s="119"/>
      <c r="IF1222" s="99"/>
      <c r="IG1222" s="119"/>
      <c r="IM1222" s="99"/>
      <c r="IN1222" s="119"/>
      <c r="IT1222" s="99"/>
      <c r="IU1222" s="119"/>
    </row>
    <row r="1223" spans="1:256">
      <c r="A1223" s="126" t="s">
        <v>970</v>
      </c>
      <c r="B1223" s="126" t="s">
        <v>1399</v>
      </c>
      <c r="C1223" s="127">
        <v>364251846001</v>
      </c>
      <c r="D1223" s="126" t="s">
        <v>671</v>
      </c>
      <c r="E1223" s="126" t="s">
        <v>1149</v>
      </c>
      <c r="F1223" s="126" t="str">
        <f t="shared" si="61"/>
        <v>364251846001Acute</v>
      </c>
      <c r="G1223" s="126" t="s">
        <v>549</v>
      </c>
      <c r="H1223" s="126" t="s">
        <v>1018</v>
      </c>
      <c r="I1223" s="126" t="s">
        <v>829</v>
      </c>
      <c r="J1223" s="108">
        <v>363.8</v>
      </c>
      <c r="K1223" s="129">
        <v>1.0324</v>
      </c>
      <c r="L1223" s="126" t="s">
        <v>1247</v>
      </c>
      <c r="M1223" s="126" t="s">
        <v>1245</v>
      </c>
      <c r="N1223" s="130">
        <f t="shared" si="63"/>
        <v>370.87</v>
      </c>
      <c r="O1223" s="130">
        <f t="shared" si="62"/>
        <v>366.83</v>
      </c>
      <c r="P1223" s="126"/>
      <c r="Q1223" s="126"/>
      <c r="W1223" s="99"/>
      <c r="X1223" s="119"/>
      <c r="AD1223" s="99"/>
      <c r="AE1223" s="119"/>
      <c r="AK1223" s="99"/>
      <c r="AL1223" s="119"/>
      <c r="AR1223" s="99"/>
      <c r="AS1223" s="119"/>
      <c r="AY1223" s="99"/>
      <c r="AZ1223" s="119"/>
      <c r="BF1223" s="99"/>
      <c r="BG1223" s="119"/>
      <c r="BM1223" s="99"/>
      <c r="BN1223" s="119"/>
      <c r="BT1223" s="99"/>
      <c r="BU1223" s="119"/>
      <c r="CA1223" s="99"/>
      <c r="CB1223" s="119"/>
      <c r="CH1223" s="99"/>
      <c r="CI1223" s="119"/>
      <c r="CO1223" s="99"/>
      <c r="CP1223" s="119"/>
      <c r="CV1223" s="99"/>
      <c r="CW1223" s="119"/>
      <c r="DC1223" s="99"/>
      <c r="DD1223" s="119"/>
      <c r="DJ1223" s="99"/>
      <c r="DK1223" s="119"/>
      <c r="DQ1223" s="99"/>
      <c r="DR1223" s="119"/>
      <c r="DX1223" s="99"/>
      <c r="DY1223" s="119"/>
      <c r="EE1223" s="99"/>
      <c r="EF1223" s="119"/>
      <c r="EL1223" s="99"/>
      <c r="EM1223" s="119"/>
      <c r="ES1223" s="99"/>
      <c r="ET1223" s="119"/>
      <c r="EZ1223" s="99"/>
      <c r="FA1223" s="119"/>
      <c r="FG1223" s="99"/>
      <c r="FH1223" s="119"/>
      <c r="FN1223" s="99"/>
      <c r="FO1223" s="119"/>
      <c r="FU1223" s="99"/>
      <c r="FV1223" s="119"/>
      <c r="GB1223" s="99"/>
      <c r="GC1223" s="119"/>
      <c r="GI1223" s="99"/>
      <c r="GJ1223" s="119"/>
      <c r="GP1223" s="99"/>
      <c r="GQ1223" s="119"/>
      <c r="GW1223" s="99"/>
      <c r="GX1223" s="119"/>
      <c r="HD1223" s="99"/>
      <c r="HE1223" s="119"/>
      <c r="HK1223" s="99"/>
      <c r="HL1223" s="119"/>
      <c r="HR1223" s="99"/>
      <c r="HS1223" s="119"/>
      <c r="HY1223" s="99"/>
      <c r="HZ1223" s="119"/>
      <c r="IF1223" s="99"/>
      <c r="IG1223" s="119"/>
      <c r="IM1223" s="99"/>
      <c r="IN1223" s="119"/>
      <c r="IT1223" s="99"/>
      <c r="IU1223" s="119"/>
    </row>
    <row r="1224" spans="1:256">
      <c r="A1224" s="126" t="s">
        <v>970</v>
      </c>
      <c r="B1224" s="126" t="s">
        <v>1399</v>
      </c>
      <c r="C1224" s="127">
        <v>364251846401</v>
      </c>
      <c r="D1224" s="126" t="s">
        <v>671</v>
      </c>
      <c r="E1224" s="126" t="s">
        <v>1149</v>
      </c>
      <c r="F1224" s="126" t="str">
        <f t="shared" si="61"/>
        <v>364251846401Acute</v>
      </c>
      <c r="G1224" s="126" t="s">
        <v>549</v>
      </c>
      <c r="H1224" s="126" t="s">
        <v>1018</v>
      </c>
      <c r="I1224" s="126" t="s">
        <v>829</v>
      </c>
      <c r="J1224" s="108">
        <v>363.8</v>
      </c>
      <c r="K1224" s="129">
        <v>1.0324</v>
      </c>
      <c r="L1224" s="126" t="s">
        <v>1247</v>
      </c>
      <c r="M1224" s="126" t="s">
        <v>1245</v>
      </c>
      <c r="N1224" s="130">
        <f t="shared" si="63"/>
        <v>370.87</v>
      </c>
      <c r="O1224" s="130">
        <f t="shared" si="62"/>
        <v>366.83</v>
      </c>
      <c r="P1224" s="126"/>
      <c r="Q1224" s="126"/>
      <c r="W1224" s="99"/>
      <c r="X1224" s="119"/>
      <c r="AD1224" s="99"/>
      <c r="AE1224" s="119"/>
      <c r="AK1224" s="99"/>
      <c r="AL1224" s="119"/>
      <c r="AR1224" s="99"/>
      <c r="AS1224" s="119"/>
      <c r="AY1224" s="99"/>
      <c r="AZ1224" s="119"/>
      <c r="BF1224" s="99"/>
      <c r="BG1224" s="119"/>
      <c r="BM1224" s="99"/>
      <c r="BN1224" s="119"/>
      <c r="BT1224" s="99"/>
      <c r="BU1224" s="119"/>
      <c r="CA1224" s="99"/>
      <c r="CB1224" s="119"/>
      <c r="CH1224" s="99"/>
      <c r="CI1224" s="119"/>
      <c r="CO1224" s="99"/>
      <c r="CP1224" s="119"/>
      <c r="CV1224" s="99"/>
      <c r="CW1224" s="119"/>
      <c r="DC1224" s="99"/>
      <c r="DD1224" s="119"/>
      <c r="DJ1224" s="99"/>
      <c r="DK1224" s="119"/>
      <c r="DQ1224" s="99"/>
      <c r="DR1224" s="119"/>
      <c r="DX1224" s="99"/>
      <c r="DY1224" s="119"/>
      <c r="EE1224" s="99"/>
      <c r="EF1224" s="119"/>
      <c r="EL1224" s="99"/>
      <c r="EM1224" s="119"/>
      <c r="ES1224" s="99"/>
      <c r="ET1224" s="119"/>
      <c r="EZ1224" s="99"/>
      <c r="FA1224" s="119"/>
      <c r="FG1224" s="99"/>
      <c r="FH1224" s="119"/>
      <c r="FN1224" s="99"/>
      <c r="FO1224" s="119"/>
      <c r="FU1224" s="99"/>
      <c r="FV1224" s="119"/>
      <c r="GB1224" s="99"/>
      <c r="GC1224" s="119"/>
      <c r="GI1224" s="99"/>
      <c r="GJ1224" s="119"/>
      <c r="GP1224" s="99"/>
      <c r="GQ1224" s="119"/>
      <c r="GW1224" s="99"/>
      <c r="GX1224" s="119"/>
      <c r="HD1224" s="99"/>
      <c r="HE1224" s="119"/>
      <c r="HK1224" s="99"/>
      <c r="HL1224" s="119"/>
      <c r="HR1224" s="99"/>
      <c r="HS1224" s="119"/>
      <c r="HY1224" s="99"/>
      <c r="HZ1224" s="119"/>
      <c r="IF1224" s="99"/>
      <c r="IG1224" s="119"/>
      <c r="IM1224" s="99"/>
      <c r="IN1224" s="119"/>
      <c r="IT1224" s="99"/>
      <c r="IU1224" s="119"/>
    </row>
    <row r="1225" spans="1:256">
      <c r="A1225" s="126" t="s">
        <v>1003</v>
      </c>
      <c r="B1225" s="126" t="s">
        <v>1400</v>
      </c>
      <c r="C1225" s="127">
        <v>426004813001</v>
      </c>
      <c r="D1225" s="126" t="s">
        <v>739</v>
      </c>
      <c r="E1225" s="126" t="s">
        <v>1220</v>
      </c>
      <c r="F1225" s="126" t="str">
        <f t="shared" si="61"/>
        <v>426004813001Acute</v>
      </c>
      <c r="G1225" s="126" t="s">
        <v>549</v>
      </c>
      <c r="H1225" s="126" t="s">
        <v>1018</v>
      </c>
      <c r="I1225" s="126" t="s">
        <v>835</v>
      </c>
      <c r="J1225" s="108">
        <v>363.8</v>
      </c>
      <c r="K1225" s="129">
        <v>0.97139999999999993</v>
      </c>
      <c r="L1225" s="126" t="s">
        <v>1247</v>
      </c>
      <c r="M1225" s="126" t="s">
        <v>1245</v>
      </c>
      <c r="N1225" s="130">
        <f t="shared" si="63"/>
        <v>357.56</v>
      </c>
      <c r="O1225" s="130">
        <f t="shared" si="62"/>
        <v>353.67</v>
      </c>
      <c r="P1225" s="126"/>
      <c r="Q1225" s="126"/>
      <c r="W1225" s="99"/>
      <c r="X1225" s="119"/>
      <c r="AD1225" s="99"/>
      <c r="AE1225" s="119"/>
      <c r="AK1225" s="99"/>
      <c r="AL1225" s="119"/>
      <c r="AR1225" s="99"/>
      <c r="AS1225" s="119"/>
      <c r="AY1225" s="99"/>
      <c r="AZ1225" s="119"/>
      <c r="BF1225" s="99"/>
      <c r="BG1225" s="119"/>
      <c r="BM1225" s="99"/>
      <c r="BN1225" s="119"/>
      <c r="BT1225" s="99"/>
      <c r="BU1225" s="119"/>
      <c r="CA1225" s="99"/>
      <c r="CB1225" s="119"/>
      <c r="CH1225" s="99"/>
      <c r="CI1225" s="119"/>
      <c r="CO1225" s="99"/>
      <c r="CP1225" s="119"/>
      <c r="CV1225" s="99"/>
      <c r="CW1225" s="119"/>
      <c r="DC1225" s="99"/>
      <c r="DD1225" s="119"/>
      <c r="DJ1225" s="99"/>
      <c r="DK1225" s="119"/>
      <c r="DQ1225" s="99"/>
      <c r="DR1225" s="119"/>
      <c r="DX1225" s="99"/>
      <c r="DY1225" s="119"/>
      <c r="EE1225" s="99"/>
      <c r="EF1225" s="119"/>
      <c r="EL1225" s="99"/>
      <c r="EM1225" s="119"/>
      <c r="ES1225" s="99"/>
      <c r="ET1225" s="119"/>
      <c r="EZ1225" s="99"/>
      <c r="FA1225" s="119"/>
      <c r="FG1225" s="99"/>
      <c r="FH1225" s="119"/>
      <c r="FN1225" s="99"/>
      <c r="FO1225" s="119"/>
      <c r="FU1225" s="99"/>
      <c r="FV1225" s="119"/>
      <c r="GB1225" s="99"/>
      <c r="GC1225" s="119"/>
      <c r="GI1225" s="99"/>
      <c r="GJ1225" s="119"/>
      <c r="GP1225" s="99"/>
      <c r="GQ1225" s="119"/>
      <c r="GW1225" s="99"/>
      <c r="GX1225" s="119"/>
      <c r="HD1225" s="99"/>
      <c r="HE1225" s="119"/>
      <c r="HK1225" s="99"/>
      <c r="HL1225" s="119"/>
      <c r="HR1225" s="99"/>
      <c r="HS1225" s="119"/>
      <c r="HY1225" s="99"/>
      <c r="HZ1225" s="119"/>
      <c r="IF1225" s="99"/>
      <c r="IG1225" s="119"/>
      <c r="IM1225" s="99"/>
      <c r="IN1225" s="119"/>
      <c r="IT1225" s="99"/>
      <c r="IU1225" s="119"/>
    </row>
    <row r="1226" spans="1:256">
      <c r="A1226" s="126" t="s">
        <v>1003</v>
      </c>
      <c r="B1226" s="126" t="s">
        <v>1400</v>
      </c>
      <c r="C1226" s="127">
        <v>426004813001</v>
      </c>
      <c r="D1226" s="126" t="s">
        <v>739</v>
      </c>
      <c r="E1226" s="126" t="s">
        <v>1220</v>
      </c>
      <c r="F1226" s="126" t="str">
        <f t="shared" si="61"/>
        <v>426004813001Psych</v>
      </c>
      <c r="G1226" s="126" t="s">
        <v>809</v>
      </c>
      <c r="H1226" s="128" t="s">
        <v>1021</v>
      </c>
      <c r="I1226" s="126" t="s">
        <v>835</v>
      </c>
      <c r="J1226" s="108">
        <v>140.66999999999999</v>
      </c>
      <c r="K1226" s="129">
        <v>0.97139999999999993</v>
      </c>
      <c r="L1226" s="126" t="s">
        <v>1247</v>
      </c>
      <c r="M1226" s="126" t="s">
        <v>1245</v>
      </c>
      <c r="N1226" s="130">
        <f t="shared" si="63"/>
        <v>138.26</v>
      </c>
      <c r="O1226" s="130">
        <f t="shared" si="62"/>
        <v>138.26</v>
      </c>
      <c r="P1226" s="126"/>
      <c r="Q1226" s="126"/>
      <c r="W1226" s="99"/>
      <c r="X1226" s="119"/>
      <c r="AD1226" s="99"/>
      <c r="AE1226" s="119"/>
      <c r="AK1226" s="99"/>
      <c r="AL1226" s="119"/>
      <c r="AR1226" s="99"/>
      <c r="AS1226" s="119"/>
      <c r="AY1226" s="99"/>
      <c r="AZ1226" s="119"/>
      <c r="BF1226" s="99"/>
      <c r="BG1226" s="119"/>
      <c r="BM1226" s="99"/>
      <c r="BN1226" s="119"/>
      <c r="BT1226" s="99"/>
      <c r="BU1226" s="119"/>
      <c r="CA1226" s="99"/>
      <c r="CB1226" s="119"/>
      <c r="CH1226" s="99"/>
      <c r="CI1226" s="119"/>
      <c r="CO1226" s="99"/>
      <c r="CP1226" s="119"/>
      <c r="CV1226" s="99"/>
      <c r="CW1226" s="119"/>
      <c r="DC1226" s="99"/>
      <c r="DD1226" s="119"/>
      <c r="DJ1226" s="99"/>
      <c r="DK1226" s="119"/>
      <c r="DQ1226" s="99"/>
      <c r="DR1226" s="119"/>
      <c r="DX1226" s="99"/>
      <c r="DY1226" s="119"/>
      <c r="EE1226" s="99"/>
      <c r="EF1226" s="119"/>
      <c r="EL1226" s="99"/>
      <c r="EM1226" s="119"/>
      <c r="ES1226" s="99"/>
      <c r="ET1226" s="119"/>
      <c r="EZ1226" s="99"/>
      <c r="FA1226" s="119"/>
      <c r="FG1226" s="99"/>
      <c r="FH1226" s="119"/>
      <c r="FN1226" s="99"/>
      <c r="FO1226" s="119"/>
      <c r="FU1226" s="99"/>
      <c r="FV1226" s="119"/>
      <c r="GB1226" s="99"/>
      <c r="GC1226" s="119"/>
      <c r="GI1226" s="99"/>
      <c r="GJ1226" s="119"/>
      <c r="GP1226" s="99"/>
      <c r="GQ1226" s="119"/>
      <c r="GW1226" s="99"/>
      <c r="GX1226" s="119"/>
      <c r="HD1226" s="99"/>
      <c r="HE1226" s="119"/>
      <c r="HK1226" s="99"/>
      <c r="HL1226" s="119"/>
      <c r="HR1226" s="99"/>
      <c r="HS1226" s="119"/>
      <c r="HY1226" s="99"/>
      <c r="HZ1226" s="119"/>
      <c r="IF1226" s="99"/>
      <c r="IG1226" s="119"/>
      <c r="IM1226" s="99"/>
      <c r="IN1226" s="119"/>
      <c r="IT1226" s="99"/>
      <c r="IU1226" s="119"/>
    </row>
    <row r="1227" spans="1:256">
      <c r="A1227" s="126" t="s">
        <v>1003</v>
      </c>
      <c r="B1227" s="126" t="s">
        <v>1400</v>
      </c>
      <c r="C1227" s="127">
        <v>426004813001</v>
      </c>
      <c r="D1227" s="126" t="s">
        <v>739</v>
      </c>
      <c r="E1227" s="126" t="s">
        <v>1220</v>
      </c>
      <c r="F1227" s="126" t="str">
        <f t="shared" si="61"/>
        <v>426004813001Psych</v>
      </c>
      <c r="G1227" s="126" t="s">
        <v>809</v>
      </c>
      <c r="H1227" s="128" t="s">
        <v>1024</v>
      </c>
      <c r="I1227" s="126" t="s">
        <v>835</v>
      </c>
      <c r="J1227" s="108">
        <v>140.66999999999999</v>
      </c>
      <c r="K1227" s="129">
        <v>0.97139999999999993</v>
      </c>
      <c r="L1227" s="126" t="s">
        <v>1247</v>
      </c>
      <c r="M1227" s="126" t="s">
        <v>1245</v>
      </c>
      <c r="N1227" s="130">
        <f t="shared" si="63"/>
        <v>138.26</v>
      </c>
      <c r="O1227" s="130">
        <f t="shared" si="62"/>
        <v>138.26</v>
      </c>
      <c r="P1227" s="126"/>
      <c r="Q1227" s="126"/>
      <c r="W1227" s="99"/>
      <c r="X1227" s="119"/>
      <c r="AD1227" s="99"/>
      <c r="AE1227" s="119"/>
      <c r="AK1227" s="99"/>
      <c r="AL1227" s="119"/>
      <c r="AR1227" s="99"/>
      <c r="AS1227" s="119"/>
      <c r="AY1227" s="99"/>
      <c r="AZ1227" s="119"/>
      <c r="BF1227" s="99"/>
      <c r="BG1227" s="119"/>
      <c r="BM1227" s="99"/>
      <c r="BN1227" s="119"/>
      <c r="BT1227" s="99"/>
      <c r="BU1227" s="119"/>
      <c r="CA1227" s="99"/>
      <c r="CB1227" s="119"/>
      <c r="CH1227" s="99"/>
      <c r="CI1227" s="119"/>
      <c r="CO1227" s="99"/>
      <c r="CP1227" s="119"/>
      <c r="CV1227" s="99"/>
      <c r="CW1227" s="119"/>
      <c r="DC1227" s="99"/>
      <c r="DD1227" s="119"/>
      <c r="DJ1227" s="99"/>
      <c r="DK1227" s="119"/>
      <c r="DQ1227" s="99"/>
      <c r="DR1227" s="119"/>
      <c r="DX1227" s="99"/>
      <c r="DY1227" s="119"/>
      <c r="EE1227" s="99"/>
      <c r="EF1227" s="119"/>
      <c r="EL1227" s="99"/>
      <c r="EM1227" s="119"/>
      <c r="ES1227" s="99"/>
      <c r="ET1227" s="119"/>
      <c r="EZ1227" s="99"/>
      <c r="FA1227" s="119"/>
      <c r="FG1227" s="99"/>
      <c r="FH1227" s="119"/>
      <c r="FN1227" s="99"/>
      <c r="FO1227" s="119"/>
      <c r="FU1227" s="99"/>
      <c r="FV1227" s="119"/>
      <c r="GB1227" s="99"/>
      <c r="GC1227" s="119"/>
      <c r="GI1227" s="99"/>
      <c r="GJ1227" s="119"/>
      <c r="GP1227" s="99"/>
      <c r="GQ1227" s="119"/>
      <c r="GW1227" s="99"/>
      <c r="GX1227" s="119"/>
      <c r="HD1227" s="99"/>
      <c r="HE1227" s="119"/>
      <c r="HK1227" s="99"/>
      <c r="HL1227" s="119"/>
      <c r="HR1227" s="99"/>
      <c r="HS1227" s="119"/>
      <c r="HY1227" s="99"/>
      <c r="HZ1227" s="119"/>
      <c r="IF1227" s="99"/>
      <c r="IG1227" s="119"/>
      <c r="IM1227" s="99"/>
      <c r="IN1227" s="119"/>
      <c r="IT1227" s="99"/>
      <c r="IU1227" s="119"/>
    </row>
    <row r="1228" spans="1:256">
      <c r="A1228" s="126" t="s">
        <v>1003</v>
      </c>
      <c r="B1228" s="126" t="s">
        <v>1400</v>
      </c>
      <c r="C1228" s="127">
        <v>426004813401</v>
      </c>
      <c r="D1228" s="126" t="s">
        <v>739</v>
      </c>
      <c r="E1228" s="126" t="s">
        <v>1220</v>
      </c>
      <c r="F1228" s="126" t="str">
        <f t="shared" ref="F1228:F1243" si="64">CONCATENATE(C1228,G1228)</f>
        <v>426004813401Acute</v>
      </c>
      <c r="G1228" s="126" t="s">
        <v>549</v>
      </c>
      <c r="H1228" s="126" t="s">
        <v>1018</v>
      </c>
      <c r="I1228" s="126" t="s">
        <v>835</v>
      </c>
      <c r="J1228" s="108">
        <v>363.8</v>
      </c>
      <c r="K1228" s="129">
        <v>0.97139999999999993</v>
      </c>
      <c r="L1228" s="126" t="s">
        <v>1247</v>
      </c>
      <c r="M1228" s="126" t="s">
        <v>1245</v>
      </c>
      <c r="N1228" s="130">
        <f t="shared" si="63"/>
        <v>357.56</v>
      </c>
      <c r="O1228" s="130">
        <f t="shared" si="62"/>
        <v>353.67</v>
      </c>
      <c r="P1228" s="126"/>
      <c r="Q1228" s="126"/>
      <c r="W1228" s="99"/>
      <c r="X1228" s="119"/>
      <c r="AD1228" s="99"/>
      <c r="AE1228" s="119"/>
      <c r="AK1228" s="99"/>
      <c r="AL1228" s="119"/>
      <c r="AR1228" s="99"/>
      <c r="AS1228" s="119"/>
      <c r="AY1228" s="99"/>
      <c r="AZ1228" s="119"/>
      <c r="BF1228" s="99"/>
      <c r="BG1228" s="119"/>
      <c r="BM1228" s="99"/>
      <c r="BN1228" s="119"/>
      <c r="BT1228" s="99"/>
      <c r="BU1228" s="119"/>
      <c r="CA1228" s="99"/>
      <c r="CB1228" s="119"/>
      <c r="CH1228" s="99"/>
      <c r="CI1228" s="119"/>
      <c r="CO1228" s="99"/>
      <c r="CP1228" s="119"/>
      <c r="CV1228" s="99"/>
      <c r="CW1228" s="119"/>
      <c r="DC1228" s="99"/>
      <c r="DD1228" s="119"/>
      <c r="DJ1228" s="99"/>
      <c r="DK1228" s="119"/>
      <c r="DQ1228" s="99"/>
      <c r="DR1228" s="119"/>
      <c r="DX1228" s="99"/>
      <c r="DY1228" s="119"/>
      <c r="EE1228" s="99"/>
      <c r="EF1228" s="119"/>
      <c r="EL1228" s="99"/>
      <c r="EM1228" s="119"/>
      <c r="ES1228" s="99"/>
      <c r="ET1228" s="119"/>
      <c r="EZ1228" s="99"/>
      <c r="FA1228" s="119"/>
      <c r="FG1228" s="99"/>
      <c r="FH1228" s="119"/>
      <c r="FN1228" s="99"/>
      <c r="FO1228" s="119"/>
      <c r="FU1228" s="99"/>
      <c r="FV1228" s="119"/>
      <c r="GB1228" s="99"/>
      <c r="GC1228" s="119"/>
      <c r="GI1228" s="99"/>
      <c r="GJ1228" s="119"/>
      <c r="GP1228" s="99"/>
      <c r="GQ1228" s="119"/>
      <c r="GW1228" s="99"/>
      <c r="GX1228" s="119"/>
      <c r="HD1228" s="99"/>
      <c r="HE1228" s="119"/>
      <c r="HK1228" s="99"/>
      <c r="HL1228" s="119"/>
      <c r="HR1228" s="99"/>
      <c r="HS1228" s="119"/>
      <c r="HY1228" s="99"/>
      <c r="HZ1228" s="119"/>
      <c r="IF1228" s="99"/>
      <c r="IG1228" s="119"/>
      <c r="IM1228" s="99"/>
      <c r="IN1228" s="119"/>
      <c r="IT1228" s="99"/>
      <c r="IU1228" s="119"/>
    </row>
    <row r="1229" spans="1:256">
      <c r="A1229" s="126" t="s">
        <v>853</v>
      </c>
      <c r="B1229" s="126" t="s">
        <v>2117</v>
      </c>
      <c r="C1229" s="127">
        <v>351955872003</v>
      </c>
      <c r="D1229" s="128" t="s">
        <v>1802</v>
      </c>
      <c r="E1229" s="126" t="s">
        <v>1776</v>
      </c>
      <c r="F1229" s="126" t="str">
        <f t="shared" si="64"/>
        <v>351955872003Acute</v>
      </c>
      <c r="G1229" s="126" t="s">
        <v>549</v>
      </c>
      <c r="H1229" s="126" t="s">
        <v>1018</v>
      </c>
      <c r="I1229" s="126" t="s">
        <v>835</v>
      </c>
      <c r="J1229" s="108">
        <v>363.8</v>
      </c>
      <c r="K1229" s="129">
        <v>0.98889999999999989</v>
      </c>
      <c r="L1229" s="126" t="s">
        <v>1247</v>
      </c>
      <c r="M1229" s="126" t="s">
        <v>1245</v>
      </c>
      <c r="N1229" s="130">
        <f t="shared" si="63"/>
        <v>361.38</v>
      </c>
      <c r="O1229" s="130">
        <f t="shared" si="62"/>
        <v>357.45</v>
      </c>
      <c r="P1229" s="126"/>
      <c r="Q1229" s="126"/>
      <c r="R1229" s="119"/>
      <c r="S1229" s="119"/>
      <c r="W1229" s="99"/>
      <c r="X1229" s="119"/>
      <c r="AD1229" s="99"/>
      <c r="AE1229" s="119"/>
      <c r="AK1229" s="99"/>
      <c r="AL1229" s="119"/>
      <c r="AR1229" s="99"/>
      <c r="AS1229" s="119"/>
      <c r="AY1229" s="99"/>
      <c r="AZ1229" s="119"/>
      <c r="BF1229" s="99"/>
      <c r="BG1229" s="119"/>
      <c r="BM1229" s="99"/>
      <c r="BN1229" s="119"/>
      <c r="BT1229" s="99"/>
      <c r="BU1229" s="119"/>
      <c r="CA1229" s="99"/>
      <c r="CB1229" s="119"/>
      <c r="CH1229" s="99"/>
      <c r="CI1229" s="119"/>
      <c r="CO1229" s="99"/>
      <c r="CP1229" s="119"/>
      <c r="CV1229" s="99"/>
      <c r="CW1229" s="119"/>
      <c r="DC1229" s="99"/>
      <c r="DD1229" s="119"/>
      <c r="DJ1229" s="99"/>
      <c r="DK1229" s="119"/>
      <c r="DQ1229" s="99"/>
      <c r="DR1229" s="119"/>
      <c r="DX1229" s="99"/>
      <c r="DY1229" s="119"/>
      <c r="EE1229" s="99"/>
      <c r="EF1229" s="119"/>
      <c r="EL1229" s="99"/>
      <c r="EM1229" s="119"/>
      <c r="ES1229" s="99"/>
      <c r="ET1229" s="119"/>
      <c r="EZ1229" s="99"/>
      <c r="FA1229" s="119"/>
      <c r="FG1229" s="99"/>
      <c r="FH1229" s="119"/>
      <c r="FN1229" s="99"/>
      <c r="FO1229" s="119"/>
      <c r="FU1229" s="99"/>
      <c r="FV1229" s="119"/>
      <c r="GB1229" s="99"/>
      <c r="GC1229" s="119"/>
      <c r="GI1229" s="99"/>
      <c r="GJ1229" s="119"/>
      <c r="GP1229" s="99"/>
      <c r="GQ1229" s="119"/>
      <c r="GW1229" s="99"/>
      <c r="GX1229" s="119"/>
      <c r="HD1229" s="99"/>
      <c r="HE1229" s="119"/>
      <c r="HK1229" s="99"/>
      <c r="HL1229" s="119"/>
      <c r="HR1229" s="99"/>
      <c r="HS1229" s="119"/>
      <c r="HY1229" s="99"/>
      <c r="HZ1229" s="119"/>
      <c r="IF1229" s="99"/>
      <c r="IG1229" s="119"/>
      <c r="IM1229" s="99"/>
      <c r="IN1229" s="119"/>
      <c r="IT1229" s="99"/>
      <c r="IU1229" s="119"/>
    </row>
    <row r="1230" spans="1:256">
      <c r="A1230" s="126" t="s">
        <v>853</v>
      </c>
      <c r="B1230" s="126" t="s">
        <v>2117</v>
      </c>
      <c r="C1230" s="127">
        <v>351955872003</v>
      </c>
      <c r="D1230" s="126" t="s">
        <v>1802</v>
      </c>
      <c r="E1230" s="126" t="s">
        <v>1776</v>
      </c>
      <c r="F1230" s="126" t="str">
        <f t="shared" si="64"/>
        <v>351955872003Psych</v>
      </c>
      <c r="G1230" s="126" t="s">
        <v>809</v>
      </c>
      <c r="H1230" s="128" t="s">
        <v>1021</v>
      </c>
      <c r="I1230" s="126" t="s">
        <v>835</v>
      </c>
      <c r="J1230" s="108">
        <v>140.66999999999999</v>
      </c>
      <c r="K1230" s="129">
        <v>0.98889999999999989</v>
      </c>
      <c r="L1230" s="126" t="s">
        <v>1247</v>
      </c>
      <c r="M1230" s="126" t="s">
        <v>1245</v>
      </c>
      <c r="N1230" s="130">
        <f t="shared" si="63"/>
        <v>139.72999999999999</v>
      </c>
      <c r="O1230" s="130">
        <f t="shared" si="62"/>
        <v>139.72999999999999</v>
      </c>
      <c r="P1230" s="126"/>
      <c r="Q1230" s="126"/>
      <c r="R1230" s="119"/>
      <c r="S1230" s="119"/>
      <c r="W1230" s="99"/>
      <c r="X1230" s="119"/>
      <c r="AD1230" s="99"/>
      <c r="AE1230" s="119"/>
      <c r="AK1230" s="99"/>
      <c r="AL1230" s="119"/>
      <c r="AR1230" s="99"/>
      <c r="AS1230" s="119"/>
      <c r="AY1230" s="99"/>
      <c r="AZ1230" s="119"/>
      <c r="BF1230" s="99"/>
      <c r="BG1230" s="119"/>
      <c r="BM1230" s="99"/>
      <c r="BN1230" s="119"/>
      <c r="BT1230" s="99"/>
      <c r="BU1230" s="119"/>
      <c r="CA1230" s="99"/>
      <c r="CB1230" s="119"/>
      <c r="CH1230" s="99"/>
      <c r="CI1230" s="119"/>
      <c r="CO1230" s="99"/>
      <c r="CP1230" s="119"/>
      <c r="CV1230" s="99"/>
      <c r="CW1230" s="119"/>
      <c r="DC1230" s="99"/>
      <c r="DD1230" s="119"/>
      <c r="DJ1230" s="99"/>
      <c r="DK1230" s="119"/>
      <c r="DQ1230" s="99"/>
      <c r="DR1230" s="119"/>
      <c r="DX1230" s="99"/>
      <c r="DY1230" s="119"/>
      <c r="EE1230" s="99"/>
      <c r="EF1230" s="119"/>
      <c r="EL1230" s="99"/>
      <c r="EM1230" s="119"/>
      <c r="ES1230" s="99"/>
      <c r="ET1230" s="119"/>
      <c r="EZ1230" s="99"/>
      <c r="FA1230" s="119"/>
      <c r="FG1230" s="99"/>
      <c r="FH1230" s="119"/>
      <c r="FN1230" s="99"/>
      <c r="FO1230" s="119"/>
      <c r="FU1230" s="99"/>
      <c r="FV1230" s="119"/>
      <c r="GB1230" s="99"/>
      <c r="GC1230" s="119"/>
      <c r="GI1230" s="99"/>
      <c r="GJ1230" s="119"/>
      <c r="GP1230" s="99"/>
      <c r="GQ1230" s="119"/>
      <c r="GW1230" s="99"/>
      <c r="GX1230" s="119"/>
      <c r="HD1230" s="99"/>
      <c r="HE1230" s="119"/>
      <c r="HK1230" s="99"/>
      <c r="HL1230" s="119"/>
      <c r="HR1230" s="99"/>
      <c r="HS1230" s="119"/>
      <c r="HY1230" s="99"/>
      <c r="HZ1230" s="119"/>
      <c r="IF1230" s="99"/>
      <c r="IG1230" s="119"/>
      <c r="IM1230" s="99"/>
      <c r="IN1230" s="119"/>
      <c r="IT1230" s="99"/>
      <c r="IU1230" s="119"/>
    </row>
    <row r="1231" spans="1:256">
      <c r="A1231" s="126" t="s">
        <v>853</v>
      </c>
      <c r="B1231" s="126" t="s">
        <v>2117</v>
      </c>
      <c r="C1231" s="127">
        <v>351955872003</v>
      </c>
      <c r="D1231" s="126" t="s">
        <v>1802</v>
      </c>
      <c r="E1231" s="126" t="s">
        <v>1776</v>
      </c>
      <c r="F1231" s="126" t="str">
        <f t="shared" si="64"/>
        <v>351955872003Psych</v>
      </c>
      <c r="G1231" s="126" t="s">
        <v>809</v>
      </c>
      <c r="H1231" s="128" t="s">
        <v>1024</v>
      </c>
      <c r="I1231" s="126" t="s">
        <v>835</v>
      </c>
      <c r="J1231" s="108">
        <v>140.66999999999999</v>
      </c>
      <c r="K1231" s="129">
        <v>0.98889999999999989</v>
      </c>
      <c r="L1231" s="126" t="s">
        <v>1247</v>
      </c>
      <c r="M1231" s="126" t="s">
        <v>1245</v>
      </c>
      <c r="N1231" s="130">
        <f t="shared" si="63"/>
        <v>139.72999999999999</v>
      </c>
      <c r="O1231" s="130">
        <f t="shared" si="62"/>
        <v>139.72999999999999</v>
      </c>
      <c r="P1231" s="126"/>
      <c r="Q1231" s="126"/>
      <c r="R1231" s="119"/>
      <c r="S1231" s="119"/>
      <c r="W1231" s="99"/>
      <c r="X1231" s="119"/>
      <c r="AD1231" s="99"/>
      <c r="AE1231" s="119"/>
      <c r="AK1231" s="99"/>
      <c r="AL1231" s="119"/>
      <c r="AR1231" s="99"/>
      <c r="AS1231" s="119"/>
      <c r="AY1231" s="99"/>
      <c r="AZ1231" s="119"/>
      <c r="BF1231" s="99"/>
      <c r="BG1231" s="119"/>
      <c r="BM1231" s="99"/>
      <c r="BN1231" s="119"/>
      <c r="BT1231" s="99"/>
      <c r="BU1231" s="119"/>
      <c r="CA1231" s="99"/>
      <c r="CB1231" s="119"/>
      <c r="CH1231" s="99"/>
      <c r="CI1231" s="119"/>
      <c r="CO1231" s="99"/>
      <c r="CP1231" s="119"/>
      <c r="CV1231" s="99"/>
      <c r="CW1231" s="119"/>
      <c r="DC1231" s="99"/>
      <c r="DD1231" s="119"/>
      <c r="DJ1231" s="99"/>
      <c r="DK1231" s="119"/>
      <c r="DQ1231" s="99"/>
      <c r="DR1231" s="119"/>
      <c r="DX1231" s="99"/>
      <c r="DY1231" s="119"/>
      <c r="EE1231" s="99"/>
      <c r="EF1231" s="119"/>
      <c r="EL1231" s="99"/>
      <c r="EM1231" s="119"/>
      <c r="ES1231" s="99"/>
      <c r="ET1231" s="119"/>
      <c r="EZ1231" s="99"/>
      <c r="FA1231" s="119"/>
      <c r="FG1231" s="99"/>
      <c r="FH1231" s="119"/>
      <c r="FN1231" s="99"/>
      <c r="FO1231" s="119"/>
      <c r="FU1231" s="99"/>
      <c r="FV1231" s="119"/>
      <c r="GB1231" s="99"/>
      <c r="GC1231" s="119"/>
      <c r="GI1231" s="99"/>
      <c r="GJ1231" s="119"/>
      <c r="GP1231" s="99"/>
      <c r="GQ1231" s="119"/>
      <c r="GW1231" s="99"/>
      <c r="GX1231" s="119"/>
      <c r="HD1231" s="99"/>
      <c r="HE1231" s="119"/>
      <c r="HK1231" s="99"/>
      <c r="HL1231" s="119"/>
      <c r="HR1231" s="99"/>
      <c r="HS1231" s="119"/>
      <c r="HY1231" s="99"/>
      <c r="HZ1231" s="119"/>
      <c r="IF1231" s="99"/>
      <c r="IG1231" s="119"/>
      <c r="IM1231" s="99"/>
      <c r="IN1231" s="119"/>
      <c r="IT1231" s="99"/>
      <c r="IU1231" s="119"/>
    </row>
    <row r="1232" spans="1:256">
      <c r="A1232" s="128" t="s">
        <v>852</v>
      </c>
      <c r="B1232" s="126" t="s">
        <v>2134</v>
      </c>
      <c r="C1232" s="127">
        <v>436057893001</v>
      </c>
      <c r="D1232" s="128" t="s">
        <v>752</v>
      </c>
      <c r="E1232" s="126" t="str">
        <f>CONCATENATE(D1232,"-",B1232)</f>
        <v xml:space="preserve">260180-CHRISTIAN HOSPITAL NE NW </v>
      </c>
      <c r="F1232" s="126" t="str">
        <f t="shared" si="64"/>
        <v>436057893001Acute</v>
      </c>
      <c r="G1232" s="126" t="s">
        <v>549</v>
      </c>
      <c r="H1232" s="126" t="s">
        <v>1018</v>
      </c>
      <c r="I1232" s="126" t="s">
        <v>835</v>
      </c>
      <c r="J1232" s="108">
        <v>363.8</v>
      </c>
      <c r="K1232" s="129">
        <v>0.9010999999999999</v>
      </c>
      <c r="L1232" s="126" t="s">
        <v>1247</v>
      </c>
      <c r="M1232" s="126" t="s">
        <v>1245</v>
      </c>
      <c r="N1232" s="130">
        <f t="shared" si="63"/>
        <v>342.21</v>
      </c>
      <c r="O1232" s="130">
        <f t="shared" si="62"/>
        <v>338.49</v>
      </c>
      <c r="P1232" s="126"/>
      <c r="Q1232" s="126"/>
      <c r="R1232" s="119"/>
      <c r="S1232" s="119"/>
      <c r="W1232" s="99"/>
      <c r="X1232" s="119"/>
      <c r="AD1232" s="99"/>
      <c r="AE1232" s="119"/>
      <c r="AK1232" s="99"/>
      <c r="AL1232" s="119"/>
      <c r="AR1232" s="99"/>
      <c r="AS1232" s="119"/>
      <c r="AY1232" s="99"/>
      <c r="AZ1232" s="119"/>
      <c r="BF1232" s="99"/>
      <c r="BG1232" s="119"/>
      <c r="BM1232" s="99"/>
      <c r="BN1232" s="119"/>
      <c r="BT1232" s="99"/>
      <c r="BU1232" s="119"/>
      <c r="CA1232" s="99"/>
      <c r="CB1232" s="119"/>
      <c r="CH1232" s="99"/>
      <c r="CI1232" s="119"/>
      <c r="CO1232" s="99"/>
      <c r="CP1232" s="119"/>
      <c r="CV1232" s="99"/>
      <c r="CW1232" s="119"/>
      <c r="DC1232" s="99"/>
      <c r="DD1232" s="119"/>
      <c r="DJ1232" s="99"/>
      <c r="DK1232" s="119"/>
      <c r="DQ1232" s="99"/>
      <c r="DR1232" s="119"/>
      <c r="DX1232" s="99"/>
      <c r="DY1232" s="119"/>
      <c r="EE1232" s="99"/>
      <c r="EF1232" s="119"/>
      <c r="EL1232" s="99"/>
      <c r="EM1232" s="119"/>
      <c r="ES1232" s="99"/>
      <c r="ET1232" s="119"/>
      <c r="EZ1232" s="99"/>
      <c r="FA1232" s="119"/>
      <c r="FG1232" s="99"/>
      <c r="FH1232" s="119"/>
      <c r="FN1232" s="99"/>
      <c r="FO1232" s="119"/>
      <c r="FU1232" s="99"/>
      <c r="FV1232" s="119"/>
      <c r="GB1232" s="99"/>
      <c r="GC1232" s="119"/>
      <c r="GI1232" s="99"/>
      <c r="GJ1232" s="119"/>
      <c r="GP1232" s="99"/>
      <c r="GQ1232" s="119"/>
      <c r="GW1232" s="99"/>
      <c r="GX1232" s="119"/>
      <c r="HD1232" s="99"/>
      <c r="HE1232" s="119"/>
      <c r="HK1232" s="99"/>
      <c r="HL1232" s="119"/>
      <c r="HR1232" s="99"/>
      <c r="HS1232" s="119"/>
      <c r="HY1232" s="99"/>
      <c r="HZ1232" s="119"/>
      <c r="IF1232" s="99"/>
      <c r="IG1232" s="119"/>
      <c r="IM1232" s="99"/>
      <c r="IN1232" s="119"/>
      <c r="IT1232" s="99"/>
      <c r="IU1232" s="119"/>
    </row>
    <row r="1233" spans="1:255">
      <c r="A1233" s="126" t="s">
        <v>852</v>
      </c>
      <c r="B1233" s="126" t="s">
        <v>1401</v>
      </c>
      <c r="C1233" s="127">
        <v>436057893001</v>
      </c>
      <c r="D1233" s="128" t="s">
        <v>2116</v>
      </c>
      <c r="E1233" s="126" t="s">
        <v>2127</v>
      </c>
      <c r="F1233" s="126" t="str">
        <f t="shared" si="64"/>
        <v>436057893001Acute</v>
      </c>
      <c r="G1233" s="126" t="s">
        <v>549</v>
      </c>
      <c r="H1233" s="126" t="s">
        <v>1018</v>
      </c>
      <c r="I1233" s="126" t="s">
        <v>835</v>
      </c>
      <c r="J1233" s="108">
        <v>363.8</v>
      </c>
      <c r="K1233" s="129">
        <v>0.9010999999999999</v>
      </c>
      <c r="L1233" s="126" t="s">
        <v>1247</v>
      </c>
      <c r="M1233" s="126" t="s">
        <v>1245</v>
      </c>
      <c r="N1233" s="130">
        <f t="shared" si="63"/>
        <v>342.21</v>
      </c>
      <c r="O1233" s="130">
        <f t="shared" si="62"/>
        <v>338.49</v>
      </c>
      <c r="P1233" s="126"/>
      <c r="Q1233" s="126"/>
      <c r="R1233" s="119"/>
      <c r="S1233" s="119"/>
      <c r="W1233" s="99"/>
      <c r="X1233" s="119"/>
      <c r="AD1233" s="99"/>
      <c r="AE1233" s="119"/>
      <c r="AK1233" s="99"/>
      <c r="AL1233" s="119"/>
      <c r="AR1233" s="99"/>
      <c r="AS1233" s="119"/>
      <c r="AY1233" s="99"/>
      <c r="AZ1233" s="119"/>
      <c r="BF1233" s="99"/>
      <c r="BG1233" s="119"/>
      <c r="BM1233" s="99"/>
      <c r="BN1233" s="119"/>
      <c r="BT1233" s="99"/>
      <c r="BU1233" s="119"/>
      <c r="CA1233" s="99"/>
      <c r="CB1233" s="119"/>
      <c r="CH1233" s="99"/>
      <c r="CI1233" s="119"/>
      <c r="CO1233" s="99"/>
      <c r="CP1233" s="119"/>
      <c r="CV1233" s="99"/>
      <c r="CW1233" s="119"/>
      <c r="DC1233" s="99"/>
      <c r="DD1233" s="119"/>
      <c r="DJ1233" s="99"/>
      <c r="DK1233" s="119"/>
      <c r="DQ1233" s="99"/>
      <c r="DR1233" s="119"/>
      <c r="DX1233" s="99"/>
      <c r="DY1233" s="119"/>
      <c r="EE1233" s="99"/>
      <c r="EF1233" s="119"/>
      <c r="EL1233" s="99"/>
      <c r="EM1233" s="119"/>
      <c r="ES1233" s="99"/>
      <c r="ET1233" s="119"/>
      <c r="EZ1233" s="99"/>
      <c r="FA1233" s="119"/>
      <c r="FG1233" s="99"/>
      <c r="FH1233" s="119"/>
      <c r="FN1233" s="99"/>
      <c r="FO1233" s="119"/>
      <c r="FU1233" s="99"/>
      <c r="FV1233" s="119"/>
      <c r="GB1233" s="99"/>
      <c r="GC1233" s="119"/>
      <c r="GI1233" s="99"/>
      <c r="GJ1233" s="119"/>
      <c r="GP1233" s="99"/>
      <c r="GQ1233" s="119"/>
      <c r="GW1233" s="99"/>
      <c r="GX1233" s="119"/>
      <c r="HD1233" s="99"/>
      <c r="HE1233" s="119"/>
      <c r="HK1233" s="99"/>
      <c r="HL1233" s="119"/>
      <c r="HR1233" s="99"/>
      <c r="HS1233" s="119"/>
      <c r="HY1233" s="99"/>
      <c r="HZ1233" s="119"/>
      <c r="IF1233" s="99"/>
      <c r="IG1233" s="119"/>
      <c r="IM1233" s="99"/>
      <c r="IN1233" s="119"/>
      <c r="IT1233" s="99"/>
      <c r="IU1233" s="119"/>
    </row>
    <row r="1234" spans="1:255">
      <c r="A1234" s="126" t="s">
        <v>852</v>
      </c>
      <c r="B1234" s="126" t="s">
        <v>1401</v>
      </c>
      <c r="C1234" s="127">
        <v>436057893001</v>
      </c>
      <c r="D1234" s="126" t="s">
        <v>2116</v>
      </c>
      <c r="E1234" s="126" t="s">
        <v>2127</v>
      </c>
      <c r="F1234" s="126" t="str">
        <f t="shared" si="64"/>
        <v>436057893001Psych</v>
      </c>
      <c r="G1234" s="126" t="s">
        <v>809</v>
      </c>
      <c r="H1234" s="128" t="s">
        <v>1021</v>
      </c>
      <c r="I1234" s="126" t="s">
        <v>835</v>
      </c>
      <c r="J1234" s="108">
        <v>140.66999999999999</v>
      </c>
      <c r="K1234" s="129">
        <v>0.9010999999999999</v>
      </c>
      <c r="L1234" s="126" t="s">
        <v>1247</v>
      </c>
      <c r="M1234" s="126" t="s">
        <v>1245</v>
      </c>
      <c r="N1234" s="130">
        <f t="shared" si="63"/>
        <v>132.32</v>
      </c>
      <c r="O1234" s="130">
        <f t="shared" si="62"/>
        <v>132.32</v>
      </c>
      <c r="P1234" s="126"/>
      <c r="Q1234" s="126"/>
      <c r="R1234" s="119"/>
      <c r="S1234" s="119"/>
      <c r="W1234" s="99"/>
      <c r="X1234" s="119"/>
      <c r="AD1234" s="99"/>
      <c r="AE1234" s="119"/>
      <c r="AK1234" s="99"/>
      <c r="AL1234" s="119"/>
      <c r="AR1234" s="99"/>
      <c r="AS1234" s="119"/>
      <c r="AY1234" s="99"/>
      <c r="AZ1234" s="119"/>
      <c r="BF1234" s="99"/>
      <c r="BG1234" s="119"/>
      <c r="BM1234" s="99"/>
      <c r="BN1234" s="119"/>
      <c r="BT1234" s="99"/>
      <c r="BU1234" s="119"/>
      <c r="CA1234" s="99"/>
      <c r="CB1234" s="119"/>
      <c r="CH1234" s="99"/>
      <c r="CI1234" s="119"/>
      <c r="CO1234" s="99"/>
      <c r="CP1234" s="119"/>
      <c r="CV1234" s="99"/>
      <c r="CW1234" s="119"/>
      <c r="DC1234" s="99"/>
      <c r="DD1234" s="119"/>
      <c r="DJ1234" s="99"/>
      <c r="DK1234" s="119"/>
      <c r="DQ1234" s="99"/>
      <c r="DR1234" s="119"/>
      <c r="DX1234" s="99"/>
      <c r="DY1234" s="119"/>
      <c r="EE1234" s="99"/>
      <c r="EF1234" s="119"/>
      <c r="EL1234" s="99"/>
      <c r="EM1234" s="119"/>
      <c r="ES1234" s="99"/>
      <c r="ET1234" s="119"/>
      <c r="EZ1234" s="99"/>
      <c r="FA1234" s="119"/>
      <c r="FG1234" s="99"/>
      <c r="FH1234" s="119"/>
      <c r="FN1234" s="99"/>
      <c r="FO1234" s="119"/>
      <c r="FU1234" s="99"/>
      <c r="FV1234" s="119"/>
      <c r="GB1234" s="99"/>
      <c r="GC1234" s="119"/>
      <c r="GI1234" s="99"/>
      <c r="GJ1234" s="119"/>
      <c r="GP1234" s="99"/>
      <c r="GQ1234" s="119"/>
      <c r="GW1234" s="99"/>
      <c r="GX1234" s="119"/>
      <c r="HD1234" s="99"/>
      <c r="HE1234" s="119"/>
      <c r="HK1234" s="99"/>
      <c r="HL1234" s="119"/>
      <c r="HR1234" s="99"/>
      <c r="HS1234" s="119"/>
      <c r="HY1234" s="99"/>
      <c r="HZ1234" s="119"/>
      <c r="IF1234" s="99"/>
      <c r="IG1234" s="119"/>
      <c r="IM1234" s="99"/>
      <c r="IN1234" s="119"/>
      <c r="IT1234" s="99"/>
      <c r="IU1234" s="119"/>
    </row>
    <row r="1235" spans="1:255">
      <c r="A1235" s="126" t="s">
        <v>852</v>
      </c>
      <c r="B1235" s="126" t="s">
        <v>1401</v>
      </c>
      <c r="C1235" s="127">
        <v>436057893001</v>
      </c>
      <c r="D1235" s="126" t="s">
        <v>2116</v>
      </c>
      <c r="E1235" s="126" t="s">
        <v>2127</v>
      </c>
      <c r="F1235" s="126" t="str">
        <f t="shared" si="64"/>
        <v>436057893001Psych</v>
      </c>
      <c r="G1235" s="126" t="s">
        <v>809</v>
      </c>
      <c r="H1235" s="128" t="s">
        <v>1024</v>
      </c>
      <c r="I1235" s="126" t="s">
        <v>835</v>
      </c>
      <c r="J1235" s="108">
        <v>140.66999999999999</v>
      </c>
      <c r="K1235" s="129">
        <v>0.9010999999999999</v>
      </c>
      <c r="L1235" s="126" t="s">
        <v>1247</v>
      </c>
      <c r="M1235" s="126" t="s">
        <v>1245</v>
      </c>
      <c r="N1235" s="130">
        <f t="shared" si="63"/>
        <v>132.32</v>
      </c>
      <c r="O1235" s="130">
        <f t="shared" si="62"/>
        <v>132.32</v>
      </c>
      <c r="P1235" s="126"/>
      <c r="Q1235" s="126"/>
      <c r="R1235" s="119"/>
      <c r="S1235" s="119"/>
      <c r="W1235" s="99"/>
      <c r="X1235" s="119"/>
      <c r="AD1235" s="99"/>
      <c r="AE1235" s="119"/>
      <c r="AK1235" s="99"/>
      <c r="AL1235" s="119"/>
      <c r="AR1235" s="99"/>
      <c r="AS1235" s="119"/>
      <c r="AY1235" s="99"/>
      <c r="AZ1235" s="119"/>
      <c r="BF1235" s="99"/>
      <c r="BG1235" s="119"/>
      <c r="BM1235" s="99"/>
      <c r="BN1235" s="119"/>
      <c r="BT1235" s="99"/>
      <c r="BU1235" s="119"/>
      <c r="CA1235" s="99"/>
      <c r="CB1235" s="119"/>
      <c r="CH1235" s="99"/>
      <c r="CI1235" s="119"/>
      <c r="CO1235" s="99"/>
      <c r="CP1235" s="119"/>
      <c r="CV1235" s="99"/>
      <c r="CW1235" s="119"/>
      <c r="DC1235" s="99"/>
      <c r="DD1235" s="119"/>
      <c r="DJ1235" s="99"/>
      <c r="DK1235" s="119"/>
      <c r="DQ1235" s="99"/>
      <c r="DR1235" s="119"/>
      <c r="DX1235" s="99"/>
      <c r="DY1235" s="119"/>
      <c r="EE1235" s="99"/>
      <c r="EF1235" s="119"/>
      <c r="EL1235" s="99"/>
      <c r="EM1235" s="119"/>
      <c r="ES1235" s="99"/>
      <c r="ET1235" s="119"/>
      <c r="EZ1235" s="99"/>
      <c r="FA1235" s="119"/>
      <c r="FG1235" s="99"/>
      <c r="FH1235" s="119"/>
      <c r="FN1235" s="99"/>
      <c r="FO1235" s="119"/>
      <c r="FU1235" s="99"/>
      <c r="FV1235" s="119"/>
      <c r="GB1235" s="99"/>
      <c r="GC1235" s="119"/>
      <c r="GI1235" s="99"/>
      <c r="GJ1235" s="119"/>
      <c r="GP1235" s="99"/>
      <c r="GQ1235" s="119"/>
      <c r="GW1235" s="99"/>
      <c r="GX1235" s="119"/>
      <c r="HD1235" s="99"/>
      <c r="HE1235" s="119"/>
      <c r="HK1235" s="99"/>
      <c r="HL1235" s="119"/>
      <c r="HR1235" s="99"/>
      <c r="HS1235" s="119"/>
      <c r="HY1235" s="99"/>
      <c r="HZ1235" s="119"/>
      <c r="IF1235" s="99"/>
      <c r="IG1235" s="119"/>
      <c r="IM1235" s="99"/>
      <c r="IN1235" s="119"/>
      <c r="IT1235" s="99"/>
      <c r="IU1235" s="119"/>
    </row>
    <row r="1236" spans="1:255">
      <c r="A1236" s="126" t="s">
        <v>852</v>
      </c>
      <c r="B1236" s="126" t="s">
        <v>1401</v>
      </c>
      <c r="C1236" s="127">
        <v>436057893002</v>
      </c>
      <c r="D1236" s="126" t="s">
        <v>2116</v>
      </c>
      <c r="E1236" s="126" t="s">
        <v>2127</v>
      </c>
      <c r="F1236" s="126" t="str">
        <f t="shared" si="64"/>
        <v>436057893002Acute</v>
      </c>
      <c r="G1236" s="126" t="s">
        <v>549</v>
      </c>
      <c r="H1236" s="126" t="s">
        <v>1018</v>
      </c>
      <c r="I1236" s="126" t="s">
        <v>835</v>
      </c>
      <c r="J1236" s="108">
        <v>363.8</v>
      </c>
      <c r="K1236" s="129">
        <v>0.9010999999999999</v>
      </c>
      <c r="L1236" s="126" t="s">
        <v>1247</v>
      </c>
      <c r="M1236" s="126" t="s">
        <v>1245</v>
      </c>
      <c r="N1236" s="130">
        <f t="shared" si="63"/>
        <v>342.21</v>
      </c>
      <c r="O1236" s="130">
        <f t="shared" si="62"/>
        <v>338.49</v>
      </c>
      <c r="P1236" s="126"/>
      <c r="Q1236" s="126"/>
      <c r="R1236" s="119"/>
      <c r="S1236" s="119"/>
      <c r="W1236" s="99"/>
      <c r="X1236" s="119"/>
      <c r="AD1236" s="99"/>
      <c r="AE1236" s="119"/>
      <c r="AK1236" s="99"/>
      <c r="AL1236" s="119"/>
      <c r="AR1236" s="99"/>
      <c r="AS1236" s="119"/>
      <c r="AY1236" s="99"/>
      <c r="AZ1236" s="119"/>
      <c r="BF1236" s="99"/>
      <c r="BG1236" s="119"/>
      <c r="BM1236" s="99"/>
      <c r="BN1236" s="119"/>
      <c r="BT1236" s="99"/>
      <c r="BU1236" s="119"/>
      <c r="CA1236" s="99"/>
      <c r="CB1236" s="119"/>
      <c r="CH1236" s="99"/>
      <c r="CI1236" s="119"/>
      <c r="CO1236" s="99"/>
      <c r="CP1236" s="119"/>
      <c r="CV1236" s="99"/>
      <c r="CW1236" s="119"/>
      <c r="DC1236" s="99"/>
      <c r="DD1236" s="119"/>
      <c r="DJ1236" s="99"/>
      <c r="DK1236" s="119"/>
      <c r="DQ1236" s="99"/>
      <c r="DR1236" s="119"/>
      <c r="DX1236" s="99"/>
      <c r="DY1236" s="119"/>
      <c r="EE1236" s="99"/>
      <c r="EF1236" s="119"/>
      <c r="EL1236" s="99"/>
      <c r="EM1236" s="119"/>
      <c r="ES1236" s="99"/>
      <c r="ET1236" s="119"/>
      <c r="EZ1236" s="99"/>
      <c r="FA1236" s="119"/>
      <c r="FG1236" s="99"/>
      <c r="FH1236" s="119"/>
      <c r="FN1236" s="99"/>
      <c r="FO1236" s="119"/>
      <c r="FU1236" s="99"/>
      <c r="FV1236" s="119"/>
      <c r="GB1236" s="99"/>
      <c r="GC1236" s="119"/>
      <c r="GI1236" s="99"/>
      <c r="GJ1236" s="119"/>
      <c r="GP1236" s="99"/>
      <c r="GQ1236" s="119"/>
      <c r="GW1236" s="99"/>
      <c r="GX1236" s="119"/>
      <c r="HD1236" s="99"/>
      <c r="HE1236" s="119"/>
      <c r="HK1236" s="99"/>
      <c r="HL1236" s="119"/>
      <c r="HR1236" s="99"/>
      <c r="HS1236" s="119"/>
      <c r="HY1236" s="99"/>
      <c r="HZ1236" s="119"/>
      <c r="IF1236" s="99"/>
      <c r="IG1236" s="119"/>
      <c r="IM1236" s="99"/>
      <c r="IN1236" s="119"/>
      <c r="IT1236" s="99"/>
      <c r="IU1236" s="119"/>
    </row>
    <row r="1237" spans="1:255">
      <c r="A1237" s="126" t="s">
        <v>852</v>
      </c>
      <c r="B1237" s="126" t="s">
        <v>1401</v>
      </c>
      <c r="C1237" s="127">
        <v>436057893002</v>
      </c>
      <c r="D1237" s="126" t="s">
        <v>2116</v>
      </c>
      <c r="E1237" s="126" t="s">
        <v>2127</v>
      </c>
      <c r="F1237" s="126" t="str">
        <f t="shared" si="64"/>
        <v>436057893002Psych</v>
      </c>
      <c r="G1237" s="126" t="s">
        <v>809</v>
      </c>
      <c r="H1237" s="128" t="s">
        <v>1021</v>
      </c>
      <c r="I1237" s="126" t="s">
        <v>835</v>
      </c>
      <c r="J1237" s="108">
        <v>140.66999999999999</v>
      </c>
      <c r="K1237" s="129">
        <v>0.9010999999999999</v>
      </c>
      <c r="L1237" s="126" t="s">
        <v>1247</v>
      </c>
      <c r="M1237" s="126" t="s">
        <v>1245</v>
      </c>
      <c r="N1237" s="130">
        <f t="shared" si="63"/>
        <v>132.32</v>
      </c>
      <c r="O1237" s="130">
        <f t="shared" si="62"/>
        <v>132.32</v>
      </c>
      <c r="P1237" s="126"/>
      <c r="Q1237" s="126"/>
      <c r="R1237" s="119"/>
      <c r="S1237" s="119"/>
      <c r="W1237" s="99"/>
      <c r="X1237" s="119"/>
      <c r="AD1237" s="99"/>
      <c r="AE1237" s="119"/>
      <c r="AK1237" s="99"/>
      <c r="AL1237" s="119"/>
      <c r="AR1237" s="99"/>
      <c r="AS1237" s="119"/>
      <c r="AY1237" s="99"/>
      <c r="AZ1237" s="119"/>
      <c r="BF1237" s="99"/>
      <c r="BG1237" s="119"/>
      <c r="BM1237" s="99"/>
      <c r="BN1237" s="119"/>
      <c r="BT1237" s="99"/>
      <c r="BU1237" s="119"/>
      <c r="CA1237" s="99"/>
      <c r="CB1237" s="119"/>
      <c r="CH1237" s="99"/>
      <c r="CI1237" s="119"/>
      <c r="CO1237" s="99"/>
      <c r="CP1237" s="119"/>
      <c r="CV1237" s="99"/>
      <c r="CW1237" s="119"/>
      <c r="DC1237" s="99"/>
      <c r="DD1237" s="119"/>
      <c r="DJ1237" s="99"/>
      <c r="DK1237" s="119"/>
      <c r="DQ1237" s="99"/>
      <c r="DR1237" s="119"/>
      <c r="DX1237" s="99"/>
      <c r="DY1237" s="119"/>
      <c r="EE1237" s="99"/>
      <c r="EF1237" s="119"/>
      <c r="EL1237" s="99"/>
      <c r="EM1237" s="119"/>
      <c r="ES1237" s="99"/>
      <c r="ET1237" s="119"/>
      <c r="EZ1237" s="99"/>
      <c r="FA1237" s="119"/>
      <c r="FG1237" s="99"/>
      <c r="FH1237" s="119"/>
      <c r="FN1237" s="99"/>
      <c r="FO1237" s="119"/>
      <c r="FU1237" s="99"/>
      <c r="FV1237" s="119"/>
      <c r="GB1237" s="99"/>
      <c r="GC1237" s="119"/>
      <c r="GI1237" s="99"/>
      <c r="GJ1237" s="119"/>
      <c r="GP1237" s="99"/>
      <c r="GQ1237" s="119"/>
      <c r="GW1237" s="99"/>
      <c r="GX1237" s="119"/>
      <c r="HD1237" s="99"/>
      <c r="HE1237" s="119"/>
      <c r="HK1237" s="99"/>
      <c r="HL1237" s="119"/>
      <c r="HR1237" s="99"/>
      <c r="HS1237" s="119"/>
      <c r="HY1237" s="99"/>
      <c r="HZ1237" s="119"/>
      <c r="IF1237" s="99"/>
      <c r="IG1237" s="119"/>
      <c r="IM1237" s="99"/>
      <c r="IN1237" s="119"/>
      <c r="IT1237" s="99"/>
      <c r="IU1237" s="119"/>
    </row>
    <row r="1238" spans="1:255">
      <c r="A1238" s="126" t="s">
        <v>852</v>
      </c>
      <c r="B1238" s="126" t="s">
        <v>1401</v>
      </c>
      <c r="C1238" s="127">
        <v>436057893002</v>
      </c>
      <c r="D1238" s="126" t="s">
        <v>2116</v>
      </c>
      <c r="E1238" s="126" t="s">
        <v>2127</v>
      </c>
      <c r="F1238" s="126" t="str">
        <f t="shared" si="64"/>
        <v>436057893002Psych</v>
      </c>
      <c r="G1238" s="126" t="s">
        <v>809</v>
      </c>
      <c r="H1238" s="128" t="s">
        <v>1024</v>
      </c>
      <c r="I1238" s="126" t="s">
        <v>835</v>
      </c>
      <c r="J1238" s="108">
        <v>140.66999999999999</v>
      </c>
      <c r="K1238" s="129">
        <v>0.9010999999999999</v>
      </c>
      <c r="L1238" s="126" t="s">
        <v>1247</v>
      </c>
      <c r="M1238" s="126" t="s">
        <v>1245</v>
      </c>
      <c r="N1238" s="130">
        <f t="shared" si="63"/>
        <v>132.32</v>
      </c>
      <c r="O1238" s="130">
        <f t="shared" si="62"/>
        <v>132.32</v>
      </c>
      <c r="P1238" s="126"/>
      <c r="Q1238" s="126"/>
      <c r="R1238" s="119"/>
      <c r="S1238" s="119"/>
      <c r="W1238" s="99"/>
      <c r="X1238" s="119"/>
      <c r="AD1238" s="99"/>
      <c r="AE1238" s="119"/>
      <c r="AK1238" s="99"/>
      <c r="AL1238" s="119"/>
      <c r="AR1238" s="99"/>
      <c r="AS1238" s="119"/>
      <c r="AY1238" s="99"/>
      <c r="AZ1238" s="119"/>
      <c r="BF1238" s="99"/>
      <c r="BG1238" s="119"/>
      <c r="BM1238" s="99"/>
      <c r="BN1238" s="119"/>
      <c r="BT1238" s="99"/>
      <c r="BU1238" s="119"/>
      <c r="CA1238" s="99"/>
      <c r="CB1238" s="119"/>
      <c r="CH1238" s="99"/>
      <c r="CI1238" s="119"/>
      <c r="CO1238" s="99"/>
      <c r="CP1238" s="119"/>
      <c r="CV1238" s="99"/>
      <c r="CW1238" s="119"/>
      <c r="DC1238" s="99"/>
      <c r="DD1238" s="119"/>
      <c r="DJ1238" s="99"/>
      <c r="DK1238" s="119"/>
      <c r="DQ1238" s="99"/>
      <c r="DR1238" s="119"/>
      <c r="DX1238" s="99"/>
      <c r="DY1238" s="119"/>
      <c r="EE1238" s="99"/>
      <c r="EF1238" s="119"/>
      <c r="EL1238" s="99"/>
      <c r="EM1238" s="119"/>
      <c r="ES1238" s="99"/>
      <c r="ET1238" s="119"/>
      <c r="EZ1238" s="99"/>
      <c r="FA1238" s="119"/>
      <c r="FG1238" s="99"/>
      <c r="FH1238" s="119"/>
      <c r="FN1238" s="99"/>
      <c r="FO1238" s="119"/>
      <c r="FU1238" s="99"/>
      <c r="FV1238" s="119"/>
      <c r="GB1238" s="99"/>
      <c r="GC1238" s="119"/>
      <c r="GI1238" s="99"/>
      <c r="GJ1238" s="119"/>
      <c r="GP1238" s="99"/>
      <c r="GQ1238" s="119"/>
      <c r="GW1238" s="99"/>
      <c r="GX1238" s="119"/>
      <c r="HD1238" s="99"/>
      <c r="HE1238" s="119"/>
      <c r="HK1238" s="99"/>
      <c r="HL1238" s="119"/>
      <c r="HR1238" s="99"/>
      <c r="HS1238" s="119"/>
      <c r="HY1238" s="99"/>
      <c r="HZ1238" s="119"/>
      <c r="IF1238" s="99"/>
      <c r="IG1238" s="119"/>
      <c r="IM1238" s="99"/>
      <c r="IN1238" s="119"/>
      <c r="IT1238" s="99"/>
      <c r="IU1238" s="119"/>
    </row>
    <row r="1239" spans="1:255">
      <c r="A1239" s="126" t="s">
        <v>852</v>
      </c>
      <c r="B1239" s="126" t="s">
        <v>1401</v>
      </c>
      <c r="C1239" s="127">
        <v>436057893401</v>
      </c>
      <c r="D1239" s="126" t="s">
        <v>2116</v>
      </c>
      <c r="E1239" s="126" t="s">
        <v>2127</v>
      </c>
      <c r="F1239" s="126" t="str">
        <f t="shared" si="64"/>
        <v>436057893401Acute</v>
      </c>
      <c r="G1239" s="126" t="s">
        <v>549</v>
      </c>
      <c r="H1239" s="126" t="s">
        <v>1018</v>
      </c>
      <c r="I1239" s="126" t="s">
        <v>835</v>
      </c>
      <c r="J1239" s="108">
        <v>363.8</v>
      </c>
      <c r="K1239" s="129">
        <v>0.9010999999999999</v>
      </c>
      <c r="L1239" s="126" t="s">
        <v>1247</v>
      </c>
      <c r="M1239" s="126" t="s">
        <v>1245</v>
      </c>
      <c r="N1239" s="130">
        <f t="shared" si="63"/>
        <v>342.21</v>
      </c>
      <c r="O1239" s="130">
        <f t="shared" si="62"/>
        <v>338.49</v>
      </c>
      <c r="P1239" s="126"/>
      <c r="Q1239" s="126"/>
      <c r="R1239" s="119"/>
      <c r="S1239" s="119"/>
      <c r="W1239" s="99"/>
      <c r="X1239" s="119"/>
      <c r="AD1239" s="99"/>
      <c r="AE1239" s="119"/>
      <c r="AK1239" s="99"/>
      <c r="AL1239" s="119"/>
      <c r="AR1239" s="99"/>
      <c r="AS1239" s="119"/>
      <c r="AY1239" s="99"/>
      <c r="AZ1239" s="119"/>
      <c r="BF1239" s="99"/>
      <c r="BG1239" s="119"/>
      <c r="BM1239" s="99"/>
      <c r="BN1239" s="119"/>
      <c r="BT1239" s="99"/>
      <c r="BU1239" s="119"/>
      <c r="CA1239" s="99"/>
      <c r="CB1239" s="119"/>
      <c r="CH1239" s="99"/>
      <c r="CI1239" s="119"/>
      <c r="CO1239" s="99"/>
      <c r="CP1239" s="119"/>
      <c r="CV1239" s="99"/>
      <c r="CW1239" s="119"/>
      <c r="DC1239" s="99"/>
      <c r="DD1239" s="119"/>
      <c r="DJ1239" s="99"/>
      <c r="DK1239" s="119"/>
      <c r="DQ1239" s="99"/>
      <c r="DR1239" s="119"/>
      <c r="DX1239" s="99"/>
      <c r="DY1239" s="119"/>
      <c r="EE1239" s="99"/>
      <c r="EF1239" s="119"/>
      <c r="EL1239" s="99"/>
      <c r="EM1239" s="119"/>
      <c r="ES1239" s="99"/>
      <c r="ET1239" s="119"/>
      <c r="EZ1239" s="99"/>
      <c r="FA1239" s="119"/>
      <c r="FG1239" s="99"/>
      <c r="FH1239" s="119"/>
      <c r="FN1239" s="99"/>
      <c r="FO1239" s="119"/>
      <c r="FU1239" s="99"/>
      <c r="FV1239" s="119"/>
      <c r="GB1239" s="99"/>
      <c r="GC1239" s="119"/>
      <c r="GI1239" s="99"/>
      <c r="GJ1239" s="119"/>
      <c r="GP1239" s="99"/>
      <c r="GQ1239" s="119"/>
      <c r="GW1239" s="99"/>
      <c r="GX1239" s="119"/>
      <c r="HD1239" s="99"/>
      <c r="HE1239" s="119"/>
      <c r="HK1239" s="99"/>
      <c r="HL1239" s="119"/>
      <c r="HR1239" s="99"/>
      <c r="HS1239" s="119"/>
      <c r="HY1239" s="99"/>
      <c r="HZ1239" s="119"/>
      <c r="IF1239" s="99"/>
      <c r="IG1239" s="119"/>
      <c r="IM1239" s="99"/>
      <c r="IN1239" s="119"/>
      <c r="IT1239" s="99"/>
      <c r="IU1239" s="119"/>
    </row>
    <row r="1240" spans="1:255">
      <c r="A1240" s="126" t="s">
        <v>1773</v>
      </c>
      <c r="B1240" s="126" t="s">
        <v>1788</v>
      </c>
      <c r="C1240" s="138">
        <v>999999</v>
      </c>
      <c r="D1240" s="126" t="s">
        <v>1775</v>
      </c>
      <c r="E1240" s="126" t="s">
        <v>1774</v>
      </c>
      <c r="F1240" s="126" t="str">
        <f t="shared" si="64"/>
        <v>999999Acute</v>
      </c>
      <c r="G1240" s="126" t="s">
        <v>549</v>
      </c>
      <c r="H1240" s="126" t="s">
        <v>1018</v>
      </c>
      <c r="I1240" s="126" t="s">
        <v>833</v>
      </c>
      <c r="J1240" s="108">
        <v>363.8</v>
      </c>
      <c r="K1240" s="129">
        <v>1</v>
      </c>
      <c r="L1240" s="126" t="s">
        <v>1247</v>
      </c>
      <c r="M1240" s="126" t="s">
        <v>1245</v>
      </c>
      <c r="N1240" s="130">
        <f t="shared" si="63"/>
        <v>363.8</v>
      </c>
      <c r="O1240" s="130">
        <f t="shared" si="62"/>
        <v>363.8</v>
      </c>
      <c r="P1240" s="126"/>
      <c r="Q1240" s="126"/>
      <c r="W1240" s="99"/>
      <c r="X1240" s="119"/>
      <c r="AD1240" s="99"/>
      <c r="AE1240" s="119"/>
      <c r="AK1240" s="99"/>
      <c r="AL1240" s="119"/>
      <c r="AR1240" s="99"/>
      <c r="AS1240" s="119"/>
      <c r="AY1240" s="99"/>
      <c r="AZ1240" s="119"/>
      <c r="BF1240" s="99"/>
      <c r="BG1240" s="119"/>
      <c r="BM1240" s="99"/>
      <c r="BN1240" s="119"/>
      <c r="BT1240" s="99"/>
      <c r="BU1240" s="119"/>
      <c r="CA1240" s="99"/>
      <c r="CB1240" s="119"/>
      <c r="CH1240" s="99"/>
      <c r="CI1240" s="119"/>
      <c r="CO1240" s="99"/>
      <c r="CP1240" s="119"/>
      <c r="CV1240" s="99"/>
      <c r="CW1240" s="119"/>
      <c r="DC1240" s="99"/>
      <c r="DD1240" s="119"/>
      <c r="DJ1240" s="99"/>
      <c r="DK1240" s="119"/>
      <c r="DQ1240" s="99"/>
      <c r="DR1240" s="119"/>
      <c r="DX1240" s="99"/>
      <c r="DY1240" s="119"/>
      <c r="EE1240" s="99"/>
      <c r="EF1240" s="119"/>
      <c r="EL1240" s="99"/>
      <c r="EM1240" s="119"/>
      <c r="ES1240" s="99"/>
      <c r="ET1240" s="119"/>
      <c r="EZ1240" s="99"/>
      <c r="FA1240" s="119"/>
      <c r="FG1240" s="99"/>
      <c r="FH1240" s="119"/>
      <c r="FN1240" s="99"/>
      <c r="FO1240" s="119"/>
      <c r="FU1240" s="99"/>
      <c r="FV1240" s="119"/>
      <c r="GB1240" s="99"/>
      <c r="GC1240" s="119"/>
      <c r="GI1240" s="99"/>
      <c r="GJ1240" s="119"/>
      <c r="GP1240" s="99"/>
      <c r="GQ1240" s="119"/>
      <c r="GW1240" s="99"/>
      <c r="GX1240" s="119"/>
      <c r="HD1240" s="99"/>
      <c r="HE1240" s="119"/>
      <c r="HK1240" s="99"/>
      <c r="HL1240" s="119"/>
      <c r="HR1240" s="99"/>
      <c r="HS1240" s="119"/>
      <c r="HY1240" s="99"/>
      <c r="HZ1240" s="119"/>
      <c r="IF1240" s="99"/>
      <c r="IG1240" s="119"/>
      <c r="IM1240" s="99"/>
      <c r="IN1240" s="119"/>
      <c r="IT1240" s="99"/>
      <c r="IU1240" s="119"/>
    </row>
    <row r="1241" spans="1:255">
      <c r="A1241" s="126" t="s">
        <v>1773</v>
      </c>
      <c r="B1241" s="126" t="s">
        <v>1788</v>
      </c>
      <c r="C1241" s="138">
        <v>999999</v>
      </c>
      <c r="D1241" s="126" t="s">
        <v>1775</v>
      </c>
      <c r="E1241" s="126" t="s">
        <v>1774</v>
      </c>
      <c r="F1241" s="126" t="str">
        <f t="shared" si="64"/>
        <v>999999Psych</v>
      </c>
      <c r="G1241" s="126" t="s">
        <v>809</v>
      </c>
      <c r="H1241" s="128" t="s">
        <v>1021</v>
      </c>
      <c r="I1241" s="126" t="s">
        <v>833</v>
      </c>
      <c r="J1241" s="108">
        <v>140.66999999999999</v>
      </c>
      <c r="K1241" s="129">
        <v>1</v>
      </c>
      <c r="L1241" s="126" t="s">
        <v>1247</v>
      </c>
      <c r="M1241" s="126" t="s">
        <v>1245</v>
      </c>
      <c r="N1241" s="130">
        <f t="shared" si="63"/>
        <v>140.66999999999999</v>
      </c>
      <c r="O1241" s="130">
        <f t="shared" si="62"/>
        <v>140.66999999999999</v>
      </c>
      <c r="P1241" s="126"/>
      <c r="Q1241" s="126"/>
      <c r="W1241" s="99"/>
      <c r="X1241" s="119"/>
      <c r="AD1241" s="99"/>
      <c r="AE1241" s="119"/>
      <c r="AK1241" s="99"/>
      <c r="AL1241" s="119"/>
      <c r="AR1241" s="99"/>
      <c r="AS1241" s="119"/>
      <c r="AY1241" s="99"/>
      <c r="AZ1241" s="119"/>
      <c r="BF1241" s="99"/>
      <c r="BG1241" s="119"/>
      <c r="BM1241" s="99"/>
      <c r="BN1241" s="119"/>
      <c r="BT1241" s="99"/>
      <c r="BU1241" s="119"/>
      <c r="CA1241" s="99"/>
      <c r="CB1241" s="119"/>
      <c r="CH1241" s="99"/>
      <c r="CI1241" s="119"/>
      <c r="CO1241" s="99"/>
      <c r="CP1241" s="119"/>
      <c r="CV1241" s="99"/>
      <c r="CW1241" s="119"/>
      <c r="DC1241" s="99"/>
      <c r="DD1241" s="119"/>
      <c r="DJ1241" s="99"/>
      <c r="DK1241" s="119"/>
      <c r="DQ1241" s="99"/>
      <c r="DR1241" s="119"/>
      <c r="DX1241" s="99"/>
      <c r="DY1241" s="119"/>
      <c r="EE1241" s="99"/>
      <c r="EF1241" s="119"/>
      <c r="EL1241" s="99"/>
      <c r="EM1241" s="119"/>
      <c r="ES1241" s="99"/>
      <c r="ET1241" s="119"/>
      <c r="EZ1241" s="99"/>
      <c r="FA1241" s="119"/>
      <c r="FG1241" s="99"/>
      <c r="FH1241" s="119"/>
      <c r="FN1241" s="99"/>
      <c r="FO1241" s="119"/>
      <c r="FU1241" s="99"/>
      <c r="FV1241" s="119"/>
      <c r="GB1241" s="99"/>
      <c r="GC1241" s="119"/>
      <c r="GI1241" s="99"/>
      <c r="GJ1241" s="119"/>
      <c r="GP1241" s="99"/>
      <c r="GQ1241" s="119"/>
      <c r="GW1241" s="99"/>
      <c r="GX1241" s="119"/>
      <c r="HD1241" s="99"/>
      <c r="HE1241" s="119"/>
      <c r="HK1241" s="99"/>
      <c r="HL1241" s="119"/>
      <c r="HR1241" s="99"/>
      <c r="HS1241" s="119"/>
      <c r="HY1241" s="99"/>
      <c r="HZ1241" s="119"/>
      <c r="IF1241" s="99"/>
      <c r="IG1241" s="119"/>
      <c r="IM1241" s="99"/>
      <c r="IN1241" s="119"/>
      <c r="IT1241" s="99"/>
      <c r="IU1241" s="119"/>
    </row>
    <row r="1242" spans="1:255">
      <c r="A1242" s="126" t="s">
        <v>1773</v>
      </c>
      <c r="B1242" s="126" t="s">
        <v>1788</v>
      </c>
      <c r="C1242" s="138">
        <v>999999</v>
      </c>
      <c r="D1242" s="126" t="s">
        <v>1775</v>
      </c>
      <c r="E1242" s="126" t="s">
        <v>1774</v>
      </c>
      <c r="F1242" s="126" t="str">
        <f t="shared" si="64"/>
        <v>999999Psych</v>
      </c>
      <c r="G1242" s="126" t="s">
        <v>809</v>
      </c>
      <c r="H1242" s="128" t="s">
        <v>1024</v>
      </c>
      <c r="I1242" s="126" t="s">
        <v>833</v>
      </c>
      <c r="J1242" s="108">
        <v>140.66999999999999</v>
      </c>
      <c r="K1242" s="129">
        <v>1</v>
      </c>
      <c r="L1242" s="126" t="s">
        <v>1247</v>
      </c>
      <c r="M1242" s="126" t="s">
        <v>1245</v>
      </c>
      <c r="N1242" s="130">
        <f t="shared" si="63"/>
        <v>140.66999999999999</v>
      </c>
      <c r="O1242" s="130">
        <f t="shared" si="62"/>
        <v>140.66999999999999</v>
      </c>
      <c r="P1242" s="126"/>
      <c r="Q1242" s="126"/>
      <c r="W1242" s="99"/>
      <c r="X1242" s="119"/>
      <c r="AD1242" s="99"/>
      <c r="AE1242" s="119"/>
      <c r="AK1242" s="99"/>
      <c r="AL1242" s="119"/>
      <c r="AR1242" s="99"/>
      <c r="AS1242" s="119"/>
      <c r="AY1242" s="99"/>
      <c r="AZ1242" s="119"/>
      <c r="BF1242" s="99"/>
      <c r="BG1242" s="119"/>
      <c r="BM1242" s="99"/>
      <c r="BN1242" s="119"/>
      <c r="BT1242" s="99"/>
      <c r="BU1242" s="119"/>
      <c r="CA1242" s="99"/>
      <c r="CB1242" s="119"/>
      <c r="CH1242" s="99"/>
      <c r="CI1242" s="119"/>
      <c r="CO1242" s="99"/>
      <c r="CP1242" s="119"/>
      <c r="CV1242" s="99"/>
      <c r="CW1242" s="119"/>
      <c r="DC1242" s="99"/>
      <c r="DD1242" s="119"/>
      <c r="DJ1242" s="99"/>
      <c r="DK1242" s="119"/>
      <c r="DQ1242" s="99"/>
      <c r="DR1242" s="119"/>
      <c r="DX1242" s="99"/>
      <c r="DY1242" s="119"/>
      <c r="EE1242" s="99"/>
      <c r="EF1242" s="119"/>
      <c r="EL1242" s="99"/>
      <c r="EM1242" s="119"/>
      <c r="ES1242" s="99"/>
      <c r="ET1242" s="119"/>
      <c r="EZ1242" s="99"/>
      <c r="FA1242" s="119"/>
      <c r="FG1242" s="99"/>
      <c r="FH1242" s="119"/>
      <c r="FN1242" s="99"/>
      <c r="FO1242" s="119"/>
      <c r="FU1242" s="99"/>
      <c r="FV1242" s="119"/>
      <c r="GB1242" s="99"/>
      <c r="GC1242" s="119"/>
      <c r="GI1242" s="99"/>
      <c r="GJ1242" s="119"/>
      <c r="GP1242" s="99"/>
      <c r="GQ1242" s="119"/>
      <c r="GW1242" s="99"/>
      <c r="GX1242" s="119"/>
      <c r="HD1242" s="99"/>
      <c r="HE1242" s="119"/>
      <c r="HK1242" s="99"/>
      <c r="HL1242" s="119"/>
      <c r="HR1242" s="99"/>
      <c r="HS1242" s="119"/>
      <c r="HY1242" s="99"/>
      <c r="HZ1242" s="119"/>
      <c r="IF1242" s="99"/>
      <c r="IG1242" s="119"/>
      <c r="IM1242" s="99"/>
      <c r="IN1242" s="119"/>
      <c r="IT1242" s="99"/>
      <c r="IU1242" s="119"/>
    </row>
    <row r="1243" spans="1:255">
      <c r="A1243" s="126" t="s">
        <v>1773</v>
      </c>
      <c r="B1243" s="126" t="s">
        <v>1788</v>
      </c>
      <c r="C1243" s="138">
        <v>999999</v>
      </c>
      <c r="D1243" s="126" t="s">
        <v>1775</v>
      </c>
      <c r="E1243" s="126" t="s">
        <v>1774</v>
      </c>
      <c r="F1243" s="126" t="str">
        <f t="shared" si="64"/>
        <v>999999Rehab</v>
      </c>
      <c r="G1243" s="126" t="s">
        <v>9</v>
      </c>
      <c r="H1243" s="128" t="s">
        <v>1025</v>
      </c>
      <c r="I1243" s="126" t="s">
        <v>833</v>
      </c>
      <c r="J1243" s="108">
        <v>265</v>
      </c>
      <c r="K1243" s="129">
        <v>1</v>
      </c>
      <c r="L1243" s="126" t="s">
        <v>1247</v>
      </c>
      <c r="M1243" s="126" t="s">
        <v>1245</v>
      </c>
      <c r="N1243" s="130">
        <f t="shared" si="63"/>
        <v>265</v>
      </c>
      <c r="O1243" s="130">
        <f t="shared" si="62"/>
        <v>265</v>
      </c>
      <c r="P1243" s="126"/>
      <c r="Q1243" s="126"/>
      <c r="W1243" s="99"/>
      <c r="X1243" s="119"/>
      <c r="AD1243" s="99"/>
      <c r="AE1243" s="119"/>
      <c r="AK1243" s="99"/>
      <c r="AL1243" s="119"/>
      <c r="AR1243" s="99"/>
      <c r="AS1243" s="119"/>
      <c r="AY1243" s="99"/>
      <c r="AZ1243" s="119"/>
      <c r="BF1243" s="99"/>
      <c r="BG1243" s="119"/>
      <c r="BM1243" s="99"/>
      <c r="BN1243" s="119"/>
      <c r="BT1243" s="99"/>
      <c r="BU1243" s="119"/>
      <c r="CA1243" s="99"/>
      <c r="CB1243" s="119"/>
      <c r="CH1243" s="99"/>
      <c r="CI1243" s="119"/>
      <c r="CO1243" s="99"/>
      <c r="CP1243" s="119"/>
      <c r="CV1243" s="99"/>
      <c r="CW1243" s="119"/>
      <c r="DC1243" s="99"/>
      <c r="DD1243" s="119"/>
      <c r="DJ1243" s="99"/>
      <c r="DK1243" s="119"/>
      <c r="DQ1243" s="99"/>
      <c r="DR1243" s="119"/>
      <c r="DX1243" s="99"/>
      <c r="DY1243" s="119"/>
      <c r="EE1243" s="99"/>
      <c r="EF1243" s="119"/>
      <c r="EL1243" s="99"/>
      <c r="EM1243" s="119"/>
      <c r="ES1243" s="99"/>
      <c r="ET1243" s="119"/>
      <c r="EZ1243" s="99"/>
      <c r="FA1243" s="119"/>
      <c r="FG1243" s="99"/>
      <c r="FH1243" s="119"/>
      <c r="FN1243" s="99"/>
      <c r="FO1243" s="119"/>
      <c r="FU1243" s="99"/>
      <c r="FV1243" s="119"/>
      <c r="GB1243" s="99"/>
      <c r="GC1243" s="119"/>
      <c r="GI1243" s="99"/>
      <c r="GJ1243" s="119"/>
      <c r="GP1243" s="99"/>
      <c r="GQ1243" s="119"/>
      <c r="GW1243" s="99"/>
      <c r="GX1243" s="119"/>
      <c r="HD1243" s="99"/>
      <c r="HE1243" s="119"/>
      <c r="HK1243" s="99"/>
      <c r="HL1243" s="119"/>
      <c r="HR1243" s="99"/>
      <c r="HS1243" s="119"/>
      <c r="HY1243" s="99"/>
      <c r="HZ1243" s="119"/>
      <c r="IF1243" s="99"/>
      <c r="IG1243" s="119"/>
      <c r="IM1243" s="99"/>
      <c r="IN1243" s="119"/>
      <c r="IT1243" s="99"/>
      <c r="IU1243" s="119"/>
    </row>
    <row r="1244" spans="1:255">
      <c r="W1244" s="99"/>
      <c r="X1244" s="119"/>
      <c r="AD1244" s="99"/>
      <c r="AE1244" s="119"/>
      <c r="AK1244" s="99"/>
      <c r="AL1244" s="119"/>
      <c r="AR1244" s="99"/>
      <c r="AS1244" s="119"/>
      <c r="AY1244" s="99"/>
      <c r="AZ1244" s="119"/>
      <c r="BF1244" s="99"/>
      <c r="BG1244" s="119"/>
      <c r="BM1244" s="99"/>
      <c r="BN1244" s="119"/>
      <c r="BT1244" s="99"/>
      <c r="BU1244" s="119"/>
      <c r="CA1244" s="99"/>
      <c r="CB1244" s="119"/>
      <c r="CH1244" s="99"/>
      <c r="CI1244" s="119"/>
      <c r="CO1244" s="99"/>
      <c r="CP1244" s="119"/>
      <c r="CV1244" s="99"/>
      <c r="CW1244" s="119"/>
      <c r="DC1244" s="99"/>
      <c r="DD1244" s="119"/>
      <c r="DJ1244" s="99"/>
      <c r="DK1244" s="119"/>
      <c r="DQ1244" s="99"/>
      <c r="DR1244" s="119"/>
      <c r="DX1244" s="99"/>
      <c r="DY1244" s="119"/>
      <c r="EE1244" s="99"/>
      <c r="EF1244" s="119"/>
      <c r="EL1244" s="99"/>
      <c r="EM1244" s="119"/>
      <c r="ES1244" s="99"/>
      <c r="ET1244" s="119"/>
      <c r="EZ1244" s="99"/>
      <c r="FA1244" s="119"/>
      <c r="FG1244" s="99"/>
      <c r="FH1244" s="119"/>
      <c r="FN1244" s="99"/>
      <c r="FO1244" s="119"/>
      <c r="FU1244" s="99"/>
      <c r="FV1244" s="119"/>
      <c r="GB1244" s="99"/>
      <c r="GC1244" s="119"/>
      <c r="GI1244" s="99"/>
      <c r="GJ1244" s="119"/>
      <c r="GP1244" s="99"/>
      <c r="GQ1244" s="119"/>
      <c r="GW1244" s="99"/>
      <c r="GX1244" s="119"/>
      <c r="HD1244" s="99"/>
      <c r="HE1244" s="119"/>
      <c r="HK1244" s="99"/>
      <c r="HL1244" s="119"/>
      <c r="HR1244" s="99"/>
      <c r="HS1244" s="119"/>
      <c r="HY1244" s="99"/>
      <c r="HZ1244" s="119"/>
      <c r="IF1244" s="99"/>
      <c r="IG1244" s="119"/>
      <c r="IM1244" s="99"/>
      <c r="IN1244" s="119"/>
      <c r="IT1244" s="99"/>
      <c r="IU1244" s="119"/>
    </row>
    <row r="1245" spans="1:255">
      <c r="W1245" s="99"/>
      <c r="X1245" s="119"/>
      <c r="AD1245" s="99"/>
      <c r="AE1245" s="119"/>
      <c r="AK1245" s="99"/>
      <c r="AL1245" s="119"/>
      <c r="AR1245" s="99"/>
      <c r="AS1245" s="119"/>
      <c r="AY1245" s="99"/>
      <c r="AZ1245" s="119"/>
      <c r="BF1245" s="99"/>
      <c r="BG1245" s="119"/>
      <c r="BM1245" s="99"/>
      <c r="BN1245" s="119"/>
      <c r="BT1245" s="99"/>
      <c r="BU1245" s="119"/>
      <c r="CA1245" s="99"/>
      <c r="CB1245" s="119"/>
      <c r="CH1245" s="99"/>
      <c r="CI1245" s="119"/>
      <c r="CO1245" s="99"/>
      <c r="CP1245" s="119"/>
      <c r="CV1245" s="99"/>
      <c r="CW1245" s="119"/>
      <c r="DC1245" s="99"/>
      <c r="DD1245" s="119"/>
      <c r="DJ1245" s="99"/>
      <c r="DK1245" s="119"/>
      <c r="DQ1245" s="99"/>
      <c r="DR1245" s="119"/>
      <c r="DX1245" s="99"/>
      <c r="DY1245" s="119"/>
      <c r="EE1245" s="99"/>
      <c r="EF1245" s="119"/>
      <c r="EL1245" s="99"/>
      <c r="EM1245" s="119"/>
      <c r="ES1245" s="99"/>
      <c r="ET1245" s="119"/>
      <c r="EZ1245" s="99"/>
      <c r="FA1245" s="119"/>
      <c r="FG1245" s="99"/>
      <c r="FH1245" s="119"/>
      <c r="FN1245" s="99"/>
      <c r="FO1245" s="119"/>
      <c r="FU1245" s="99"/>
      <c r="FV1245" s="119"/>
      <c r="GB1245" s="99"/>
      <c r="GC1245" s="119"/>
      <c r="GI1245" s="99"/>
      <c r="GJ1245" s="119"/>
      <c r="GP1245" s="99"/>
      <c r="GQ1245" s="119"/>
      <c r="GW1245" s="99"/>
      <c r="GX1245" s="119"/>
      <c r="HD1245" s="99"/>
      <c r="HE1245" s="119"/>
      <c r="HK1245" s="99"/>
      <c r="HL1245" s="119"/>
      <c r="HR1245" s="99"/>
      <c r="HS1245" s="119"/>
      <c r="HY1245" s="99"/>
      <c r="HZ1245" s="119"/>
      <c r="IF1245" s="99"/>
      <c r="IG1245" s="119"/>
      <c r="IM1245" s="99"/>
      <c r="IN1245" s="119"/>
      <c r="IT1245" s="99"/>
      <c r="IU1245" s="119"/>
    </row>
    <row r="1246" spans="1:255">
      <c r="W1246" s="99"/>
      <c r="X1246" s="119"/>
      <c r="AD1246" s="99"/>
      <c r="AE1246" s="119"/>
      <c r="AK1246" s="99"/>
      <c r="AL1246" s="119"/>
      <c r="AR1246" s="99"/>
      <c r="AS1246" s="119"/>
      <c r="AY1246" s="99"/>
      <c r="AZ1246" s="119"/>
      <c r="BF1246" s="99"/>
      <c r="BG1246" s="119"/>
      <c r="BM1246" s="99"/>
      <c r="BN1246" s="119"/>
      <c r="BT1246" s="99"/>
      <c r="BU1246" s="119"/>
      <c r="CA1246" s="99"/>
      <c r="CB1246" s="119"/>
      <c r="CH1246" s="99"/>
      <c r="CI1246" s="119"/>
      <c r="CO1246" s="99"/>
      <c r="CP1246" s="119"/>
      <c r="CV1246" s="99"/>
      <c r="CW1246" s="119"/>
      <c r="DC1246" s="99"/>
      <c r="DD1246" s="119"/>
      <c r="DJ1246" s="99"/>
      <c r="DK1246" s="119"/>
      <c r="DQ1246" s="99"/>
      <c r="DR1246" s="119"/>
      <c r="DX1246" s="99"/>
      <c r="DY1246" s="119"/>
      <c r="EE1246" s="99"/>
      <c r="EF1246" s="119"/>
      <c r="EL1246" s="99"/>
      <c r="EM1246" s="119"/>
      <c r="ES1246" s="99"/>
      <c r="ET1246" s="119"/>
      <c r="EZ1246" s="99"/>
      <c r="FA1246" s="119"/>
      <c r="FG1246" s="99"/>
      <c r="FH1246" s="119"/>
      <c r="FN1246" s="99"/>
      <c r="FO1246" s="119"/>
      <c r="FU1246" s="99"/>
      <c r="FV1246" s="119"/>
      <c r="GB1246" s="99"/>
      <c r="GC1246" s="119"/>
      <c r="GI1246" s="99"/>
      <c r="GJ1246" s="119"/>
      <c r="GP1246" s="99"/>
      <c r="GQ1246" s="119"/>
      <c r="GW1246" s="99"/>
      <c r="GX1246" s="119"/>
      <c r="HD1246" s="99"/>
      <c r="HE1246" s="119"/>
      <c r="HK1246" s="99"/>
      <c r="HL1246" s="119"/>
      <c r="HR1246" s="99"/>
      <c r="HS1246" s="119"/>
      <c r="HY1246" s="99"/>
      <c r="HZ1246" s="119"/>
      <c r="IF1246" s="99"/>
      <c r="IG1246" s="119"/>
      <c r="IM1246" s="99"/>
      <c r="IN1246" s="119"/>
      <c r="IT1246" s="99"/>
      <c r="IU1246" s="119"/>
    </row>
    <row r="1247" spans="1:255">
      <c r="W1247" s="99"/>
      <c r="X1247" s="119"/>
      <c r="AD1247" s="99"/>
      <c r="AE1247" s="119"/>
      <c r="AK1247" s="99"/>
      <c r="AL1247" s="119"/>
      <c r="AR1247" s="99"/>
      <c r="AS1247" s="119"/>
      <c r="AY1247" s="99"/>
      <c r="AZ1247" s="119"/>
      <c r="BF1247" s="99"/>
      <c r="BG1247" s="119"/>
      <c r="BM1247" s="99"/>
      <c r="BN1247" s="119"/>
      <c r="BT1247" s="99"/>
      <c r="BU1247" s="119"/>
      <c r="CA1247" s="99"/>
      <c r="CB1247" s="119"/>
      <c r="CH1247" s="99"/>
      <c r="CI1247" s="119"/>
      <c r="CO1247" s="99"/>
      <c r="CP1247" s="119"/>
      <c r="CV1247" s="99"/>
      <c r="CW1247" s="119"/>
      <c r="DC1247" s="99"/>
      <c r="DD1247" s="119"/>
      <c r="DJ1247" s="99"/>
      <c r="DK1247" s="119"/>
      <c r="DQ1247" s="99"/>
      <c r="DR1247" s="119"/>
      <c r="DX1247" s="99"/>
      <c r="DY1247" s="119"/>
      <c r="EE1247" s="99"/>
      <c r="EF1247" s="119"/>
      <c r="EL1247" s="99"/>
      <c r="EM1247" s="119"/>
      <c r="ES1247" s="99"/>
      <c r="ET1247" s="119"/>
      <c r="EZ1247" s="99"/>
      <c r="FA1247" s="119"/>
      <c r="FG1247" s="99"/>
      <c r="FH1247" s="119"/>
      <c r="FN1247" s="99"/>
      <c r="FO1247" s="119"/>
      <c r="FU1247" s="99"/>
      <c r="FV1247" s="119"/>
      <c r="GB1247" s="99"/>
      <c r="GC1247" s="119"/>
      <c r="GI1247" s="99"/>
      <c r="GJ1247" s="119"/>
      <c r="GP1247" s="99"/>
      <c r="GQ1247" s="119"/>
      <c r="GW1247" s="99"/>
      <c r="GX1247" s="119"/>
      <c r="HD1247" s="99"/>
      <c r="HE1247" s="119"/>
      <c r="HK1247" s="99"/>
      <c r="HL1247" s="119"/>
      <c r="HR1247" s="99"/>
      <c r="HS1247" s="119"/>
      <c r="HY1247" s="99"/>
      <c r="HZ1247" s="119"/>
      <c r="IF1247" s="99"/>
      <c r="IG1247" s="119"/>
      <c r="IM1247" s="99"/>
      <c r="IN1247" s="119"/>
      <c r="IT1247" s="99"/>
      <c r="IU1247" s="119"/>
    </row>
    <row r="1248" spans="1:255">
      <c r="W1248" s="99"/>
      <c r="X1248" s="119"/>
      <c r="AD1248" s="99"/>
      <c r="AE1248" s="119"/>
      <c r="AK1248" s="99"/>
      <c r="AL1248" s="119"/>
      <c r="AR1248" s="99"/>
      <c r="AS1248" s="119"/>
      <c r="AY1248" s="99"/>
      <c r="AZ1248" s="119"/>
      <c r="BF1248" s="99"/>
      <c r="BG1248" s="119"/>
      <c r="BM1248" s="99"/>
      <c r="BN1248" s="119"/>
      <c r="BT1248" s="99"/>
      <c r="BU1248" s="119"/>
      <c r="CA1248" s="99"/>
      <c r="CB1248" s="119"/>
      <c r="CH1248" s="99"/>
      <c r="CI1248" s="119"/>
      <c r="CO1248" s="99"/>
      <c r="CP1248" s="119"/>
      <c r="CV1248" s="99"/>
      <c r="CW1248" s="119"/>
      <c r="DC1248" s="99"/>
      <c r="DD1248" s="119"/>
      <c r="DJ1248" s="99"/>
      <c r="DK1248" s="119"/>
      <c r="DQ1248" s="99"/>
      <c r="DR1248" s="119"/>
      <c r="DX1248" s="99"/>
      <c r="DY1248" s="119"/>
      <c r="EE1248" s="99"/>
      <c r="EF1248" s="119"/>
      <c r="EL1248" s="99"/>
      <c r="EM1248" s="119"/>
      <c r="ES1248" s="99"/>
      <c r="ET1248" s="119"/>
      <c r="EZ1248" s="99"/>
      <c r="FA1248" s="119"/>
      <c r="FG1248" s="99"/>
      <c r="FH1248" s="119"/>
      <c r="FN1248" s="99"/>
      <c r="FO1248" s="119"/>
      <c r="FU1248" s="99"/>
      <c r="FV1248" s="119"/>
      <c r="GB1248" s="99"/>
      <c r="GC1248" s="119"/>
      <c r="GI1248" s="99"/>
      <c r="GJ1248" s="119"/>
      <c r="GP1248" s="99"/>
      <c r="GQ1248" s="119"/>
      <c r="GW1248" s="99"/>
      <c r="GX1248" s="119"/>
      <c r="HD1248" s="99"/>
      <c r="HE1248" s="119"/>
      <c r="HK1248" s="99"/>
      <c r="HL1248" s="119"/>
      <c r="HR1248" s="99"/>
      <c r="HS1248" s="119"/>
      <c r="HY1248" s="99"/>
      <c r="HZ1248" s="119"/>
      <c r="IF1248" s="99"/>
      <c r="IG1248" s="119"/>
      <c r="IM1248" s="99"/>
      <c r="IN1248" s="119"/>
      <c r="IT1248" s="99"/>
      <c r="IU1248" s="119"/>
    </row>
    <row r="1249" spans="23:255">
      <c r="W1249" s="99"/>
      <c r="X1249" s="119"/>
      <c r="AD1249" s="99"/>
      <c r="AE1249" s="119"/>
      <c r="AK1249" s="99"/>
      <c r="AL1249" s="119"/>
      <c r="AR1249" s="99"/>
      <c r="AS1249" s="119"/>
      <c r="AY1249" s="99"/>
      <c r="AZ1249" s="119"/>
      <c r="BF1249" s="99"/>
      <c r="BG1249" s="119"/>
      <c r="BM1249" s="99"/>
      <c r="BN1249" s="119"/>
      <c r="BT1249" s="99"/>
      <c r="BU1249" s="119"/>
      <c r="CA1249" s="99"/>
      <c r="CB1249" s="119"/>
      <c r="CH1249" s="99"/>
      <c r="CI1249" s="119"/>
      <c r="CO1249" s="99"/>
      <c r="CP1249" s="119"/>
      <c r="CV1249" s="99"/>
      <c r="CW1249" s="119"/>
      <c r="DC1249" s="99"/>
      <c r="DD1249" s="119"/>
      <c r="DJ1249" s="99"/>
      <c r="DK1249" s="119"/>
      <c r="DQ1249" s="99"/>
      <c r="DR1249" s="119"/>
      <c r="DX1249" s="99"/>
      <c r="DY1249" s="119"/>
      <c r="EE1249" s="99"/>
      <c r="EF1249" s="119"/>
      <c r="EL1249" s="99"/>
      <c r="EM1249" s="119"/>
      <c r="ES1249" s="99"/>
      <c r="ET1249" s="119"/>
      <c r="EZ1249" s="99"/>
      <c r="FA1249" s="119"/>
      <c r="FG1249" s="99"/>
      <c r="FH1249" s="119"/>
      <c r="FN1249" s="99"/>
      <c r="FO1249" s="119"/>
      <c r="FU1249" s="99"/>
      <c r="FV1249" s="119"/>
      <c r="GB1249" s="99"/>
      <c r="GC1249" s="119"/>
      <c r="GI1249" s="99"/>
      <c r="GJ1249" s="119"/>
      <c r="GP1249" s="99"/>
      <c r="GQ1249" s="119"/>
      <c r="GW1249" s="99"/>
      <c r="GX1249" s="119"/>
      <c r="HD1249" s="99"/>
      <c r="HE1249" s="119"/>
      <c r="HK1249" s="99"/>
      <c r="HL1249" s="119"/>
      <c r="HR1249" s="99"/>
      <c r="HS1249" s="119"/>
      <c r="HY1249" s="99"/>
      <c r="HZ1249" s="119"/>
      <c r="IF1249" s="99"/>
      <c r="IG1249" s="119"/>
      <c r="IM1249" s="99"/>
      <c r="IN1249" s="119"/>
      <c r="IT1249" s="99"/>
      <c r="IU1249" s="119"/>
    </row>
    <row r="1250" spans="23:255">
      <c r="W1250" s="99"/>
      <c r="X1250" s="119"/>
      <c r="AD1250" s="99"/>
      <c r="AE1250" s="119"/>
      <c r="AK1250" s="99"/>
      <c r="AL1250" s="119"/>
      <c r="AR1250" s="99"/>
      <c r="AS1250" s="119"/>
      <c r="AY1250" s="99"/>
      <c r="AZ1250" s="119"/>
      <c r="BF1250" s="99"/>
      <c r="BG1250" s="119"/>
      <c r="BM1250" s="99"/>
      <c r="BN1250" s="119"/>
      <c r="BT1250" s="99"/>
      <c r="BU1250" s="119"/>
      <c r="CA1250" s="99"/>
      <c r="CB1250" s="119"/>
      <c r="CH1250" s="99"/>
      <c r="CI1250" s="119"/>
      <c r="CO1250" s="99"/>
      <c r="CP1250" s="119"/>
      <c r="CV1250" s="99"/>
      <c r="CW1250" s="119"/>
      <c r="DC1250" s="99"/>
      <c r="DD1250" s="119"/>
      <c r="DJ1250" s="99"/>
      <c r="DK1250" s="119"/>
      <c r="DQ1250" s="99"/>
      <c r="DR1250" s="119"/>
      <c r="DX1250" s="99"/>
      <c r="DY1250" s="119"/>
      <c r="EE1250" s="99"/>
      <c r="EF1250" s="119"/>
      <c r="EL1250" s="99"/>
      <c r="EM1250" s="119"/>
      <c r="ES1250" s="99"/>
      <c r="ET1250" s="119"/>
      <c r="EZ1250" s="99"/>
      <c r="FA1250" s="119"/>
      <c r="FG1250" s="99"/>
      <c r="FH1250" s="119"/>
      <c r="FN1250" s="99"/>
      <c r="FO1250" s="119"/>
      <c r="FU1250" s="99"/>
      <c r="FV1250" s="119"/>
      <c r="GB1250" s="99"/>
      <c r="GC1250" s="119"/>
      <c r="GI1250" s="99"/>
      <c r="GJ1250" s="119"/>
      <c r="GP1250" s="99"/>
      <c r="GQ1250" s="119"/>
      <c r="GW1250" s="99"/>
      <c r="GX1250" s="119"/>
      <c r="HD1250" s="99"/>
      <c r="HE1250" s="119"/>
      <c r="HK1250" s="99"/>
      <c r="HL1250" s="119"/>
      <c r="HR1250" s="99"/>
      <c r="HS1250" s="119"/>
      <c r="HY1250" s="99"/>
      <c r="HZ1250" s="119"/>
      <c r="IF1250" s="99"/>
      <c r="IG1250" s="119"/>
      <c r="IM1250" s="99"/>
      <c r="IN1250" s="119"/>
      <c r="IT1250" s="99"/>
      <c r="IU1250" s="119"/>
    </row>
    <row r="1251" spans="23:255">
      <c r="W1251" s="99"/>
      <c r="X1251" s="119"/>
      <c r="AD1251" s="99"/>
      <c r="AE1251" s="119"/>
      <c r="AK1251" s="99"/>
      <c r="AL1251" s="119"/>
      <c r="AR1251" s="99"/>
      <c r="AS1251" s="119"/>
      <c r="AY1251" s="99"/>
      <c r="AZ1251" s="119"/>
      <c r="BF1251" s="99"/>
      <c r="BG1251" s="119"/>
      <c r="BM1251" s="99"/>
      <c r="BN1251" s="119"/>
      <c r="BT1251" s="99"/>
      <c r="BU1251" s="119"/>
      <c r="CA1251" s="99"/>
      <c r="CB1251" s="119"/>
      <c r="CH1251" s="99"/>
      <c r="CI1251" s="119"/>
      <c r="CO1251" s="99"/>
      <c r="CP1251" s="119"/>
      <c r="CV1251" s="99"/>
      <c r="CW1251" s="119"/>
      <c r="DC1251" s="99"/>
      <c r="DD1251" s="119"/>
      <c r="DJ1251" s="99"/>
      <c r="DK1251" s="119"/>
      <c r="DQ1251" s="99"/>
      <c r="DR1251" s="119"/>
      <c r="DX1251" s="99"/>
      <c r="DY1251" s="119"/>
      <c r="EE1251" s="99"/>
      <c r="EF1251" s="119"/>
      <c r="EL1251" s="99"/>
      <c r="EM1251" s="119"/>
      <c r="ES1251" s="99"/>
      <c r="ET1251" s="119"/>
      <c r="EZ1251" s="99"/>
      <c r="FA1251" s="119"/>
      <c r="FG1251" s="99"/>
      <c r="FH1251" s="119"/>
      <c r="FN1251" s="99"/>
      <c r="FO1251" s="119"/>
      <c r="FU1251" s="99"/>
      <c r="FV1251" s="119"/>
      <c r="GB1251" s="99"/>
      <c r="GC1251" s="119"/>
      <c r="GI1251" s="99"/>
      <c r="GJ1251" s="119"/>
      <c r="GP1251" s="99"/>
      <c r="GQ1251" s="119"/>
      <c r="GW1251" s="99"/>
      <c r="GX1251" s="119"/>
      <c r="HD1251" s="99"/>
      <c r="HE1251" s="119"/>
      <c r="HK1251" s="99"/>
      <c r="HL1251" s="119"/>
      <c r="HR1251" s="99"/>
      <c r="HS1251" s="119"/>
      <c r="HY1251" s="99"/>
      <c r="HZ1251" s="119"/>
      <c r="IF1251" s="99"/>
      <c r="IG1251" s="119"/>
      <c r="IM1251" s="99"/>
      <c r="IN1251" s="119"/>
      <c r="IT1251" s="99"/>
      <c r="IU1251" s="119"/>
    </row>
    <row r="1252" spans="23:255">
      <c r="W1252" s="99"/>
      <c r="X1252" s="119"/>
      <c r="AD1252" s="99"/>
      <c r="AE1252" s="119"/>
      <c r="AK1252" s="99"/>
      <c r="AL1252" s="119"/>
      <c r="AR1252" s="99"/>
      <c r="AS1252" s="119"/>
      <c r="AY1252" s="99"/>
      <c r="AZ1252" s="119"/>
      <c r="BF1252" s="99"/>
      <c r="BG1252" s="119"/>
      <c r="BM1252" s="99"/>
      <c r="BN1252" s="119"/>
      <c r="BT1252" s="99"/>
      <c r="BU1252" s="119"/>
      <c r="CA1252" s="99"/>
      <c r="CB1252" s="119"/>
      <c r="CH1252" s="99"/>
      <c r="CI1252" s="119"/>
      <c r="CO1252" s="99"/>
      <c r="CP1252" s="119"/>
      <c r="CV1252" s="99"/>
      <c r="CW1252" s="119"/>
      <c r="DC1252" s="99"/>
      <c r="DD1252" s="119"/>
      <c r="DJ1252" s="99"/>
      <c r="DK1252" s="119"/>
      <c r="DQ1252" s="99"/>
      <c r="DR1252" s="119"/>
      <c r="DX1252" s="99"/>
      <c r="DY1252" s="119"/>
      <c r="EE1252" s="99"/>
      <c r="EF1252" s="119"/>
      <c r="EL1252" s="99"/>
      <c r="EM1252" s="119"/>
      <c r="ES1252" s="99"/>
      <c r="ET1252" s="119"/>
      <c r="EZ1252" s="99"/>
      <c r="FA1252" s="119"/>
      <c r="FG1252" s="99"/>
      <c r="FH1252" s="119"/>
      <c r="FN1252" s="99"/>
      <c r="FO1252" s="119"/>
      <c r="FU1252" s="99"/>
      <c r="FV1252" s="119"/>
      <c r="GB1252" s="99"/>
      <c r="GC1252" s="119"/>
      <c r="GI1252" s="99"/>
      <c r="GJ1252" s="119"/>
      <c r="GP1252" s="99"/>
      <c r="GQ1252" s="119"/>
      <c r="GW1252" s="99"/>
      <c r="GX1252" s="119"/>
      <c r="HD1252" s="99"/>
      <c r="HE1252" s="119"/>
      <c r="HK1252" s="99"/>
      <c r="HL1252" s="119"/>
      <c r="HR1252" s="99"/>
      <c r="HS1252" s="119"/>
      <c r="HY1252" s="99"/>
      <c r="HZ1252" s="119"/>
      <c r="IF1252" s="99"/>
      <c r="IG1252" s="119"/>
      <c r="IM1252" s="99"/>
      <c r="IN1252" s="119"/>
      <c r="IT1252" s="99"/>
      <c r="IU1252" s="119"/>
    </row>
    <row r="1253" spans="23:255">
      <c r="W1253" s="99"/>
      <c r="X1253" s="119"/>
      <c r="AD1253" s="99"/>
      <c r="AE1253" s="119"/>
      <c r="AK1253" s="99"/>
      <c r="AL1253" s="119"/>
      <c r="AR1253" s="99"/>
      <c r="AS1253" s="119"/>
      <c r="AY1253" s="99"/>
      <c r="AZ1253" s="119"/>
      <c r="BF1253" s="99"/>
      <c r="BG1253" s="119"/>
      <c r="BM1253" s="99"/>
      <c r="BN1253" s="119"/>
      <c r="BT1253" s="99"/>
      <c r="BU1253" s="119"/>
      <c r="CA1253" s="99"/>
      <c r="CB1253" s="119"/>
      <c r="CH1253" s="99"/>
      <c r="CI1253" s="119"/>
      <c r="CO1253" s="99"/>
      <c r="CP1253" s="119"/>
      <c r="CV1253" s="99"/>
      <c r="CW1253" s="119"/>
      <c r="DC1253" s="99"/>
      <c r="DD1253" s="119"/>
      <c r="DJ1253" s="99"/>
      <c r="DK1253" s="119"/>
      <c r="DQ1253" s="99"/>
      <c r="DR1253" s="119"/>
      <c r="DX1253" s="99"/>
      <c r="DY1253" s="119"/>
      <c r="EE1253" s="99"/>
      <c r="EF1253" s="119"/>
      <c r="EL1253" s="99"/>
      <c r="EM1253" s="119"/>
      <c r="ES1253" s="99"/>
      <c r="ET1253" s="119"/>
      <c r="EZ1253" s="99"/>
      <c r="FA1253" s="119"/>
      <c r="FG1253" s="99"/>
      <c r="FH1253" s="119"/>
      <c r="FN1253" s="99"/>
      <c r="FO1253" s="119"/>
      <c r="FU1253" s="99"/>
      <c r="FV1253" s="119"/>
      <c r="GB1253" s="99"/>
      <c r="GC1253" s="119"/>
      <c r="GI1253" s="99"/>
      <c r="GJ1253" s="119"/>
      <c r="GP1253" s="99"/>
      <c r="GQ1253" s="119"/>
      <c r="GW1253" s="99"/>
      <c r="GX1253" s="119"/>
      <c r="HD1253" s="99"/>
      <c r="HE1253" s="119"/>
      <c r="HK1253" s="99"/>
      <c r="HL1253" s="119"/>
      <c r="HR1253" s="99"/>
      <c r="HS1253" s="119"/>
      <c r="HY1253" s="99"/>
      <c r="HZ1253" s="119"/>
      <c r="IF1253" s="99"/>
      <c r="IG1253" s="119"/>
      <c r="IM1253" s="99"/>
      <c r="IN1253" s="119"/>
      <c r="IT1253" s="99"/>
      <c r="IU1253" s="119"/>
    </row>
    <row r="1254" spans="23:255">
      <c r="W1254" s="99"/>
      <c r="X1254" s="119"/>
      <c r="AD1254" s="99"/>
      <c r="AE1254" s="119"/>
      <c r="AK1254" s="99"/>
      <c r="AL1254" s="119"/>
      <c r="AR1254" s="99"/>
      <c r="AS1254" s="119"/>
      <c r="AY1254" s="99"/>
      <c r="AZ1254" s="119"/>
      <c r="BF1254" s="99"/>
      <c r="BG1254" s="119"/>
      <c r="BM1254" s="99"/>
      <c r="BN1254" s="119"/>
      <c r="BT1254" s="99"/>
      <c r="BU1254" s="119"/>
      <c r="CA1254" s="99"/>
      <c r="CB1254" s="119"/>
      <c r="CH1254" s="99"/>
      <c r="CI1254" s="119"/>
      <c r="CO1254" s="99"/>
      <c r="CP1254" s="119"/>
      <c r="CV1254" s="99"/>
      <c r="CW1254" s="119"/>
      <c r="DC1254" s="99"/>
      <c r="DD1254" s="119"/>
      <c r="DJ1254" s="99"/>
      <c r="DK1254" s="119"/>
      <c r="DQ1254" s="99"/>
      <c r="DR1254" s="119"/>
      <c r="DX1254" s="99"/>
      <c r="DY1254" s="119"/>
      <c r="EE1254" s="99"/>
      <c r="EF1254" s="119"/>
      <c r="EL1254" s="99"/>
      <c r="EM1254" s="119"/>
      <c r="ES1254" s="99"/>
      <c r="ET1254" s="119"/>
      <c r="EZ1254" s="99"/>
      <c r="FA1254" s="119"/>
      <c r="FG1254" s="99"/>
      <c r="FH1254" s="119"/>
      <c r="FN1254" s="99"/>
      <c r="FO1254" s="119"/>
      <c r="FU1254" s="99"/>
      <c r="FV1254" s="119"/>
      <c r="GB1254" s="99"/>
      <c r="GC1254" s="119"/>
      <c r="GI1254" s="99"/>
      <c r="GJ1254" s="119"/>
      <c r="GP1254" s="99"/>
      <c r="GQ1254" s="119"/>
      <c r="GW1254" s="99"/>
      <c r="GX1254" s="119"/>
      <c r="HD1254" s="99"/>
      <c r="HE1254" s="119"/>
      <c r="HK1254" s="99"/>
      <c r="HL1254" s="119"/>
      <c r="HR1254" s="99"/>
      <c r="HS1254" s="119"/>
      <c r="HY1254" s="99"/>
      <c r="HZ1254" s="119"/>
      <c r="IF1254" s="99"/>
      <c r="IG1254" s="119"/>
      <c r="IM1254" s="99"/>
      <c r="IN1254" s="119"/>
      <c r="IT1254" s="99"/>
      <c r="IU1254" s="119"/>
    </row>
    <row r="1255" spans="23:255">
      <c r="W1255" s="99"/>
      <c r="X1255" s="119"/>
      <c r="AD1255" s="99"/>
      <c r="AE1255" s="119"/>
      <c r="AK1255" s="99"/>
      <c r="AL1255" s="119"/>
      <c r="AR1255" s="99"/>
      <c r="AS1255" s="119"/>
      <c r="AY1255" s="99"/>
      <c r="AZ1255" s="119"/>
      <c r="BF1255" s="99"/>
      <c r="BG1255" s="119"/>
      <c r="BM1255" s="99"/>
      <c r="BN1255" s="119"/>
      <c r="BT1255" s="99"/>
      <c r="BU1255" s="119"/>
      <c r="CA1255" s="99"/>
      <c r="CB1255" s="119"/>
      <c r="CH1255" s="99"/>
      <c r="CI1255" s="119"/>
      <c r="CO1255" s="99"/>
      <c r="CP1255" s="119"/>
      <c r="CV1255" s="99"/>
      <c r="CW1255" s="119"/>
      <c r="DC1255" s="99"/>
      <c r="DD1255" s="119"/>
      <c r="DJ1255" s="99"/>
      <c r="DK1255" s="119"/>
      <c r="DQ1255" s="99"/>
      <c r="DR1255" s="119"/>
      <c r="DX1255" s="99"/>
      <c r="DY1255" s="119"/>
      <c r="EE1255" s="99"/>
      <c r="EF1255" s="119"/>
      <c r="EL1255" s="99"/>
      <c r="EM1255" s="119"/>
      <c r="ES1255" s="99"/>
      <c r="ET1255" s="119"/>
      <c r="EZ1255" s="99"/>
      <c r="FA1255" s="119"/>
      <c r="FG1255" s="99"/>
      <c r="FH1255" s="119"/>
      <c r="FN1255" s="99"/>
      <c r="FO1255" s="119"/>
      <c r="FU1255" s="99"/>
      <c r="FV1255" s="119"/>
      <c r="GB1255" s="99"/>
      <c r="GC1255" s="119"/>
      <c r="GI1255" s="99"/>
      <c r="GJ1255" s="119"/>
      <c r="GP1255" s="99"/>
      <c r="GQ1255" s="119"/>
      <c r="GW1255" s="99"/>
      <c r="GX1255" s="119"/>
      <c r="HD1255" s="99"/>
      <c r="HE1255" s="119"/>
      <c r="HK1255" s="99"/>
      <c r="HL1255" s="119"/>
      <c r="HR1255" s="99"/>
      <c r="HS1255" s="119"/>
      <c r="HY1255" s="99"/>
      <c r="HZ1255" s="119"/>
      <c r="IF1255" s="99"/>
      <c r="IG1255" s="119"/>
      <c r="IM1255" s="99"/>
      <c r="IN1255" s="119"/>
      <c r="IT1255" s="99"/>
      <c r="IU1255" s="119"/>
    </row>
    <row r="1256" spans="23:255">
      <c r="W1256" s="99"/>
      <c r="X1256" s="119"/>
      <c r="AD1256" s="99"/>
      <c r="AE1256" s="119"/>
      <c r="AK1256" s="99"/>
      <c r="AL1256" s="119"/>
      <c r="AR1256" s="99"/>
      <c r="AS1256" s="119"/>
      <c r="AY1256" s="99"/>
      <c r="AZ1256" s="119"/>
      <c r="BF1256" s="99"/>
      <c r="BG1256" s="119"/>
      <c r="BM1256" s="99"/>
      <c r="BN1256" s="119"/>
      <c r="BT1256" s="99"/>
      <c r="BU1256" s="119"/>
      <c r="CA1256" s="99"/>
      <c r="CB1256" s="119"/>
      <c r="CH1256" s="99"/>
      <c r="CI1256" s="119"/>
      <c r="CO1256" s="99"/>
      <c r="CP1256" s="119"/>
      <c r="CV1256" s="99"/>
      <c r="CW1256" s="119"/>
      <c r="DC1256" s="99"/>
      <c r="DD1256" s="119"/>
      <c r="DJ1256" s="99"/>
      <c r="DK1256" s="119"/>
      <c r="DQ1256" s="99"/>
      <c r="DR1256" s="119"/>
      <c r="DX1256" s="99"/>
      <c r="DY1256" s="119"/>
      <c r="EE1256" s="99"/>
      <c r="EF1256" s="119"/>
      <c r="EL1256" s="99"/>
      <c r="EM1256" s="119"/>
      <c r="ES1256" s="99"/>
      <c r="ET1256" s="119"/>
      <c r="EZ1256" s="99"/>
      <c r="FA1256" s="119"/>
      <c r="FG1256" s="99"/>
      <c r="FH1256" s="119"/>
      <c r="FN1256" s="99"/>
      <c r="FO1256" s="119"/>
      <c r="FU1256" s="99"/>
      <c r="FV1256" s="119"/>
      <c r="GB1256" s="99"/>
      <c r="GC1256" s="119"/>
      <c r="GI1256" s="99"/>
      <c r="GJ1256" s="119"/>
      <c r="GP1256" s="99"/>
      <c r="GQ1256" s="119"/>
      <c r="GW1256" s="99"/>
      <c r="GX1256" s="119"/>
      <c r="HD1256" s="99"/>
      <c r="HE1256" s="119"/>
      <c r="HK1256" s="99"/>
      <c r="HL1256" s="119"/>
      <c r="HR1256" s="99"/>
      <c r="HS1256" s="119"/>
      <c r="HY1256" s="99"/>
      <c r="HZ1256" s="119"/>
      <c r="IF1256" s="99"/>
      <c r="IG1256" s="119"/>
      <c r="IM1256" s="99"/>
      <c r="IN1256" s="119"/>
      <c r="IT1256" s="99"/>
      <c r="IU1256" s="119"/>
    </row>
    <row r="1257" spans="23:255">
      <c r="W1257" s="99"/>
      <c r="X1257" s="119"/>
      <c r="AD1257" s="99"/>
      <c r="AE1257" s="119"/>
      <c r="AK1257" s="99"/>
      <c r="AL1257" s="119"/>
      <c r="AR1257" s="99"/>
      <c r="AS1257" s="119"/>
      <c r="AY1257" s="99"/>
      <c r="AZ1257" s="119"/>
      <c r="BF1257" s="99"/>
      <c r="BG1257" s="119"/>
      <c r="BM1257" s="99"/>
      <c r="BN1257" s="119"/>
      <c r="BT1257" s="99"/>
      <c r="BU1257" s="119"/>
      <c r="CA1257" s="99"/>
      <c r="CB1257" s="119"/>
      <c r="CH1257" s="99"/>
      <c r="CI1257" s="119"/>
      <c r="CO1257" s="99"/>
      <c r="CP1257" s="119"/>
      <c r="CV1257" s="99"/>
      <c r="CW1257" s="119"/>
      <c r="DC1257" s="99"/>
      <c r="DD1257" s="119"/>
      <c r="DJ1257" s="99"/>
      <c r="DK1257" s="119"/>
      <c r="DQ1257" s="99"/>
      <c r="DR1257" s="119"/>
      <c r="DX1257" s="99"/>
      <c r="DY1257" s="119"/>
      <c r="EE1257" s="99"/>
      <c r="EF1257" s="119"/>
      <c r="EL1257" s="99"/>
      <c r="EM1257" s="119"/>
      <c r="ES1257" s="99"/>
      <c r="ET1257" s="119"/>
      <c r="EZ1257" s="99"/>
      <c r="FA1257" s="119"/>
      <c r="FG1257" s="99"/>
      <c r="FH1257" s="119"/>
      <c r="FN1257" s="99"/>
      <c r="FO1257" s="119"/>
      <c r="FU1257" s="99"/>
      <c r="FV1257" s="119"/>
      <c r="GB1257" s="99"/>
      <c r="GC1257" s="119"/>
      <c r="GI1257" s="99"/>
      <c r="GJ1257" s="119"/>
      <c r="GP1257" s="99"/>
      <c r="GQ1257" s="119"/>
      <c r="GW1257" s="99"/>
      <c r="GX1257" s="119"/>
      <c r="HD1257" s="99"/>
      <c r="HE1257" s="119"/>
      <c r="HK1257" s="99"/>
      <c r="HL1257" s="119"/>
      <c r="HR1257" s="99"/>
      <c r="HS1257" s="119"/>
      <c r="HY1257" s="99"/>
      <c r="HZ1257" s="119"/>
      <c r="IF1257" s="99"/>
      <c r="IG1257" s="119"/>
      <c r="IM1257" s="99"/>
      <c r="IN1257" s="119"/>
      <c r="IT1257" s="99"/>
      <c r="IU1257" s="119"/>
    </row>
    <row r="1258" spans="23:255">
      <c r="W1258" s="99"/>
      <c r="X1258" s="119"/>
      <c r="AD1258" s="99"/>
      <c r="AE1258" s="119"/>
      <c r="AK1258" s="99"/>
      <c r="AL1258" s="119"/>
      <c r="AR1258" s="99"/>
      <c r="AS1258" s="119"/>
      <c r="AY1258" s="99"/>
      <c r="AZ1258" s="119"/>
      <c r="BF1258" s="99"/>
      <c r="BG1258" s="119"/>
      <c r="BM1258" s="99"/>
      <c r="BN1258" s="119"/>
      <c r="BT1258" s="99"/>
      <c r="BU1258" s="119"/>
      <c r="CA1258" s="99"/>
      <c r="CB1258" s="119"/>
      <c r="CH1258" s="99"/>
      <c r="CI1258" s="119"/>
      <c r="CO1258" s="99"/>
      <c r="CP1258" s="119"/>
      <c r="CV1258" s="99"/>
      <c r="CW1258" s="119"/>
      <c r="DC1258" s="99"/>
      <c r="DD1258" s="119"/>
      <c r="DJ1258" s="99"/>
      <c r="DK1258" s="119"/>
      <c r="DQ1258" s="99"/>
      <c r="DR1258" s="119"/>
      <c r="DX1258" s="99"/>
      <c r="DY1258" s="119"/>
      <c r="EE1258" s="99"/>
      <c r="EF1258" s="119"/>
      <c r="EL1258" s="99"/>
      <c r="EM1258" s="119"/>
      <c r="ES1258" s="99"/>
      <c r="ET1258" s="119"/>
      <c r="EZ1258" s="99"/>
      <c r="FA1258" s="119"/>
      <c r="FG1258" s="99"/>
      <c r="FH1258" s="119"/>
      <c r="FN1258" s="99"/>
      <c r="FO1258" s="119"/>
      <c r="FU1258" s="99"/>
      <c r="FV1258" s="119"/>
      <c r="GB1258" s="99"/>
      <c r="GC1258" s="119"/>
      <c r="GI1258" s="99"/>
      <c r="GJ1258" s="119"/>
      <c r="GP1258" s="99"/>
      <c r="GQ1258" s="119"/>
      <c r="GW1258" s="99"/>
      <c r="GX1258" s="119"/>
      <c r="HD1258" s="99"/>
      <c r="HE1258" s="119"/>
      <c r="HK1258" s="99"/>
      <c r="HL1258" s="119"/>
      <c r="HR1258" s="99"/>
      <c r="HS1258" s="119"/>
      <c r="HY1258" s="99"/>
      <c r="HZ1258" s="119"/>
      <c r="IF1258" s="99"/>
      <c r="IG1258" s="119"/>
      <c r="IM1258" s="99"/>
      <c r="IN1258" s="119"/>
      <c r="IT1258" s="99"/>
      <c r="IU1258" s="119"/>
    </row>
    <row r="1259" spans="23:255">
      <c r="W1259" s="99"/>
      <c r="X1259" s="119"/>
      <c r="AD1259" s="99"/>
      <c r="AE1259" s="119"/>
      <c r="AK1259" s="99"/>
      <c r="AL1259" s="119"/>
      <c r="AR1259" s="99"/>
      <c r="AS1259" s="119"/>
      <c r="AY1259" s="99"/>
      <c r="AZ1259" s="119"/>
      <c r="BF1259" s="99"/>
      <c r="BG1259" s="119"/>
      <c r="BM1259" s="99"/>
      <c r="BN1259" s="119"/>
      <c r="BT1259" s="99"/>
      <c r="BU1259" s="119"/>
      <c r="CA1259" s="99"/>
      <c r="CB1259" s="119"/>
      <c r="CH1259" s="99"/>
      <c r="CI1259" s="119"/>
      <c r="CO1259" s="99"/>
      <c r="CP1259" s="119"/>
      <c r="CV1259" s="99"/>
      <c r="CW1259" s="119"/>
      <c r="DC1259" s="99"/>
      <c r="DD1259" s="119"/>
      <c r="DJ1259" s="99"/>
      <c r="DK1259" s="119"/>
      <c r="DQ1259" s="99"/>
      <c r="DR1259" s="119"/>
      <c r="DX1259" s="99"/>
      <c r="DY1259" s="119"/>
      <c r="EE1259" s="99"/>
      <c r="EF1259" s="119"/>
      <c r="EL1259" s="99"/>
      <c r="EM1259" s="119"/>
      <c r="ES1259" s="99"/>
      <c r="ET1259" s="119"/>
      <c r="EZ1259" s="99"/>
      <c r="FA1259" s="119"/>
      <c r="FG1259" s="99"/>
      <c r="FH1259" s="119"/>
      <c r="FN1259" s="99"/>
      <c r="FO1259" s="119"/>
      <c r="FU1259" s="99"/>
      <c r="FV1259" s="119"/>
      <c r="GB1259" s="99"/>
      <c r="GC1259" s="119"/>
      <c r="GI1259" s="99"/>
      <c r="GJ1259" s="119"/>
      <c r="GP1259" s="99"/>
      <c r="GQ1259" s="119"/>
      <c r="GW1259" s="99"/>
      <c r="GX1259" s="119"/>
      <c r="HD1259" s="99"/>
      <c r="HE1259" s="119"/>
      <c r="HK1259" s="99"/>
      <c r="HL1259" s="119"/>
      <c r="HR1259" s="99"/>
      <c r="HS1259" s="119"/>
      <c r="HY1259" s="99"/>
      <c r="HZ1259" s="119"/>
      <c r="IF1259" s="99"/>
      <c r="IG1259" s="119"/>
      <c r="IM1259" s="99"/>
      <c r="IN1259" s="119"/>
      <c r="IT1259" s="99"/>
      <c r="IU1259" s="119"/>
    </row>
    <row r="1260" spans="23:255">
      <c r="W1260" s="99"/>
      <c r="X1260" s="119"/>
      <c r="AD1260" s="99"/>
      <c r="AE1260" s="119"/>
      <c r="AK1260" s="99"/>
      <c r="AL1260" s="119"/>
      <c r="AR1260" s="99"/>
      <c r="AS1260" s="119"/>
      <c r="AY1260" s="99"/>
      <c r="AZ1260" s="119"/>
      <c r="BF1260" s="99"/>
      <c r="BG1260" s="119"/>
      <c r="BM1260" s="99"/>
      <c r="BN1260" s="119"/>
      <c r="BT1260" s="99"/>
      <c r="BU1260" s="119"/>
      <c r="CA1260" s="99"/>
      <c r="CB1260" s="119"/>
      <c r="CH1260" s="99"/>
      <c r="CI1260" s="119"/>
      <c r="CO1260" s="99"/>
      <c r="CP1260" s="119"/>
      <c r="CV1260" s="99"/>
      <c r="CW1260" s="119"/>
      <c r="DC1260" s="99"/>
      <c r="DD1260" s="119"/>
      <c r="DJ1260" s="99"/>
      <c r="DK1260" s="119"/>
      <c r="DQ1260" s="99"/>
      <c r="DR1260" s="119"/>
      <c r="DX1260" s="99"/>
      <c r="DY1260" s="119"/>
      <c r="EE1260" s="99"/>
      <c r="EF1260" s="119"/>
      <c r="EL1260" s="99"/>
      <c r="EM1260" s="119"/>
      <c r="ES1260" s="99"/>
      <c r="ET1260" s="119"/>
      <c r="EZ1260" s="99"/>
      <c r="FA1260" s="119"/>
      <c r="FG1260" s="99"/>
      <c r="FH1260" s="119"/>
      <c r="FN1260" s="99"/>
      <c r="FO1260" s="119"/>
      <c r="FU1260" s="99"/>
      <c r="FV1260" s="119"/>
      <c r="GB1260" s="99"/>
      <c r="GC1260" s="119"/>
      <c r="GI1260" s="99"/>
      <c r="GJ1260" s="119"/>
      <c r="GP1260" s="99"/>
      <c r="GQ1260" s="119"/>
      <c r="GW1260" s="99"/>
      <c r="GX1260" s="119"/>
      <c r="HD1260" s="99"/>
      <c r="HE1260" s="119"/>
      <c r="HK1260" s="99"/>
      <c r="HL1260" s="119"/>
      <c r="HR1260" s="99"/>
      <c r="HS1260" s="119"/>
      <c r="HY1260" s="99"/>
      <c r="HZ1260" s="119"/>
      <c r="IF1260" s="99"/>
      <c r="IG1260" s="119"/>
      <c r="IM1260" s="99"/>
      <c r="IN1260" s="119"/>
      <c r="IT1260" s="99"/>
      <c r="IU1260" s="119"/>
    </row>
    <row r="1261" spans="23:255">
      <c r="W1261" s="99"/>
      <c r="X1261" s="119"/>
      <c r="AD1261" s="99"/>
      <c r="AE1261" s="119"/>
      <c r="AK1261" s="99"/>
      <c r="AL1261" s="119"/>
      <c r="AR1261" s="99"/>
      <c r="AS1261" s="119"/>
      <c r="AY1261" s="99"/>
      <c r="AZ1261" s="119"/>
      <c r="BF1261" s="99"/>
      <c r="BG1261" s="119"/>
      <c r="BM1261" s="99"/>
      <c r="BN1261" s="119"/>
      <c r="BT1261" s="99"/>
      <c r="BU1261" s="119"/>
      <c r="CA1261" s="99"/>
      <c r="CB1261" s="119"/>
      <c r="CH1261" s="99"/>
      <c r="CI1261" s="119"/>
      <c r="CO1261" s="99"/>
      <c r="CP1261" s="119"/>
      <c r="CV1261" s="99"/>
      <c r="CW1261" s="119"/>
      <c r="DC1261" s="99"/>
      <c r="DD1261" s="119"/>
      <c r="DJ1261" s="99"/>
      <c r="DK1261" s="119"/>
      <c r="DQ1261" s="99"/>
      <c r="DR1261" s="119"/>
      <c r="DX1261" s="99"/>
      <c r="DY1261" s="119"/>
      <c r="EE1261" s="99"/>
      <c r="EF1261" s="119"/>
      <c r="EL1261" s="99"/>
      <c r="EM1261" s="119"/>
      <c r="ES1261" s="99"/>
      <c r="ET1261" s="119"/>
      <c r="EZ1261" s="99"/>
      <c r="FA1261" s="119"/>
      <c r="FG1261" s="99"/>
      <c r="FH1261" s="119"/>
      <c r="FN1261" s="99"/>
      <c r="FO1261" s="119"/>
      <c r="FU1261" s="99"/>
      <c r="FV1261" s="119"/>
      <c r="GB1261" s="99"/>
      <c r="GC1261" s="119"/>
      <c r="GI1261" s="99"/>
      <c r="GJ1261" s="119"/>
      <c r="GP1261" s="99"/>
      <c r="GQ1261" s="119"/>
      <c r="GW1261" s="99"/>
      <c r="GX1261" s="119"/>
      <c r="HD1261" s="99"/>
      <c r="HE1261" s="119"/>
      <c r="HK1261" s="99"/>
      <c r="HL1261" s="119"/>
      <c r="HR1261" s="99"/>
      <c r="HS1261" s="119"/>
      <c r="HY1261" s="99"/>
      <c r="HZ1261" s="119"/>
      <c r="IF1261" s="99"/>
      <c r="IG1261" s="119"/>
      <c r="IM1261" s="99"/>
      <c r="IN1261" s="119"/>
      <c r="IT1261" s="99"/>
      <c r="IU1261" s="119"/>
    </row>
    <row r="1262" spans="23:255">
      <c r="W1262" s="99"/>
      <c r="X1262" s="119"/>
      <c r="AD1262" s="99"/>
      <c r="AE1262" s="119"/>
      <c r="AK1262" s="99"/>
      <c r="AL1262" s="119"/>
      <c r="AR1262" s="99"/>
      <c r="AS1262" s="119"/>
      <c r="AY1262" s="99"/>
      <c r="AZ1262" s="119"/>
      <c r="BF1262" s="99"/>
      <c r="BG1262" s="119"/>
      <c r="BM1262" s="99"/>
      <c r="BN1262" s="119"/>
      <c r="BT1262" s="99"/>
      <c r="BU1262" s="119"/>
      <c r="CA1262" s="99"/>
      <c r="CB1262" s="119"/>
      <c r="CH1262" s="99"/>
      <c r="CI1262" s="119"/>
      <c r="CO1262" s="99"/>
      <c r="CP1262" s="119"/>
      <c r="CV1262" s="99"/>
      <c r="CW1262" s="119"/>
      <c r="DC1262" s="99"/>
      <c r="DD1262" s="119"/>
      <c r="DJ1262" s="99"/>
      <c r="DK1262" s="119"/>
      <c r="DQ1262" s="99"/>
      <c r="DR1262" s="119"/>
      <c r="DX1262" s="99"/>
      <c r="DY1262" s="119"/>
      <c r="EE1262" s="99"/>
      <c r="EF1262" s="119"/>
      <c r="EL1262" s="99"/>
      <c r="EM1262" s="119"/>
      <c r="ES1262" s="99"/>
      <c r="ET1262" s="119"/>
      <c r="EZ1262" s="99"/>
      <c r="FA1262" s="119"/>
      <c r="FG1262" s="99"/>
      <c r="FH1262" s="119"/>
      <c r="FN1262" s="99"/>
      <c r="FO1262" s="119"/>
      <c r="FU1262" s="99"/>
      <c r="FV1262" s="119"/>
      <c r="GB1262" s="99"/>
      <c r="GC1262" s="119"/>
      <c r="GI1262" s="99"/>
      <c r="GJ1262" s="119"/>
      <c r="GP1262" s="99"/>
      <c r="GQ1262" s="119"/>
      <c r="GW1262" s="99"/>
      <c r="GX1262" s="119"/>
      <c r="HD1262" s="99"/>
      <c r="HE1262" s="119"/>
      <c r="HK1262" s="99"/>
      <c r="HL1262" s="119"/>
      <c r="HR1262" s="99"/>
      <c r="HS1262" s="119"/>
      <c r="HY1262" s="99"/>
      <c r="HZ1262" s="119"/>
      <c r="IF1262" s="99"/>
      <c r="IG1262" s="119"/>
      <c r="IM1262" s="99"/>
      <c r="IN1262" s="119"/>
      <c r="IT1262" s="99"/>
      <c r="IU1262" s="119"/>
    </row>
    <row r="1263" spans="23:255">
      <c r="W1263" s="99"/>
      <c r="X1263" s="119"/>
      <c r="AD1263" s="99"/>
      <c r="AE1263" s="119"/>
      <c r="AK1263" s="99"/>
      <c r="AL1263" s="119"/>
      <c r="AR1263" s="99"/>
      <c r="AS1263" s="119"/>
      <c r="AY1263" s="99"/>
      <c r="AZ1263" s="119"/>
      <c r="BF1263" s="99"/>
      <c r="BG1263" s="119"/>
      <c r="BM1263" s="99"/>
      <c r="BN1263" s="119"/>
      <c r="BT1263" s="99"/>
      <c r="BU1263" s="119"/>
      <c r="CA1263" s="99"/>
      <c r="CB1263" s="119"/>
      <c r="CH1263" s="99"/>
      <c r="CI1263" s="119"/>
      <c r="CO1263" s="99"/>
      <c r="CP1263" s="119"/>
      <c r="CV1263" s="99"/>
      <c r="CW1263" s="119"/>
      <c r="DC1263" s="99"/>
      <c r="DD1263" s="119"/>
      <c r="DJ1263" s="99"/>
      <c r="DK1263" s="119"/>
      <c r="DQ1263" s="99"/>
      <c r="DR1263" s="119"/>
      <c r="DX1263" s="99"/>
      <c r="DY1263" s="119"/>
      <c r="EE1263" s="99"/>
      <c r="EF1263" s="119"/>
      <c r="EL1263" s="99"/>
      <c r="EM1263" s="119"/>
      <c r="ES1263" s="99"/>
      <c r="ET1263" s="119"/>
      <c r="EZ1263" s="99"/>
      <c r="FA1263" s="119"/>
      <c r="FG1263" s="99"/>
      <c r="FH1263" s="119"/>
      <c r="FN1263" s="99"/>
      <c r="FO1263" s="119"/>
      <c r="FU1263" s="99"/>
      <c r="FV1263" s="119"/>
      <c r="GB1263" s="99"/>
      <c r="GC1263" s="119"/>
      <c r="GI1263" s="99"/>
      <c r="GJ1263" s="119"/>
      <c r="GP1263" s="99"/>
      <c r="GQ1263" s="119"/>
      <c r="GW1263" s="99"/>
      <c r="GX1263" s="119"/>
      <c r="HD1263" s="99"/>
      <c r="HE1263" s="119"/>
      <c r="HK1263" s="99"/>
      <c r="HL1263" s="119"/>
      <c r="HR1263" s="99"/>
      <c r="HS1263" s="119"/>
      <c r="HY1263" s="99"/>
      <c r="HZ1263" s="119"/>
      <c r="IF1263" s="99"/>
      <c r="IG1263" s="119"/>
      <c r="IM1263" s="99"/>
      <c r="IN1263" s="119"/>
      <c r="IT1263" s="99"/>
      <c r="IU1263" s="119"/>
    </row>
    <row r="1264" spans="23:255">
      <c r="W1264" s="99"/>
      <c r="X1264" s="119"/>
      <c r="AD1264" s="99"/>
      <c r="AE1264" s="119"/>
      <c r="AK1264" s="99"/>
      <c r="AL1264" s="119"/>
      <c r="AR1264" s="99"/>
      <c r="AS1264" s="119"/>
      <c r="AY1264" s="99"/>
      <c r="AZ1264" s="119"/>
      <c r="BF1264" s="99"/>
      <c r="BG1264" s="119"/>
      <c r="BM1264" s="99"/>
      <c r="BN1264" s="119"/>
      <c r="BT1264" s="99"/>
      <c r="BU1264" s="119"/>
      <c r="CA1264" s="99"/>
      <c r="CB1264" s="119"/>
      <c r="CH1264" s="99"/>
      <c r="CI1264" s="119"/>
      <c r="CO1264" s="99"/>
      <c r="CP1264" s="119"/>
      <c r="CV1264" s="99"/>
      <c r="CW1264" s="119"/>
      <c r="DC1264" s="99"/>
      <c r="DD1264" s="119"/>
      <c r="DJ1264" s="99"/>
      <c r="DK1264" s="119"/>
      <c r="DQ1264" s="99"/>
      <c r="DR1264" s="119"/>
      <c r="DX1264" s="99"/>
      <c r="DY1264" s="119"/>
      <c r="EE1264" s="99"/>
      <c r="EF1264" s="119"/>
      <c r="EL1264" s="99"/>
      <c r="EM1264" s="119"/>
      <c r="ES1264" s="99"/>
      <c r="ET1264" s="119"/>
      <c r="EZ1264" s="99"/>
      <c r="FA1264" s="119"/>
      <c r="FG1264" s="99"/>
      <c r="FH1264" s="119"/>
      <c r="FN1264" s="99"/>
      <c r="FO1264" s="119"/>
      <c r="FU1264" s="99"/>
      <c r="FV1264" s="119"/>
      <c r="GB1264" s="99"/>
      <c r="GC1264" s="119"/>
      <c r="GI1264" s="99"/>
      <c r="GJ1264" s="119"/>
      <c r="GP1264" s="99"/>
      <c r="GQ1264" s="119"/>
      <c r="GW1264" s="99"/>
      <c r="GX1264" s="119"/>
      <c r="HD1264" s="99"/>
      <c r="HE1264" s="119"/>
      <c r="HK1264" s="99"/>
      <c r="HL1264" s="119"/>
      <c r="HR1264" s="99"/>
      <c r="HS1264" s="119"/>
      <c r="HY1264" s="99"/>
      <c r="HZ1264" s="119"/>
      <c r="IF1264" s="99"/>
      <c r="IG1264" s="119"/>
      <c r="IM1264" s="99"/>
      <c r="IN1264" s="119"/>
      <c r="IT1264" s="99"/>
      <c r="IU1264" s="119"/>
    </row>
  </sheetData>
  <autoFilter ref="A1:IV1243"/>
  <pageMargins left="0.7" right="0.7" top="0.75" bottom="0.75" header="0.3" footer="0.3"/>
  <pageSetup scale="45" fitToHeight="0" orientation="landscape" r:id="rId1"/>
  <rowBreaks count="4" manualBreakCount="4">
    <brk id="740" max="15" man="1"/>
    <brk id="811" max="15" man="1"/>
    <brk id="920" max="16" man="1"/>
    <brk id="998" max="1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EZ413"/>
  <sheetViews>
    <sheetView workbookViewId="0">
      <pane ySplit="2" topLeftCell="A3" activePane="bottomLeft" state="frozen"/>
      <selection activeCell="C2" sqref="C2"/>
      <selection pane="bottomLeft" activeCell="D28" sqref="D28"/>
    </sheetView>
  </sheetViews>
  <sheetFormatPr defaultColWidth="8.85546875" defaultRowHeight="16.5"/>
  <cols>
    <col min="1" max="1" width="8.85546875" style="63"/>
    <col min="2" max="2" width="72.85546875" style="63" bestFit="1" customWidth="1"/>
    <col min="3" max="16384" width="8.85546875" style="63"/>
  </cols>
  <sheetData>
    <row r="1" spans="1:156" ht="30.6" customHeight="1">
      <c r="A1" s="255" t="s">
        <v>1535</v>
      </c>
      <c r="B1" s="256"/>
    </row>
    <row r="2" spans="1:156" ht="30.6" customHeight="1">
      <c r="A2" s="255" t="s">
        <v>1536</v>
      </c>
      <c r="B2" s="255"/>
    </row>
    <row r="3" spans="1:156">
      <c r="A3" s="64">
        <v>1</v>
      </c>
      <c r="B3" s="65" t="s">
        <v>1537</v>
      </c>
    </row>
    <row r="4" spans="1:156">
      <c r="A4" s="65">
        <v>10</v>
      </c>
      <c r="B4" s="65" t="s">
        <v>1538</v>
      </c>
    </row>
    <row r="5" spans="1:156">
      <c r="A5" s="65">
        <v>20</v>
      </c>
      <c r="B5" s="65" t="s">
        <v>1538</v>
      </c>
      <c r="ES5" s="63">
        <v>2106</v>
      </c>
      <c r="ET5" s="63">
        <v>2109</v>
      </c>
      <c r="EU5" s="63">
        <v>3101</v>
      </c>
      <c r="EV5" s="63">
        <v>3102</v>
      </c>
      <c r="EW5" s="63">
        <v>3103</v>
      </c>
      <c r="EX5" s="63">
        <v>3104</v>
      </c>
      <c r="EY5" s="63">
        <v>3105</v>
      </c>
      <c r="EZ5" s="63">
        <v>3109</v>
      </c>
    </row>
    <row r="6" spans="1:156">
      <c r="A6" s="65">
        <v>21</v>
      </c>
      <c r="B6" s="65" t="s">
        <v>1538</v>
      </c>
    </row>
    <row r="7" spans="1:156">
      <c r="A7" s="65">
        <v>22</v>
      </c>
      <c r="B7" s="65" t="s">
        <v>1539</v>
      </c>
      <c r="H7" s="66"/>
    </row>
    <row r="8" spans="1:156">
      <c r="A8" s="65">
        <v>23</v>
      </c>
      <c r="B8" s="65" t="s">
        <v>1539</v>
      </c>
    </row>
    <row r="9" spans="1:156">
      <c r="A9" s="65">
        <v>24</v>
      </c>
      <c r="B9" s="65" t="s">
        <v>1539</v>
      </c>
    </row>
    <row r="10" spans="1:156">
      <c r="A10" s="65">
        <v>25</v>
      </c>
      <c r="B10" s="65" t="s">
        <v>1538</v>
      </c>
    </row>
    <row r="11" spans="1:156">
      <c r="A11" s="65">
        <v>26</v>
      </c>
      <c r="B11" s="65" t="s">
        <v>1538</v>
      </c>
    </row>
    <row r="12" spans="1:156">
      <c r="A12" s="65">
        <v>27</v>
      </c>
      <c r="B12" s="65" t="s">
        <v>1538</v>
      </c>
    </row>
    <row r="13" spans="1:156">
      <c r="A13" s="65">
        <v>28</v>
      </c>
      <c r="B13" s="65" t="s">
        <v>1538</v>
      </c>
    </row>
    <row r="14" spans="1:156">
      <c r="A14" s="65">
        <v>29</v>
      </c>
      <c r="B14" s="65" t="s">
        <v>1538</v>
      </c>
    </row>
    <row r="15" spans="1:156">
      <c r="A15" s="65">
        <v>30</v>
      </c>
      <c r="B15" s="65" t="s">
        <v>1540</v>
      </c>
    </row>
    <row r="16" spans="1:156">
      <c r="A16" s="65">
        <v>31</v>
      </c>
      <c r="B16" s="65" t="s">
        <v>1538</v>
      </c>
    </row>
    <row r="17" spans="1:2">
      <c r="A17" s="65">
        <v>32</v>
      </c>
      <c r="B17" s="65" t="s">
        <v>1538</v>
      </c>
    </row>
    <row r="18" spans="1:2">
      <c r="A18" s="65">
        <v>33</v>
      </c>
      <c r="B18" s="65" t="s">
        <v>1538</v>
      </c>
    </row>
    <row r="19" spans="1:2">
      <c r="A19" s="65">
        <v>34</v>
      </c>
      <c r="B19" s="65" t="s">
        <v>1538</v>
      </c>
    </row>
    <row r="20" spans="1:2">
      <c r="A20" s="65">
        <v>35</v>
      </c>
      <c r="B20" s="65" t="s">
        <v>1538</v>
      </c>
    </row>
    <row r="21" spans="1:2">
      <c r="A21" s="65">
        <v>36</v>
      </c>
      <c r="B21" s="65" t="s">
        <v>1538</v>
      </c>
    </row>
    <row r="22" spans="1:2">
      <c r="A22" s="65">
        <v>37</v>
      </c>
      <c r="B22" s="65" t="s">
        <v>1538</v>
      </c>
    </row>
    <row r="23" spans="1:2">
      <c r="A23" s="65">
        <v>38</v>
      </c>
      <c r="B23" s="65" t="s">
        <v>1538</v>
      </c>
    </row>
    <row r="24" spans="1:2">
      <c r="A24" s="65">
        <v>39</v>
      </c>
      <c r="B24" s="65" t="s">
        <v>1538</v>
      </c>
    </row>
    <row r="25" spans="1:2">
      <c r="A25" s="65">
        <v>40</v>
      </c>
      <c r="B25" s="65" t="s">
        <v>1538</v>
      </c>
    </row>
    <row r="26" spans="1:2">
      <c r="A26" s="65">
        <v>41</v>
      </c>
      <c r="B26" s="65" t="s">
        <v>1538</v>
      </c>
    </row>
    <row r="27" spans="1:2">
      <c r="A27" s="65">
        <v>42</v>
      </c>
      <c r="B27" s="65" t="s">
        <v>1538</v>
      </c>
    </row>
    <row r="28" spans="1:2">
      <c r="A28" s="65">
        <v>43</v>
      </c>
      <c r="B28" s="65" t="s">
        <v>1538</v>
      </c>
    </row>
    <row r="29" spans="1:2">
      <c r="A29" s="65">
        <v>44</v>
      </c>
      <c r="B29" s="65" t="s">
        <v>1538</v>
      </c>
    </row>
    <row r="30" spans="1:2">
      <c r="A30" s="65">
        <v>45</v>
      </c>
      <c r="B30" s="65" t="s">
        <v>1538</v>
      </c>
    </row>
    <row r="31" spans="1:2">
      <c r="A31" s="65">
        <v>46</v>
      </c>
      <c r="B31" s="65" t="s">
        <v>1538</v>
      </c>
    </row>
    <row r="32" spans="1:2">
      <c r="A32" s="65">
        <v>47</v>
      </c>
      <c r="B32" s="65" t="s">
        <v>1538</v>
      </c>
    </row>
    <row r="33" spans="1:2">
      <c r="A33" s="65">
        <v>48</v>
      </c>
      <c r="B33" s="65" t="s">
        <v>1538</v>
      </c>
    </row>
    <row r="34" spans="1:2">
      <c r="A34" s="65">
        <v>49</v>
      </c>
      <c r="B34" s="65" t="s">
        <v>1538</v>
      </c>
    </row>
    <row r="35" spans="1:2">
      <c r="A35" s="65">
        <v>50</v>
      </c>
      <c r="B35" s="65" t="s">
        <v>1538</v>
      </c>
    </row>
    <row r="36" spans="1:2">
      <c r="A36" s="65">
        <v>51</v>
      </c>
      <c r="B36" s="65" t="s">
        <v>1538</v>
      </c>
    </row>
    <row r="37" spans="1:2">
      <c r="A37" s="65">
        <v>52</v>
      </c>
      <c r="B37" s="65" t="s">
        <v>1538</v>
      </c>
    </row>
    <row r="38" spans="1:2">
      <c r="A38" s="65">
        <v>53</v>
      </c>
      <c r="B38" s="65" t="s">
        <v>1538</v>
      </c>
    </row>
    <row r="39" spans="1:2">
      <c r="A39" s="65">
        <v>54</v>
      </c>
      <c r="B39" s="65" t="s">
        <v>1538</v>
      </c>
    </row>
    <row r="40" spans="1:2">
      <c r="A40" s="65">
        <v>55</v>
      </c>
      <c r="B40" s="65" t="s">
        <v>1538</v>
      </c>
    </row>
    <row r="41" spans="1:2">
      <c r="A41" s="65">
        <v>56</v>
      </c>
      <c r="B41" s="65" t="s">
        <v>1538</v>
      </c>
    </row>
    <row r="42" spans="1:2">
      <c r="A42" s="65">
        <v>57</v>
      </c>
      <c r="B42" s="65" t="s">
        <v>1538</v>
      </c>
    </row>
    <row r="43" spans="1:2">
      <c r="A43" s="65">
        <v>58</v>
      </c>
      <c r="B43" s="65" t="s">
        <v>1538</v>
      </c>
    </row>
    <row r="44" spans="1:2">
      <c r="A44" s="65">
        <v>59</v>
      </c>
      <c r="B44" s="65" t="s">
        <v>1538</v>
      </c>
    </row>
    <row r="45" spans="1:2">
      <c r="A45" s="65">
        <v>60</v>
      </c>
      <c r="B45" s="65" t="s">
        <v>1538</v>
      </c>
    </row>
    <row r="46" spans="1:2">
      <c r="A46" s="65">
        <v>61</v>
      </c>
      <c r="B46" s="65" t="s">
        <v>1538</v>
      </c>
    </row>
    <row r="47" spans="1:2">
      <c r="A47" s="65">
        <v>62</v>
      </c>
      <c r="B47" s="65" t="s">
        <v>1538</v>
      </c>
    </row>
    <row r="48" spans="1:2">
      <c r="A48" s="65">
        <v>63</v>
      </c>
      <c r="B48" s="65" t="s">
        <v>1538</v>
      </c>
    </row>
    <row r="49" spans="1:2">
      <c r="A49" s="65">
        <v>64</v>
      </c>
      <c r="B49" s="65" t="s">
        <v>1538</v>
      </c>
    </row>
    <row r="50" spans="1:2">
      <c r="A50" s="65">
        <v>65</v>
      </c>
      <c r="B50" s="65" t="s">
        <v>1538</v>
      </c>
    </row>
    <row r="51" spans="1:2">
      <c r="A51" s="65">
        <v>66</v>
      </c>
      <c r="B51" s="65" t="s">
        <v>1540</v>
      </c>
    </row>
    <row r="52" spans="1:2">
      <c r="A52" s="65">
        <v>67</v>
      </c>
      <c r="B52" s="65" t="s">
        <v>1538</v>
      </c>
    </row>
    <row r="53" spans="1:2">
      <c r="A53" s="65">
        <v>68</v>
      </c>
      <c r="B53" s="65" t="s">
        <v>1538</v>
      </c>
    </row>
    <row r="54" spans="1:2">
      <c r="A54" s="65">
        <v>69</v>
      </c>
      <c r="B54" s="65" t="s">
        <v>1538</v>
      </c>
    </row>
    <row r="55" spans="1:2">
      <c r="A55" s="65">
        <v>70</v>
      </c>
      <c r="B55" s="65" t="s">
        <v>1541</v>
      </c>
    </row>
    <row r="56" spans="1:2">
      <c r="A56" s="65">
        <v>71</v>
      </c>
      <c r="B56" s="65" t="s">
        <v>1541</v>
      </c>
    </row>
    <row r="57" spans="1:2">
      <c r="A57" s="65">
        <v>72</v>
      </c>
      <c r="B57" s="65" t="s">
        <v>1541</v>
      </c>
    </row>
    <row r="58" spans="1:2">
      <c r="A58" s="65">
        <v>73</v>
      </c>
      <c r="B58" s="65" t="s">
        <v>1541</v>
      </c>
    </row>
    <row r="59" spans="1:2">
      <c r="A59" s="65">
        <v>74</v>
      </c>
      <c r="B59" s="65" t="s">
        <v>1541</v>
      </c>
    </row>
    <row r="60" spans="1:2">
      <c r="A60" s="65">
        <v>75</v>
      </c>
      <c r="B60" s="65" t="s">
        <v>1541</v>
      </c>
    </row>
    <row r="61" spans="1:2">
      <c r="A61" s="65">
        <v>76</v>
      </c>
      <c r="B61" s="65" t="s">
        <v>1541</v>
      </c>
    </row>
    <row r="62" spans="1:2">
      <c r="A62" s="65">
        <v>77</v>
      </c>
      <c r="B62" s="65" t="s">
        <v>1541</v>
      </c>
    </row>
    <row r="63" spans="1:2">
      <c r="A63" s="65">
        <v>78</v>
      </c>
      <c r="B63" s="65" t="s">
        <v>1541</v>
      </c>
    </row>
    <row r="64" spans="1:2">
      <c r="A64" s="65">
        <v>79</v>
      </c>
      <c r="B64" s="65" t="s">
        <v>1541</v>
      </c>
    </row>
    <row r="65" spans="1:2">
      <c r="A65" s="65">
        <v>80</v>
      </c>
      <c r="B65" s="65" t="e">
        <v>#N/A</v>
      </c>
    </row>
    <row r="66" spans="1:2">
      <c r="A66" s="65">
        <v>81</v>
      </c>
      <c r="B66" s="65" t="e">
        <v>#N/A</v>
      </c>
    </row>
    <row r="67" spans="1:2">
      <c r="A67" s="65">
        <v>82</v>
      </c>
      <c r="B67" s="65" t="e">
        <v>#N/A</v>
      </c>
    </row>
    <row r="68" spans="1:2">
      <c r="A68" s="65">
        <v>83</v>
      </c>
      <c r="B68" s="65" t="e">
        <v>#N/A</v>
      </c>
    </row>
    <row r="69" spans="1:2">
      <c r="A69" s="65">
        <v>84</v>
      </c>
      <c r="B69" s="65" t="e">
        <v>#N/A</v>
      </c>
    </row>
    <row r="70" spans="1:2">
      <c r="A70" s="65">
        <v>85</v>
      </c>
      <c r="B70" s="65" t="e">
        <v>#N/A</v>
      </c>
    </row>
    <row r="71" spans="1:2">
      <c r="A71" s="65">
        <v>86</v>
      </c>
      <c r="B71" s="65" t="e">
        <v>#N/A</v>
      </c>
    </row>
    <row r="72" spans="1:2">
      <c r="A72" s="65">
        <v>87</v>
      </c>
      <c r="B72" s="65" t="e">
        <v>#N/A</v>
      </c>
    </row>
    <row r="73" spans="1:2">
      <c r="A73" s="65">
        <v>88</v>
      </c>
      <c r="B73" s="65" t="e">
        <v>#N/A</v>
      </c>
    </row>
    <row r="74" spans="1:2">
      <c r="A74" s="65">
        <v>89</v>
      </c>
      <c r="B74" s="65" t="e">
        <v>#N/A</v>
      </c>
    </row>
    <row r="75" spans="1:2">
      <c r="A75" s="65">
        <v>90</v>
      </c>
      <c r="B75" s="65" t="e">
        <v>#N/A</v>
      </c>
    </row>
    <row r="76" spans="1:2">
      <c r="A76" s="65">
        <v>91</v>
      </c>
      <c r="B76" s="65" t="e">
        <v>#N/A</v>
      </c>
    </row>
    <row r="77" spans="1:2">
      <c r="A77" s="65">
        <v>92</v>
      </c>
      <c r="B77" s="65" t="e">
        <v>#N/A</v>
      </c>
    </row>
    <row r="78" spans="1:2">
      <c r="A78" s="65">
        <v>93</v>
      </c>
      <c r="B78" s="65" t="e">
        <v>#N/A</v>
      </c>
    </row>
    <row r="79" spans="1:2">
      <c r="A79" s="65">
        <v>94</v>
      </c>
      <c r="B79" s="65" t="e">
        <v>#N/A</v>
      </c>
    </row>
    <row r="80" spans="1:2">
      <c r="A80" s="65">
        <v>95</v>
      </c>
      <c r="B80" s="65" t="e">
        <v>#N/A</v>
      </c>
    </row>
    <row r="81" spans="1:2">
      <c r="A81" s="65">
        <v>96</v>
      </c>
      <c r="B81" s="65" t="e">
        <v>#N/A</v>
      </c>
    </row>
    <row r="82" spans="1:2">
      <c r="A82" s="65">
        <v>97</v>
      </c>
      <c r="B82" s="65" t="e">
        <v>#N/A</v>
      </c>
    </row>
    <row r="83" spans="1:2">
      <c r="A83" s="65">
        <v>98</v>
      </c>
      <c r="B83" s="65" t="e">
        <v>#N/A</v>
      </c>
    </row>
    <row r="84" spans="1:2">
      <c r="A84" s="65">
        <v>99</v>
      </c>
      <c r="B84" s="65" t="e">
        <v>#N/A</v>
      </c>
    </row>
    <row r="85" spans="1:2">
      <c r="A85" s="65">
        <v>100</v>
      </c>
      <c r="B85" s="65" t="s">
        <v>1542</v>
      </c>
    </row>
    <row r="86" spans="1:2">
      <c r="A86" s="65">
        <v>101</v>
      </c>
      <c r="B86" s="65" t="s">
        <v>1542</v>
      </c>
    </row>
    <row r="87" spans="1:2">
      <c r="A87" s="65">
        <v>102</v>
      </c>
      <c r="B87" s="65" t="e">
        <v>#N/A</v>
      </c>
    </row>
    <row r="88" spans="1:2">
      <c r="A88" s="65">
        <v>103</v>
      </c>
      <c r="B88" s="65" t="e">
        <v>#N/A</v>
      </c>
    </row>
    <row r="89" spans="1:2">
      <c r="A89" s="65">
        <v>104</v>
      </c>
      <c r="B89" s="65" t="e">
        <v>#N/A</v>
      </c>
    </row>
    <row r="90" spans="1:2">
      <c r="A90" s="65">
        <v>105</v>
      </c>
      <c r="B90" s="65" t="e">
        <v>#N/A</v>
      </c>
    </row>
    <row r="91" spans="1:2">
      <c r="A91" s="65">
        <v>106</v>
      </c>
      <c r="B91" s="65" t="e">
        <v>#N/A</v>
      </c>
    </row>
    <row r="92" spans="1:2">
      <c r="A92" s="65">
        <v>107</v>
      </c>
      <c r="B92" s="65" t="e">
        <v>#N/A</v>
      </c>
    </row>
    <row r="93" spans="1:2">
      <c r="A93" s="65">
        <v>108</v>
      </c>
      <c r="B93" s="65" t="e">
        <v>#N/A</v>
      </c>
    </row>
    <row r="94" spans="1:2">
      <c r="A94" s="65">
        <v>109</v>
      </c>
      <c r="B94" s="65" t="e">
        <v>#N/A</v>
      </c>
    </row>
    <row r="95" spans="1:2">
      <c r="A95" s="65">
        <v>110</v>
      </c>
      <c r="B95" s="65" t="s">
        <v>1543</v>
      </c>
    </row>
    <row r="96" spans="1:2">
      <c r="A96" s="65">
        <v>111</v>
      </c>
      <c r="B96" s="65" t="s">
        <v>1544</v>
      </c>
    </row>
    <row r="97" spans="1:2">
      <c r="A97" s="65">
        <v>112</v>
      </c>
      <c r="B97" s="65" t="s">
        <v>1545</v>
      </c>
    </row>
    <row r="98" spans="1:2">
      <c r="A98" s="65">
        <v>113</v>
      </c>
      <c r="B98" s="65" t="s">
        <v>1546</v>
      </c>
    </row>
    <row r="99" spans="1:2">
      <c r="A99" s="65">
        <v>114</v>
      </c>
      <c r="B99" s="65" t="s">
        <v>1547</v>
      </c>
    </row>
    <row r="100" spans="1:2">
      <c r="A100" s="65">
        <v>115</v>
      </c>
      <c r="B100" s="65" t="s">
        <v>1548</v>
      </c>
    </row>
    <row r="101" spans="1:2">
      <c r="A101" s="65">
        <v>116</v>
      </c>
      <c r="B101" s="65" t="s">
        <v>1549</v>
      </c>
    </row>
    <row r="102" spans="1:2">
      <c r="A102" s="65">
        <v>117</v>
      </c>
      <c r="B102" s="65" t="s">
        <v>1550</v>
      </c>
    </row>
    <row r="103" spans="1:2">
      <c r="A103" s="65">
        <v>118</v>
      </c>
      <c r="B103" s="65" t="s">
        <v>9</v>
      </c>
    </row>
    <row r="104" spans="1:2">
      <c r="A104" s="65">
        <v>119</v>
      </c>
      <c r="B104" s="65" t="s">
        <v>1551</v>
      </c>
    </row>
    <row r="105" spans="1:2">
      <c r="A105" s="65">
        <v>120</v>
      </c>
      <c r="B105" s="65" t="s">
        <v>1552</v>
      </c>
    </row>
    <row r="106" spans="1:2">
      <c r="A106" s="65">
        <v>121</v>
      </c>
      <c r="B106" s="65" t="s">
        <v>1544</v>
      </c>
    </row>
    <row r="107" spans="1:2">
      <c r="A107" s="65">
        <v>122</v>
      </c>
      <c r="B107" s="65" t="s">
        <v>1545</v>
      </c>
    </row>
    <row r="108" spans="1:2">
      <c r="A108" s="65">
        <v>123</v>
      </c>
      <c r="B108" s="65" t="s">
        <v>1546</v>
      </c>
    </row>
    <row r="109" spans="1:2">
      <c r="A109" s="65">
        <v>124</v>
      </c>
      <c r="B109" s="65" t="s">
        <v>1547</v>
      </c>
    </row>
    <row r="110" spans="1:2">
      <c r="A110" s="65">
        <v>125</v>
      </c>
      <c r="B110" s="65" t="s">
        <v>1548</v>
      </c>
    </row>
    <row r="111" spans="1:2">
      <c r="A111" s="65">
        <v>126</v>
      </c>
      <c r="B111" s="65" t="s">
        <v>1549</v>
      </c>
    </row>
    <row r="112" spans="1:2">
      <c r="A112" s="65">
        <v>127</v>
      </c>
      <c r="B112" s="65" t="s">
        <v>1553</v>
      </c>
    </row>
    <row r="113" spans="1:2">
      <c r="A113" s="65">
        <v>128</v>
      </c>
      <c r="B113" s="65" t="s">
        <v>9</v>
      </c>
    </row>
    <row r="114" spans="1:2">
      <c r="A114" s="65">
        <v>129</v>
      </c>
      <c r="B114" s="65" t="s">
        <v>1551</v>
      </c>
    </row>
    <row r="115" spans="1:2">
      <c r="A115" s="65">
        <v>130</v>
      </c>
      <c r="B115" s="65" t="s">
        <v>1554</v>
      </c>
    </row>
    <row r="116" spans="1:2">
      <c r="A116" s="65">
        <v>131</v>
      </c>
      <c r="B116" s="65" t="s">
        <v>1544</v>
      </c>
    </row>
    <row r="117" spans="1:2">
      <c r="A117" s="65">
        <v>132</v>
      </c>
      <c r="B117" s="65" t="s">
        <v>1545</v>
      </c>
    </row>
    <row r="118" spans="1:2">
      <c r="A118" s="65">
        <v>133</v>
      </c>
      <c r="B118" s="65" t="s">
        <v>1546</v>
      </c>
    </row>
    <row r="119" spans="1:2">
      <c r="A119" s="65">
        <v>134</v>
      </c>
      <c r="B119" s="65" t="s">
        <v>1547</v>
      </c>
    </row>
    <row r="120" spans="1:2">
      <c r="A120" s="65">
        <v>135</v>
      </c>
      <c r="B120" s="65" t="s">
        <v>1548</v>
      </c>
    </row>
    <row r="121" spans="1:2">
      <c r="A121" s="65">
        <v>136</v>
      </c>
      <c r="B121" s="65" t="s">
        <v>1549</v>
      </c>
    </row>
    <row r="122" spans="1:2">
      <c r="A122" s="65">
        <v>137</v>
      </c>
      <c r="B122" s="65" t="s">
        <v>1550</v>
      </c>
    </row>
    <row r="123" spans="1:2">
      <c r="A123" s="65">
        <v>138</v>
      </c>
      <c r="B123" s="65" t="s">
        <v>9</v>
      </c>
    </row>
    <row r="124" spans="1:2">
      <c r="A124" s="65">
        <v>139</v>
      </c>
      <c r="B124" s="65" t="s">
        <v>1551</v>
      </c>
    </row>
    <row r="125" spans="1:2">
      <c r="A125" s="65">
        <v>140</v>
      </c>
      <c r="B125" s="65" t="s">
        <v>1555</v>
      </c>
    </row>
    <row r="126" spans="1:2">
      <c r="A126" s="65">
        <v>141</v>
      </c>
      <c r="B126" s="65" t="s">
        <v>1544</v>
      </c>
    </row>
    <row r="127" spans="1:2">
      <c r="A127" s="65">
        <v>142</v>
      </c>
      <c r="B127" s="65" t="s">
        <v>1545</v>
      </c>
    </row>
    <row r="128" spans="1:2">
      <c r="A128" s="65">
        <v>143</v>
      </c>
      <c r="B128" s="65" t="s">
        <v>1546</v>
      </c>
    </row>
    <row r="129" spans="1:2">
      <c r="A129" s="65">
        <v>144</v>
      </c>
      <c r="B129" s="65" t="s">
        <v>1547</v>
      </c>
    </row>
    <row r="130" spans="1:2">
      <c r="A130" s="65">
        <v>145</v>
      </c>
      <c r="B130" s="65" t="s">
        <v>1548</v>
      </c>
    </row>
    <row r="131" spans="1:2">
      <c r="A131" s="65">
        <v>146</v>
      </c>
      <c r="B131" s="65" t="s">
        <v>1549</v>
      </c>
    </row>
    <row r="132" spans="1:2">
      <c r="A132" s="65">
        <v>147</v>
      </c>
      <c r="B132" s="65" t="s">
        <v>1550</v>
      </c>
    </row>
    <row r="133" spans="1:2">
      <c r="A133" s="65">
        <v>148</v>
      </c>
      <c r="B133" s="65" t="s">
        <v>9</v>
      </c>
    </row>
    <row r="134" spans="1:2">
      <c r="A134" s="65">
        <v>149</v>
      </c>
      <c r="B134" s="65" t="s">
        <v>1551</v>
      </c>
    </row>
    <row r="135" spans="1:2">
      <c r="A135" s="65">
        <v>150</v>
      </c>
      <c r="B135" s="65" t="s">
        <v>1556</v>
      </c>
    </row>
    <row r="136" spans="1:2">
      <c r="A136" s="65">
        <v>151</v>
      </c>
      <c r="B136" s="65" t="s">
        <v>1544</v>
      </c>
    </row>
    <row r="137" spans="1:2">
      <c r="A137" s="65">
        <v>152</v>
      </c>
      <c r="B137" s="65" t="s">
        <v>1545</v>
      </c>
    </row>
    <row r="138" spans="1:2">
      <c r="A138" s="65">
        <v>153</v>
      </c>
      <c r="B138" s="65" t="s">
        <v>1546</v>
      </c>
    </row>
    <row r="139" spans="1:2">
      <c r="A139" s="65">
        <v>154</v>
      </c>
      <c r="B139" s="65" t="s">
        <v>1547</v>
      </c>
    </row>
    <row r="140" spans="1:2">
      <c r="A140" s="65">
        <v>155</v>
      </c>
      <c r="B140" s="65" t="s">
        <v>1548</v>
      </c>
    </row>
    <row r="141" spans="1:2">
      <c r="A141" s="65">
        <v>156</v>
      </c>
      <c r="B141" s="65" t="s">
        <v>1549</v>
      </c>
    </row>
    <row r="142" spans="1:2">
      <c r="A142" s="65">
        <v>157</v>
      </c>
      <c r="B142" s="65" t="s">
        <v>1550</v>
      </c>
    </row>
    <row r="143" spans="1:2">
      <c r="A143" s="65">
        <v>158</v>
      </c>
      <c r="B143" s="65" t="s">
        <v>9</v>
      </c>
    </row>
    <row r="144" spans="1:2">
      <c r="A144" s="65">
        <v>159</v>
      </c>
      <c r="B144" s="65" t="s">
        <v>1551</v>
      </c>
    </row>
    <row r="145" spans="1:2">
      <c r="A145" s="65">
        <v>160</v>
      </c>
      <c r="B145" s="65" t="s">
        <v>1557</v>
      </c>
    </row>
    <row r="146" spans="1:2">
      <c r="A146" s="65">
        <v>161</v>
      </c>
      <c r="B146" s="65" t="e">
        <v>#N/A</v>
      </c>
    </row>
    <row r="147" spans="1:2">
      <c r="A147" s="65">
        <v>162</v>
      </c>
      <c r="B147" s="65" t="e">
        <v>#N/A</v>
      </c>
    </row>
    <row r="148" spans="1:2">
      <c r="A148" s="65">
        <v>163</v>
      </c>
      <c r="B148" s="65" t="e">
        <v>#N/A</v>
      </c>
    </row>
    <row r="149" spans="1:2">
      <c r="A149" s="65">
        <v>164</v>
      </c>
      <c r="B149" s="65" t="s">
        <v>1558</v>
      </c>
    </row>
    <row r="150" spans="1:2">
      <c r="A150" s="65">
        <v>165</v>
      </c>
      <c r="B150" s="65" t="e">
        <v>#N/A</v>
      </c>
    </row>
    <row r="151" spans="1:2">
      <c r="A151" s="65">
        <v>166</v>
      </c>
      <c r="B151" s="65" t="e">
        <v>#N/A</v>
      </c>
    </row>
    <row r="152" spans="1:2">
      <c r="A152" s="65">
        <v>167</v>
      </c>
      <c r="B152" s="65" t="s">
        <v>1559</v>
      </c>
    </row>
    <row r="153" spans="1:2">
      <c r="A153" s="65">
        <v>168</v>
      </c>
      <c r="B153" s="65" t="s">
        <v>1560</v>
      </c>
    </row>
    <row r="154" spans="1:2">
      <c r="A154" s="65">
        <v>169</v>
      </c>
      <c r="B154" s="65" t="s">
        <v>1551</v>
      </c>
    </row>
    <row r="155" spans="1:2">
      <c r="A155" s="65">
        <v>170</v>
      </c>
      <c r="B155" s="65" t="s">
        <v>1561</v>
      </c>
    </row>
    <row r="156" spans="1:2">
      <c r="A156" s="65">
        <v>171</v>
      </c>
      <c r="B156" s="65" t="s">
        <v>1562</v>
      </c>
    </row>
    <row r="157" spans="1:2">
      <c r="A157" s="65">
        <v>172</v>
      </c>
      <c r="B157" s="65" t="s">
        <v>1563</v>
      </c>
    </row>
    <row r="158" spans="1:2">
      <c r="A158" s="65">
        <v>173</v>
      </c>
      <c r="B158" s="65" t="s">
        <v>1564</v>
      </c>
    </row>
    <row r="159" spans="1:2">
      <c r="A159" s="65">
        <v>174</v>
      </c>
      <c r="B159" s="65" t="s">
        <v>1565</v>
      </c>
    </row>
    <row r="160" spans="1:2">
      <c r="A160" s="65">
        <v>175</v>
      </c>
      <c r="B160" s="65" t="e">
        <v>#N/A</v>
      </c>
    </row>
    <row r="161" spans="1:2">
      <c r="A161" s="65">
        <v>176</v>
      </c>
      <c r="B161" s="65" t="e">
        <v>#N/A</v>
      </c>
    </row>
    <row r="162" spans="1:2">
      <c r="A162" s="65">
        <v>177</v>
      </c>
      <c r="B162" s="65" t="e">
        <v>#N/A</v>
      </c>
    </row>
    <row r="163" spans="1:2">
      <c r="A163" s="65">
        <v>178</v>
      </c>
      <c r="B163" s="65" t="e">
        <v>#N/A</v>
      </c>
    </row>
    <row r="164" spans="1:2">
      <c r="A164" s="65">
        <v>179</v>
      </c>
      <c r="B164" s="65" t="s">
        <v>1566</v>
      </c>
    </row>
    <row r="165" spans="1:2">
      <c r="A165" s="65">
        <v>180</v>
      </c>
      <c r="B165" s="65" t="s">
        <v>1567</v>
      </c>
    </row>
    <row r="166" spans="1:2">
      <c r="A166" s="65">
        <v>181</v>
      </c>
      <c r="B166" s="65" t="s">
        <v>1568</v>
      </c>
    </row>
    <row r="167" spans="1:2">
      <c r="A167" s="65">
        <v>182</v>
      </c>
      <c r="B167" s="65" t="s">
        <v>1569</v>
      </c>
    </row>
    <row r="168" spans="1:2">
      <c r="A168" s="65">
        <v>183</v>
      </c>
      <c r="B168" s="65" t="s">
        <v>1570</v>
      </c>
    </row>
    <row r="169" spans="1:2">
      <c r="A169" s="65">
        <v>184</v>
      </c>
      <c r="B169" s="65" t="s">
        <v>1571</v>
      </c>
    </row>
    <row r="170" spans="1:2">
      <c r="A170" s="65">
        <v>185</v>
      </c>
      <c r="B170" s="65" t="s">
        <v>1572</v>
      </c>
    </row>
    <row r="171" spans="1:2">
      <c r="A171" s="65">
        <v>186</v>
      </c>
      <c r="B171" s="65" t="e">
        <v>#N/A</v>
      </c>
    </row>
    <row r="172" spans="1:2">
      <c r="A172" s="65">
        <v>187</v>
      </c>
      <c r="B172" s="65" t="e">
        <v>#N/A</v>
      </c>
    </row>
    <row r="173" spans="1:2">
      <c r="A173" s="65">
        <v>188</v>
      </c>
      <c r="B173" s="65" t="e">
        <v>#N/A</v>
      </c>
    </row>
    <row r="174" spans="1:2">
      <c r="A174" s="65">
        <v>189</v>
      </c>
      <c r="B174" s="65" t="s">
        <v>1573</v>
      </c>
    </row>
    <row r="175" spans="1:2">
      <c r="A175" s="65">
        <v>190</v>
      </c>
      <c r="B175" s="65" t="s">
        <v>1574</v>
      </c>
    </row>
    <row r="176" spans="1:2">
      <c r="A176" s="65">
        <v>191</v>
      </c>
      <c r="B176" s="65" t="s">
        <v>1575</v>
      </c>
    </row>
    <row r="177" spans="1:2">
      <c r="A177" s="65">
        <v>192</v>
      </c>
      <c r="B177" s="65" t="s">
        <v>1576</v>
      </c>
    </row>
    <row r="178" spans="1:2">
      <c r="A178" s="65">
        <v>193</v>
      </c>
      <c r="B178" s="65" t="s">
        <v>1577</v>
      </c>
    </row>
    <row r="179" spans="1:2">
      <c r="A179" s="65">
        <v>194</v>
      </c>
      <c r="B179" s="65" t="s">
        <v>1578</v>
      </c>
    </row>
    <row r="180" spans="1:2">
      <c r="A180" s="65">
        <v>195</v>
      </c>
      <c r="B180" s="65" t="e">
        <v>#N/A</v>
      </c>
    </row>
    <row r="181" spans="1:2">
      <c r="A181" s="65">
        <v>196</v>
      </c>
      <c r="B181" s="65" t="e">
        <v>#N/A</v>
      </c>
    </row>
    <row r="182" spans="1:2">
      <c r="A182" s="65">
        <v>197</v>
      </c>
      <c r="B182" s="65" t="e">
        <v>#N/A</v>
      </c>
    </row>
    <row r="183" spans="1:2">
      <c r="A183" s="65">
        <v>198</v>
      </c>
      <c r="B183" s="65" t="e">
        <v>#N/A</v>
      </c>
    </row>
    <row r="184" spans="1:2">
      <c r="A184" s="65">
        <v>199</v>
      </c>
      <c r="B184" s="65" t="s">
        <v>1579</v>
      </c>
    </row>
    <row r="185" spans="1:2">
      <c r="A185" s="65">
        <v>200</v>
      </c>
      <c r="B185" s="65" t="s">
        <v>1580</v>
      </c>
    </row>
    <row r="186" spans="1:2">
      <c r="A186" s="65">
        <v>201</v>
      </c>
      <c r="B186" s="65" t="s">
        <v>1581</v>
      </c>
    </row>
    <row r="187" spans="1:2">
      <c r="A187" s="65">
        <v>202</v>
      </c>
      <c r="B187" s="65" t="s">
        <v>1582</v>
      </c>
    </row>
    <row r="188" spans="1:2">
      <c r="A188" s="65">
        <v>203</v>
      </c>
      <c r="B188" s="65" t="s">
        <v>1546</v>
      </c>
    </row>
    <row r="189" spans="1:2">
      <c r="A189" s="65">
        <v>204</v>
      </c>
      <c r="B189" s="65" t="s">
        <v>1547</v>
      </c>
    </row>
    <row r="190" spans="1:2">
      <c r="A190" s="65">
        <v>205</v>
      </c>
      <c r="B190" s="65" t="e">
        <v>#N/A</v>
      </c>
    </row>
    <row r="191" spans="1:2">
      <c r="A191" s="65">
        <v>206</v>
      </c>
      <c r="B191" s="65" t="s">
        <v>1583</v>
      </c>
    </row>
    <row r="192" spans="1:2">
      <c r="A192" s="65">
        <v>207</v>
      </c>
      <c r="B192" s="65" t="s">
        <v>1584</v>
      </c>
    </row>
    <row r="193" spans="1:2">
      <c r="A193" s="65">
        <v>208</v>
      </c>
      <c r="B193" s="65" t="s">
        <v>1585</v>
      </c>
    </row>
    <row r="194" spans="1:2">
      <c r="A194" s="65">
        <v>209</v>
      </c>
      <c r="B194" s="65" t="s">
        <v>1586</v>
      </c>
    </row>
    <row r="195" spans="1:2">
      <c r="A195" s="65">
        <v>210</v>
      </c>
      <c r="B195" s="65" t="s">
        <v>1587</v>
      </c>
    </row>
    <row r="196" spans="1:2">
      <c r="A196" s="65">
        <v>211</v>
      </c>
      <c r="B196" s="65" t="s">
        <v>1588</v>
      </c>
    </row>
    <row r="197" spans="1:2">
      <c r="A197" s="65">
        <v>212</v>
      </c>
      <c r="B197" s="65" t="s">
        <v>1589</v>
      </c>
    </row>
    <row r="198" spans="1:2">
      <c r="A198" s="65">
        <v>213</v>
      </c>
      <c r="B198" s="65" t="s">
        <v>1590</v>
      </c>
    </row>
    <row r="199" spans="1:2">
      <c r="A199" s="65">
        <v>214</v>
      </c>
      <c r="B199" s="65" t="s">
        <v>1591</v>
      </c>
    </row>
    <row r="200" spans="1:2">
      <c r="A200" s="65">
        <v>215</v>
      </c>
      <c r="B200" s="65" t="e">
        <v>#N/A</v>
      </c>
    </row>
    <row r="201" spans="1:2">
      <c r="A201" s="65">
        <v>216</v>
      </c>
      <c r="B201" s="65" t="e">
        <v>#N/A</v>
      </c>
    </row>
    <row r="202" spans="1:2">
      <c r="A202" s="65">
        <v>217</v>
      </c>
      <c r="B202" s="65" t="e">
        <v>#N/A</v>
      </c>
    </row>
    <row r="203" spans="1:2">
      <c r="A203" s="65">
        <v>218</v>
      </c>
      <c r="B203" s="65" t="e">
        <v>#N/A</v>
      </c>
    </row>
    <row r="204" spans="1:2">
      <c r="A204" s="65">
        <v>219</v>
      </c>
      <c r="B204" s="65" t="s">
        <v>1592</v>
      </c>
    </row>
    <row r="205" spans="1:2">
      <c r="A205" s="65">
        <v>220</v>
      </c>
      <c r="B205" s="65" t="s">
        <v>1593</v>
      </c>
    </row>
    <row r="206" spans="1:2">
      <c r="A206" s="65">
        <v>221</v>
      </c>
      <c r="B206" s="65" t="s">
        <v>1594</v>
      </c>
    </row>
    <row r="207" spans="1:2">
      <c r="A207" s="65">
        <v>222</v>
      </c>
      <c r="B207" s="65" t="s">
        <v>1595</v>
      </c>
    </row>
    <row r="208" spans="1:2">
      <c r="A208" s="65">
        <v>223</v>
      </c>
      <c r="B208" s="65" t="s">
        <v>1596</v>
      </c>
    </row>
    <row r="209" spans="1:2">
      <c r="A209" s="65">
        <v>224</v>
      </c>
      <c r="B209" s="65" t="s">
        <v>1597</v>
      </c>
    </row>
    <row r="210" spans="1:2">
      <c r="A210" s="65">
        <v>225</v>
      </c>
      <c r="B210" s="65" t="e">
        <v>#N/A</v>
      </c>
    </row>
    <row r="211" spans="1:2">
      <c r="A211" s="65">
        <v>226</v>
      </c>
      <c r="B211" s="65" t="e">
        <v>#N/A</v>
      </c>
    </row>
    <row r="212" spans="1:2">
      <c r="A212" s="65">
        <v>227</v>
      </c>
      <c r="B212" s="65" t="e">
        <v>#N/A</v>
      </c>
    </row>
    <row r="213" spans="1:2">
      <c r="A213" s="65">
        <v>228</v>
      </c>
      <c r="B213" s="65" t="e">
        <v>#N/A</v>
      </c>
    </row>
    <row r="214" spans="1:2">
      <c r="A214" s="65">
        <v>229</v>
      </c>
      <c r="B214" s="65" t="s">
        <v>1598</v>
      </c>
    </row>
    <row r="215" spans="1:2">
      <c r="A215" s="65">
        <v>230</v>
      </c>
      <c r="B215" s="65" t="s">
        <v>1599</v>
      </c>
    </row>
    <row r="216" spans="1:2">
      <c r="A216" s="65">
        <v>231</v>
      </c>
      <c r="B216" s="65" t="s">
        <v>1561</v>
      </c>
    </row>
    <row r="217" spans="1:2">
      <c r="A217" s="65">
        <v>232</v>
      </c>
      <c r="B217" s="65" t="s">
        <v>1545</v>
      </c>
    </row>
    <row r="218" spans="1:2">
      <c r="A218" s="65">
        <v>233</v>
      </c>
      <c r="B218" s="65" t="s">
        <v>1600</v>
      </c>
    </row>
    <row r="219" spans="1:2">
      <c r="A219" s="65">
        <v>234</v>
      </c>
      <c r="B219" s="65" t="s">
        <v>1601</v>
      </c>
    </row>
    <row r="220" spans="1:2">
      <c r="A220" s="65">
        <v>235</v>
      </c>
      <c r="B220" s="65" t="s">
        <v>1548</v>
      </c>
    </row>
    <row r="221" spans="1:2">
      <c r="A221" s="65">
        <v>236</v>
      </c>
      <c r="B221" s="65" t="e">
        <v>#N/A</v>
      </c>
    </row>
    <row r="222" spans="1:2">
      <c r="A222" s="65">
        <v>237</v>
      </c>
      <c r="B222" s="65" t="e">
        <v>#N/A</v>
      </c>
    </row>
    <row r="223" spans="1:2">
      <c r="A223" s="65">
        <v>238</v>
      </c>
      <c r="B223" s="65" t="e">
        <v>#N/A</v>
      </c>
    </row>
    <row r="224" spans="1:2">
      <c r="A224" s="65">
        <v>239</v>
      </c>
      <c r="B224" s="65" t="s">
        <v>1602</v>
      </c>
    </row>
    <row r="225" spans="1:2">
      <c r="A225" s="65">
        <v>256</v>
      </c>
      <c r="B225" s="65" t="s">
        <v>1603</v>
      </c>
    </row>
    <row r="226" spans="1:2">
      <c r="A226" s="65">
        <v>262</v>
      </c>
      <c r="B226" s="65" t="s">
        <v>1604</v>
      </c>
    </row>
    <row r="227" spans="1:2">
      <c r="A227" s="65">
        <v>263</v>
      </c>
      <c r="B227" s="65" t="s">
        <v>1605</v>
      </c>
    </row>
    <row r="228" spans="1:2">
      <c r="A228" s="65">
        <v>264</v>
      </c>
      <c r="B228" s="65" t="s">
        <v>1606</v>
      </c>
    </row>
    <row r="229" spans="1:2">
      <c r="A229" s="65">
        <v>294</v>
      </c>
      <c r="B229" s="65" t="s">
        <v>1607</v>
      </c>
    </row>
    <row r="230" spans="1:2">
      <c r="A230" s="65">
        <v>303</v>
      </c>
      <c r="B230" s="65" t="s">
        <v>1608</v>
      </c>
    </row>
    <row r="231" spans="1:2">
      <c r="A231" s="65">
        <v>374</v>
      </c>
      <c r="B231" s="65" t="s">
        <v>1609</v>
      </c>
    </row>
    <row r="232" spans="1:2">
      <c r="A232" s="65">
        <v>380</v>
      </c>
      <c r="B232" s="65" t="s">
        <v>1610</v>
      </c>
    </row>
    <row r="233" spans="1:2">
      <c r="A233" s="65">
        <v>381</v>
      </c>
      <c r="B233" s="65" t="s">
        <v>1611</v>
      </c>
    </row>
    <row r="234" spans="1:2">
      <c r="A234" s="65">
        <v>382</v>
      </c>
      <c r="B234" s="65" t="s">
        <v>1612</v>
      </c>
    </row>
    <row r="235" spans="1:2">
      <c r="A235" s="65">
        <v>383</v>
      </c>
      <c r="B235" s="65" t="s">
        <v>1613</v>
      </c>
    </row>
    <row r="236" spans="1:2">
      <c r="A236" s="65">
        <v>384</v>
      </c>
      <c r="B236" s="65" t="s">
        <v>1614</v>
      </c>
    </row>
    <row r="237" spans="1:2">
      <c r="A237" s="65">
        <v>385</v>
      </c>
      <c r="B237" s="65" t="s">
        <v>1615</v>
      </c>
    </row>
    <row r="238" spans="1:2">
      <c r="A238" s="65">
        <v>386</v>
      </c>
      <c r="B238" s="65" t="s">
        <v>1616</v>
      </c>
    </row>
    <row r="239" spans="1:2">
      <c r="A239" s="65">
        <v>387</v>
      </c>
      <c r="B239" s="65" t="s">
        <v>1617</v>
      </c>
    </row>
    <row r="240" spans="1:2">
      <c r="A240" s="65">
        <v>389</v>
      </c>
      <c r="B240" s="65" t="s">
        <v>1618</v>
      </c>
    </row>
    <row r="241" spans="1:2">
      <c r="A241" s="65">
        <v>500</v>
      </c>
      <c r="B241" s="65" t="s">
        <v>1619</v>
      </c>
    </row>
    <row r="242" spans="1:2">
      <c r="A242" s="65">
        <v>509</v>
      </c>
      <c r="B242" s="65" t="s">
        <v>1620</v>
      </c>
    </row>
    <row r="243" spans="1:2">
      <c r="A243" s="65">
        <v>512</v>
      </c>
      <c r="B243" s="65" t="s">
        <v>1621</v>
      </c>
    </row>
    <row r="244" spans="1:2">
      <c r="A244" s="65">
        <v>520</v>
      </c>
      <c r="B244" s="65" t="s">
        <v>1622</v>
      </c>
    </row>
    <row r="245" spans="1:2">
      <c r="A245" s="65">
        <v>521</v>
      </c>
      <c r="B245" s="65" t="s">
        <v>1623</v>
      </c>
    </row>
    <row r="246" spans="1:2">
      <c r="A246" s="65">
        <v>522</v>
      </c>
      <c r="B246" s="65" t="s">
        <v>1624</v>
      </c>
    </row>
    <row r="247" spans="1:2">
      <c r="A247" s="65">
        <v>523</v>
      </c>
      <c r="B247" s="65" t="s">
        <v>1625</v>
      </c>
    </row>
    <row r="248" spans="1:2">
      <c r="A248" s="65">
        <v>524</v>
      </c>
      <c r="B248" s="65" t="e">
        <v>#N/A</v>
      </c>
    </row>
    <row r="249" spans="1:2">
      <c r="A249" s="65">
        <v>525</v>
      </c>
      <c r="B249" s="65" t="e">
        <v>#N/A</v>
      </c>
    </row>
    <row r="250" spans="1:2">
      <c r="A250" s="65">
        <v>526</v>
      </c>
      <c r="B250" s="65" t="s">
        <v>1626</v>
      </c>
    </row>
    <row r="251" spans="1:2">
      <c r="A251" s="65">
        <v>527</v>
      </c>
      <c r="B251" s="65" t="e">
        <v>#N/A</v>
      </c>
    </row>
    <row r="252" spans="1:2">
      <c r="A252" s="65">
        <v>528</v>
      </c>
      <c r="B252" s="65" t="e">
        <v>#N/A</v>
      </c>
    </row>
    <row r="253" spans="1:2">
      <c r="A253" s="65">
        <v>529</v>
      </c>
      <c r="B253" s="65" t="s">
        <v>1627</v>
      </c>
    </row>
    <row r="254" spans="1:2">
      <c r="A254" s="65">
        <v>540</v>
      </c>
      <c r="B254" s="65" t="s">
        <v>1628</v>
      </c>
    </row>
    <row r="255" spans="1:2">
      <c r="A255" s="65">
        <v>541</v>
      </c>
      <c r="B255" s="65" t="s">
        <v>1629</v>
      </c>
    </row>
    <row r="256" spans="1:2">
      <c r="A256" s="65">
        <v>542</v>
      </c>
      <c r="B256" s="65" t="s">
        <v>1630</v>
      </c>
    </row>
    <row r="257" spans="1:2">
      <c r="A257" s="65">
        <v>543</v>
      </c>
      <c r="B257" s="65" t="s">
        <v>1631</v>
      </c>
    </row>
    <row r="258" spans="1:2">
      <c r="A258" s="65">
        <v>544</v>
      </c>
      <c r="B258" s="65" t="s">
        <v>1632</v>
      </c>
    </row>
    <row r="259" spans="1:2">
      <c r="A259" s="65">
        <v>545</v>
      </c>
      <c r="B259" s="65" t="s">
        <v>1633</v>
      </c>
    </row>
    <row r="260" spans="1:2">
      <c r="A260" s="65">
        <v>546</v>
      </c>
      <c r="B260" s="65" t="s">
        <v>1634</v>
      </c>
    </row>
    <row r="261" spans="1:2">
      <c r="A261" s="65">
        <v>572</v>
      </c>
      <c r="B261" s="65" t="s">
        <v>1635</v>
      </c>
    </row>
    <row r="262" spans="1:2">
      <c r="A262" s="65">
        <v>579</v>
      </c>
      <c r="B262" s="65" t="s">
        <v>1636</v>
      </c>
    </row>
    <row r="263" spans="1:2">
      <c r="A263" s="65">
        <v>580</v>
      </c>
      <c r="B263" s="65" t="s">
        <v>1637</v>
      </c>
    </row>
    <row r="264" spans="1:2">
      <c r="A264" s="65">
        <v>581</v>
      </c>
      <c r="B264" s="65" t="s">
        <v>1638</v>
      </c>
    </row>
    <row r="265" spans="1:2">
      <c r="A265" s="65">
        <v>582</v>
      </c>
      <c r="B265" s="65" t="s">
        <v>1635</v>
      </c>
    </row>
    <row r="266" spans="1:2">
      <c r="A266" s="65">
        <v>583</v>
      </c>
      <c r="B266" s="65" t="s">
        <v>1639</v>
      </c>
    </row>
    <row r="267" spans="1:2">
      <c r="A267" s="65">
        <v>589</v>
      </c>
      <c r="B267" s="65" t="s">
        <v>1640</v>
      </c>
    </row>
    <row r="268" spans="1:2">
      <c r="A268" s="65">
        <v>590</v>
      </c>
      <c r="B268" s="65" t="s">
        <v>1641</v>
      </c>
    </row>
    <row r="269" spans="1:2">
      <c r="A269" s="65">
        <v>600</v>
      </c>
      <c r="B269" s="65" t="s">
        <v>1642</v>
      </c>
    </row>
    <row r="270" spans="1:2">
      <c r="A270" s="65">
        <v>601</v>
      </c>
      <c r="B270" s="65" t="s">
        <v>1643</v>
      </c>
    </row>
    <row r="271" spans="1:2">
      <c r="A271" s="65">
        <v>602</v>
      </c>
      <c r="B271" s="65" t="s">
        <v>1644</v>
      </c>
    </row>
    <row r="272" spans="1:2">
      <c r="A272" s="65">
        <v>603</v>
      </c>
      <c r="B272" s="65" t="s">
        <v>1645</v>
      </c>
    </row>
    <row r="273" spans="1:2">
      <c r="A273" s="65">
        <v>604</v>
      </c>
      <c r="B273" s="65" t="s">
        <v>1646</v>
      </c>
    </row>
    <row r="274" spans="1:2">
      <c r="A274" s="65">
        <v>624</v>
      </c>
      <c r="B274" s="65" t="s">
        <v>1647</v>
      </c>
    </row>
    <row r="275" spans="1:2">
      <c r="A275" s="65">
        <v>631</v>
      </c>
      <c r="B275" s="65" t="s">
        <v>1648</v>
      </c>
    </row>
    <row r="276" spans="1:2">
      <c r="A276" s="65">
        <v>632</v>
      </c>
      <c r="B276" s="65" t="s">
        <v>1649</v>
      </c>
    </row>
    <row r="277" spans="1:2">
      <c r="A277" s="65">
        <v>633</v>
      </c>
      <c r="B277" s="65" t="s">
        <v>1650</v>
      </c>
    </row>
    <row r="278" spans="1:2">
      <c r="A278" s="65">
        <v>637</v>
      </c>
      <c r="B278" s="65" t="s">
        <v>1651</v>
      </c>
    </row>
    <row r="279" spans="1:2">
      <c r="A279" s="65">
        <v>640</v>
      </c>
      <c r="B279" s="65" t="s">
        <v>1652</v>
      </c>
    </row>
    <row r="280" spans="1:2">
      <c r="A280" s="65">
        <v>641</v>
      </c>
      <c r="B280" s="65" t="s">
        <v>1653</v>
      </c>
    </row>
    <row r="281" spans="1:2">
      <c r="A281" s="65">
        <v>642</v>
      </c>
      <c r="B281" s="65" t="s">
        <v>1654</v>
      </c>
    </row>
    <row r="282" spans="1:2">
      <c r="A282" s="65">
        <v>643</v>
      </c>
      <c r="B282" s="65" t="s">
        <v>1655</v>
      </c>
    </row>
    <row r="283" spans="1:2">
      <c r="A283" s="65">
        <v>644</v>
      </c>
      <c r="B283" s="65" t="s">
        <v>1656</v>
      </c>
    </row>
    <row r="284" spans="1:2">
      <c r="A284" s="65">
        <v>645</v>
      </c>
      <c r="B284" s="65" t="s">
        <v>1657</v>
      </c>
    </row>
    <row r="285" spans="1:2">
      <c r="A285" s="65">
        <v>646</v>
      </c>
      <c r="B285" s="65" t="s">
        <v>1658</v>
      </c>
    </row>
    <row r="286" spans="1:2">
      <c r="A286" s="65">
        <v>647</v>
      </c>
      <c r="B286" s="65" t="s">
        <v>1659</v>
      </c>
    </row>
    <row r="287" spans="1:2">
      <c r="A287" s="65">
        <v>648</v>
      </c>
      <c r="B287" s="65" t="s">
        <v>1660</v>
      </c>
    </row>
    <row r="288" spans="1:2">
      <c r="A288" s="65">
        <v>649</v>
      </c>
      <c r="B288" s="65" t="s">
        <v>1661</v>
      </c>
    </row>
    <row r="289" spans="1:2">
      <c r="A289" s="65">
        <v>650</v>
      </c>
      <c r="B289" s="65" t="s">
        <v>1662</v>
      </c>
    </row>
    <row r="290" spans="1:2">
      <c r="A290" s="65">
        <v>651</v>
      </c>
      <c r="B290" s="65" t="s">
        <v>1663</v>
      </c>
    </row>
    <row r="291" spans="1:2">
      <c r="A291" s="65">
        <v>652</v>
      </c>
      <c r="B291" s="65" t="s">
        <v>1664</v>
      </c>
    </row>
    <row r="292" spans="1:2">
      <c r="A292" s="65">
        <v>653</v>
      </c>
      <c r="B292" s="65" t="s">
        <v>1568</v>
      </c>
    </row>
    <row r="293" spans="1:2">
      <c r="A293" s="65">
        <v>654</v>
      </c>
      <c r="B293" s="65" t="s">
        <v>1568</v>
      </c>
    </row>
    <row r="294" spans="1:2">
      <c r="A294" s="65">
        <v>655</v>
      </c>
      <c r="B294" s="65" t="s">
        <v>1665</v>
      </c>
    </row>
    <row r="295" spans="1:2">
      <c r="A295" s="65">
        <v>656</v>
      </c>
      <c r="B295" s="65" t="s">
        <v>1666</v>
      </c>
    </row>
    <row r="296" spans="1:2">
      <c r="A296" s="65">
        <v>657</v>
      </c>
      <c r="B296" s="65" t="s">
        <v>1667</v>
      </c>
    </row>
    <row r="297" spans="1:2">
      <c r="A297" s="65">
        <v>658</v>
      </c>
      <c r="B297" s="65" t="s">
        <v>1668</v>
      </c>
    </row>
    <row r="298" spans="1:2">
      <c r="A298" s="65">
        <v>659</v>
      </c>
      <c r="B298" s="65" t="s">
        <v>1669</v>
      </c>
    </row>
    <row r="299" spans="1:2">
      <c r="A299" s="65">
        <v>660</v>
      </c>
      <c r="B299" s="65" t="s">
        <v>1670</v>
      </c>
    </row>
    <row r="300" spans="1:2">
      <c r="A300" s="65">
        <v>661</v>
      </c>
      <c r="B300" s="65" t="s">
        <v>1671</v>
      </c>
    </row>
    <row r="301" spans="1:2">
      <c r="A301" s="65">
        <v>662</v>
      </c>
      <c r="B301" s="65" t="s">
        <v>1672</v>
      </c>
    </row>
    <row r="302" spans="1:2">
      <c r="A302" s="65">
        <v>663</v>
      </c>
      <c r="B302" s="65" t="e">
        <v>#N/A</v>
      </c>
    </row>
    <row r="303" spans="1:2">
      <c r="A303" s="65">
        <v>664</v>
      </c>
      <c r="B303" s="65" t="e">
        <v>#N/A</v>
      </c>
    </row>
    <row r="304" spans="1:2">
      <c r="A304" s="65">
        <v>665</v>
      </c>
      <c r="B304" s="65" t="e">
        <v>#N/A</v>
      </c>
    </row>
    <row r="305" spans="1:2">
      <c r="A305" s="65">
        <v>666</v>
      </c>
      <c r="B305" s="65" t="e">
        <v>#N/A</v>
      </c>
    </row>
    <row r="306" spans="1:2">
      <c r="A306" s="65">
        <v>667</v>
      </c>
      <c r="B306" s="65" t="e">
        <v>#N/A</v>
      </c>
    </row>
    <row r="307" spans="1:2">
      <c r="A307" s="65">
        <v>668</v>
      </c>
      <c r="B307" s="65" t="e">
        <v>#N/A</v>
      </c>
    </row>
    <row r="308" spans="1:2">
      <c r="A308" s="65">
        <v>669</v>
      </c>
      <c r="B308" s="65" t="e">
        <v>#N/A</v>
      </c>
    </row>
    <row r="309" spans="1:2">
      <c r="A309" s="65">
        <v>670</v>
      </c>
      <c r="B309" s="65" t="s">
        <v>1673</v>
      </c>
    </row>
    <row r="310" spans="1:2">
      <c r="A310" s="65">
        <v>671</v>
      </c>
      <c r="B310" s="65" t="s">
        <v>1674</v>
      </c>
    </row>
    <row r="311" spans="1:2">
      <c r="A311" s="65">
        <v>672</v>
      </c>
      <c r="B311" s="65" t="s">
        <v>1675</v>
      </c>
    </row>
    <row r="312" spans="1:2">
      <c r="A312" s="65">
        <v>673</v>
      </c>
      <c r="B312" s="65" t="e">
        <v>#N/A</v>
      </c>
    </row>
    <row r="313" spans="1:2">
      <c r="A313" s="65">
        <v>674</v>
      </c>
      <c r="B313" s="65" t="e">
        <v>#N/A</v>
      </c>
    </row>
    <row r="314" spans="1:2">
      <c r="A314" s="65">
        <v>675</v>
      </c>
      <c r="B314" s="65" t="e">
        <v>#N/A</v>
      </c>
    </row>
    <row r="315" spans="1:2">
      <c r="A315" s="65">
        <v>676</v>
      </c>
      <c r="B315" s="65" t="e">
        <v>#N/A</v>
      </c>
    </row>
    <row r="316" spans="1:2">
      <c r="A316" s="65">
        <v>677</v>
      </c>
      <c r="B316" s="65" t="e">
        <v>#N/A</v>
      </c>
    </row>
    <row r="317" spans="1:2">
      <c r="A317" s="65">
        <v>678</v>
      </c>
      <c r="B317" s="65" t="e">
        <v>#N/A</v>
      </c>
    </row>
    <row r="318" spans="1:2">
      <c r="A318" s="65">
        <v>679</v>
      </c>
      <c r="B318" s="65" t="s">
        <v>1676</v>
      </c>
    </row>
    <row r="319" spans="1:2">
      <c r="A319" s="65">
        <v>770</v>
      </c>
      <c r="B319" s="65" t="s">
        <v>1677</v>
      </c>
    </row>
    <row r="320" spans="1:2">
      <c r="A320" s="65">
        <v>771</v>
      </c>
      <c r="B320" s="65" t="s">
        <v>1678</v>
      </c>
    </row>
    <row r="321" spans="1:2">
      <c r="A321" s="65">
        <v>780</v>
      </c>
      <c r="B321" s="65" t="s">
        <v>1679</v>
      </c>
    </row>
    <row r="322" spans="1:2">
      <c r="A322" s="65">
        <v>822</v>
      </c>
      <c r="B322" s="65" t="s">
        <v>1680</v>
      </c>
    </row>
    <row r="323" spans="1:2">
      <c r="A323" s="65">
        <v>823</v>
      </c>
      <c r="B323" s="65" t="s">
        <v>1681</v>
      </c>
    </row>
    <row r="324" spans="1:2">
      <c r="A324" s="65">
        <v>824</v>
      </c>
      <c r="B324" s="65" t="s">
        <v>1682</v>
      </c>
    </row>
    <row r="325" spans="1:2">
      <c r="A325" s="65">
        <v>825</v>
      </c>
      <c r="B325" s="65" t="s">
        <v>1683</v>
      </c>
    </row>
    <row r="326" spans="1:2">
      <c r="A326" s="65">
        <v>832</v>
      </c>
      <c r="B326" s="65" t="s">
        <v>1684</v>
      </c>
    </row>
    <row r="327" spans="1:2">
      <c r="A327" s="65">
        <v>833</v>
      </c>
      <c r="B327" s="65" t="s">
        <v>1685</v>
      </c>
    </row>
    <row r="328" spans="1:2">
      <c r="A328" s="65">
        <v>834</v>
      </c>
      <c r="B328" s="65" t="s">
        <v>1686</v>
      </c>
    </row>
    <row r="329" spans="1:2">
      <c r="A329" s="65">
        <v>835</v>
      </c>
      <c r="B329" s="65" t="s">
        <v>1687</v>
      </c>
    </row>
    <row r="330" spans="1:2">
      <c r="A330" s="65">
        <v>842</v>
      </c>
      <c r="B330" s="65" t="s">
        <v>1684</v>
      </c>
    </row>
    <row r="331" spans="1:2">
      <c r="A331" s="65">
        <v>843</v>
      </c>
      <c r="B331" s="65" t="s">
        <v>1685</v>
      </c>
    </row>
    <row r="332" spans="1:2">
      <c r="A332" s="65">
        <v>844</v>
      </c>
      <c r="B332" s="65" t="s">
        <v>1688</v>
      </c>
    </row>
    <row r="333" spans="1:2">
      <c r="A333" s="65">
        <v>845</v>
      </c>
      <c r="B333" s="65" t="s">
        <v>1687</v>
      </c>
    </row>
    <row r="334" spans="1:2">
      <c r="A334" s="65">
        <v>852</v>
      </c>
      <c r="B334" s="65" t="s">
        <v>1684</v>
      </c>
    </row>
    <row r="335" spans="1:2">
      <c r="A335" s="65">
        <v>853</v>
      </c>
      <c r="B335" s="65" t="s">
        <v>1685</v>
      </c>
    </row>
    <row r="336" spans="1:2">
      <c r="A336" s="65">
        <v>854</v>
      </c>
      <c r="B336" s="65" t="s">
        <v>1686</v>
      </c>
    </row>
    <row r="337" spans="1:2">
      <c r="A337" s="65">
        <v>855</v>
      </c>
      <c r="B337" s="65" t="s">
        <v>1687</v>
      </c>
    </row>
    <row r="338" spans="1:2">
      <c r="A338" s="65">
        <v>859</v>
      </c>
      <c r="B338" s="65" t="s">
        <v>1689</v>
      </c>
    </row>
    <row r="339" spans="1:2">
      <c r="A339" s="65">
        <v>882</v>
      </c>
      <c r="B339" s="65" t="s">
        <v>1690</v>
      </c>
    </row>
    <row r="340" spans="1:2">
      <c r="A340" s="65">
        <v>931</v>
      </c>
      <c r="B340" s="65" t="s">
        <v>1691</v>
      </c>
    </row>
    <row r="341" spans="1:2">
      <c r="A341" s="65">
        <v>932</v>
      </c>
      <c r="B341" s="65" t="s">
        <v>1691</v>
      </c>
    </row>
    <row r="342" spans="1:2">
      <c r="A342" s="65">
        <v>941</v>
      </c>
      <c r="B342" s="65" t="s">
        <v>1692</v>
      </c>
    </row>
    <row r="343" spans="1:2">
      <c r="A343" s="65">
        <v>942</v>
      </c>
      <c r="B343" s="65" t="s">
        <v>1693</v>
      </c>
    </row>
    <row r="344" spans="1:2">
      <c r="A344" s="65">
        <v>943</v>
      </c>
      <c r="B344" s="65" t="s">
        <v>1694</v>
      </c>
    </row>
    <row r="345" spans="1:2">
      <c r="A345" s="65">
        <v>946</v>
      </c>
      <c r="B345" s="65" t="s">
        <v>1695</v>
      </c>
    </row>
    <row r="346" spans="1:2">
      <c r="A346" s="65">
        <v>947</v>
      </c>
      <c r="B346" s="65" t="s">
        <v>1696</v>
      </c>
    </row>
    <row r="347" spans="1:2">
      <c r="A347" s="65">
        <v>949</v>
      </c>
      <c r="B347" s="65" t="s">
        <v>1697</v>
      </c>
    </row>
    <row r="348" spans="1:2">
      <c r="A348" s="65">
        <v>950</v>
      </c>
      <c r="B348" s="65" t="s">
        <v>1691</v>
      </c>
    </row>
    <row r="349" spans="1:2">
      <c r="A349" s="65">
        <v>951</v>
      </c>
      <c r="B349" s="65" t="s">
        <v>1698</v>
      </c>
    </row>
    <row r="350" spans="1:2">
      <c r="A350" s="65">
        <v>952</v>
      </c>
      <c r="B350" s="65" t="s">
        <v>1699</v>
      </c>
    </row>
    <row r="351" spans="1:2">
      <c r="A351" s="65">
        <v>953</v>
      </c>
      <c r="B351" s="65" t="s">
        <v>1691</v>
      </c>
    </row>
    <row r="352" spans="1:2">
      <c r="A352" s="65">
        <v>954</v>
      </c>
      <c r="B352" s="65" t="s">
        <v>1691</v>
      </c>
    </row>
    <row r="353" spans="1:2">
      <c r="A353" s="65">
        <v>955</v>
      </c>
      <c r="B353" s="65" t="s">
        <v>1691</v>
      </c>
    </row>
    <row r="354" spans="1:2">
      <c r="A354" s="65">
        <v>956</v>
      </c>
      <c r="B354" s="65" t="s">
        <v>1691</v>
      </c>
    </row>
    <row r="355" spans="1:2">
      <c r="A355" s="65">
        <v>957</v>
      </c>
      <c r="B355" s="65" t="s">
        <v>1691</v>
      </c>
    </row>
    <row r="356" spans="1:2">
      <c r="A356" s="65">
        <v>958</v>
      </c>
      <c r="B356" s="65" t="s">
        <v>1691</v>
      </c>
    </row>
    <row r="357" spans="1:2">
      <c r="A357" s="65">
        <v>959</v>
      </c>
      <c r="B357" s="65" t="s">
        <v>1700</v>
      </c>
    </row>
    <row r="358" spans="1:2">
      <c r="A358" s="65">
        <v>960</v>
      </c>
      <c r="B358" s="65" t="s">
        <v>1701</v>
      </c>
    </row>
    <row r="359" spans="1:2">
      <c r="A359" s="65">
        <v>961</v>
      </c>
      <c r="B359" s="65" t="s">
        <v>1547</v>
      </c>
    </row>
    <row r="360" spans="1:2">
      <c r="A360" s="65">
        <v>962</v>
      </c>
      <c r="B360" s="65" t="s">
        <v>1702</v>
      </c>
    </row>
    <row r="361" spans="1:2">
      <c r="A361" s="65">
        <v>963</v>
      </c>
      <c r="B361" s="65" t="s">
        <v>1703</v>
      </c>
    </row>
    <row r="362" spans="1:2">
      <c r="A362" s="65">
        <v>964</v>
      </c>
      <c r="B362" s="65" t="s">
        <v>1704</v>
      </c>
    </row>
    <row r="363" spans="1:2">
      <c r="A363" s="65">
        <v>965</v>
      </c>
      <c r="B363" s="65" t="e">
        <v>#N/A</v>
      </c>
    </row>
    <row r="364" spans="1:2">
      <c r="A364" s="65">
        <v>966</v>
      </c>
      <c r="B364" s="65" t="e">
        <v>#N/A</v>
      </c>
    </row>
    <row r="365" spans="1:2">
      <c r="A365" s="65">
        <v>967</v>
      </c>
      <c r="B365" s="65" t="e">
        <v>#N/A</v>
      </c>
    </row>
    <row r="366" spans="1:2">
      <c r="A366" s="65">
        <v>968</v>
      </c>
      <c r="B366" s="65" t="e">
        <v>#N/A</v>
      </c>
    </row>
    <row r="367" spans="1:2">
      <c r="A367" s="65">
        <v>969</v>
      </c>
      <c r="B367" s="65" t="s">
        <v>1705</v>
      </c>
    </row>
    <row r="368" spans="1:2">
      <c r="A368" s="65">
        <v>970</v>
      </c>
      <c r="B368" s="65" t="e">
        <v>#N/A</v>
      </c>
    </row>
    <row r="369" spans="1:2">
      <c r="A369" s="65">
        <v>971</v>
      </c>
      <c r="B369" s="65" t="s">
        <v>1706</v>
      </c>
    </row>
    <row r="370" spans="1:2">
      <c r="A370" s="65">
        <v>972</v>
      </c>
      <c r="B370" s="65" t="s">
        <v>1707</v>
      </c>
    </row>
    <row r="371" spans="1:2">
      <c r="A371" s="65">
        <v>973</v>
      </c>
      <c r="B371" s="65" t="s">
        <v>1708</v>
      </c>
    </row>
    <row r="372" spans="1:2">
      <c r="A372" s="65">
        <v>974</v>
      </c>
      <c r="B372" s="65" t="s">
        <v>1709</v>
      </c>
    </row>
    <row r="373" spans="1:2">
      <c r="A373" s="65">
        <v>975</v>
      </c>
      <c r="B373" s="65" t="s">
        <v>1710</v>
      </c>
    </row>
    <row r="374" spans="1:2">
      <c r="A374" s="65">
        <v>976</v>
      </c>
      <c r="B374" s="65" t="s">
        <v>1711</v>
      </c>
    </row>
    <row r="375" spans="1:2">
      <c r="A375" s="65">
        <v>977</v>
      </c>
      <c r="B375" s="65" t="s">
        <v>1712</v>
      </c>
    </row>
    <row r="376" spans="1:2">
      <c r="A376" s="65">
        <v>978</v>
      </c>
      <c r="B376" s="65" t="s">
        <v>1713</v>
      </c>
    </row>
    <row r="377" spans="1:2">
      <c r="A377" s="65">
        <v>979</v>
      </c>
      <c r="B377" s="65" t="s">
        <v>1714</v>
      </c>
    </row>
    <row r="378" spans="1:2">
      <c r="A378" s="65">
        <v>980</v>
      </c>
      <c r="B378" s="65" t="e">
        <v>#N/A</v>
      </c>
    </row>
    <row r="379" spans="1:2">
      <c r="A379" s="65">
        <v>981</v>
      </c>
      <c r="B379" s="65" t="s">
        <v>1715</v>
      </c>
    </row>
    <row r="380" spans="1:2">
      <c r="A380" s="65">
        <v>982</v>
      </c>
      <c r="B380" s="65" t="s">
        <v>1716</v>
      </c>
    </row>
    <row r="381" spans="1:2">
      <c r="A381" s="65">
        <v>983</v>
      </c>
      <c r="B381" s="65" t="s">
        <v>1717</v>
      </c>
    </row>
    <row r="382" spans="1:2">
      <c r="A382" s="65">
        <v>984</v>
      </c>
      <c r="B382" s="65" t="s">
        <v>1718</v>
      </c>
    </row>
    <row r="383" spans="1:2">
      <c r="A383" s="65">
        <v>985</v>
      </c>
      <c r="B383" s="65" t="s">
        <v>1719</v>
      </c>
    </row>
    <row r="384" spans="1:2">
      <c r="A384" s="65">
        <v>986</v>
      </c>
      <c r="B384" s="65" t="s">
        <v>1720</v>
      </c>
    </row>
    <row r="385" spans="1:2">
      <c r="A385" s="65">
        <v>987</v>
      </c>
      <c r="B385" s="65" t="s">
        <v>1721</v>
      </c>
    </row>
    <row r="386" spans="1:2">
      <c r="A386" s="65">
        <v>988</v>
      </c>
      <c r="B386" s="65" t="s">
        <v>1722</v>
      </c>
    </row>
    <row r="387" spans="1:2">
      <c r="A387" s="65">
        <v>989</v>
      </c>
      <c r="B387" s="65" t="s">
        <v>1723</v>
      </c>
    </row>
    <row r="388" spans="1:2">
      <c r="A388" s="65">
        <v>990</v>
      </c>
      <c r="B388" s="65" t="s">
        <v>1724</v>
      </c>
    </row>
    <row r="389" spans="1:2">
      <c r="A389" s="65">
        <v>991</v>
      </c>
      <c r="B389" s="65" t="s">
        <v>1725</v>
      </c>
    </row>
    <row r="390" spans="1:2">
      <c r="A390" s="65">
        <v>992</v>
      </c>
      <c r="B390" s="65" t="s">
        <v>1726</v>
      </c>
    </row>
    <row r="391" spans="1:2">
      <c r="A391" s="65">
        <v>993</v>
      </c>
      <c r="B391" s="65" t="s">
        <v>1727</v>
      </c>
    </row>
    <row r="392" spans="1:2">
      <c r="A392" s="65">
        <v>994</v>
      </c>
      <c r="B392" s="65" t="s">
        <v>1728</v>
      </c>
    </row>
    <row r="393" spans="1:2">
      <c r="A393" s="65">
        <v>995</v>
      </c>
      <c r="B393" s="65" t="s">
        <v>1729</v>
      </c>
    </row>
    <row r="394" spans="1:2">
      <c r="A394" s="65">
        <v>996</v>
      </c>
      <c r="B394" s="65" t="s">
        <v>1730</v>
      </c>
    </row>
    <row r="395" spans="1:2">
      <c r="A395" s="65">
        <v>997</v>
      </c>
      <c r="B395" s="65" t="s">
        <v>1731</v>
      </c>
    </row>
    <row r="396" spans="1:2">
      <c r="A396" s="65">
        <v>998</v>
      </c>
      <c r="B396" s="65" t="s">
        <v>1732</v>
      </c>
    </row>
    <row r="397" spans="1:2">
      <c r="A397" s="65">
        <v>999</v>
      </c>
      <c r="B397" s="65" t="s">
        <v>1733</v>
      </c>
    </row>
    <row r="398" spans="1:2">
      <c r="A398" s="65">
        <v>1000</v>
      </c>
      <c r="B398" s="65" t="s">
        <v>1734</v>
      </c>
    </row>
    <row r="399" spans="1:2">
      <c r="A399" s="65">
        <v>1001</v>
      </c>
      <c r="B399" s="65" t="s">
        <v>1735</v>
      </c>
    </row>
    <row r="400" spans="1:2">
      <c r="A400" s="65">
        <v>1002</v>
      </c>
      <c r="B400" s="65" t="s">
        <v>1736</v>
      </c>
    </row>
    <row r="401" spans="1:2">
      <c r="A401" s="65">
        <v>1003</v>
      </c>
      <c r="B401" s="65" t="s">
        <v>1737</v>
      </c>
    </row>
    <row r="402" spans="1:2">
      <c r="A402" s="65">
        <v>1004</v>
      </c>
      <c r="B402" s="65" t="s">
        <v>1738</v>
      </c>
    </row>
    <row r="403" spans="1:2">
      <c r="A403" s="65">
        <v>1005</v>
      </c>
      <c r="B403" s="65" t="s">
        <v>1739</v>
      </c>
    </row>
    <row r="404" spans="1:2">
      <c r="A404" s="65">
        <v>1006</v>
      </c>
      <c r="B404" s="65" t="e">
        <v>#N/A</v>
      </c>
    </row>
    <row r="405" spans="1:2">
      <c r="A405" s="65">
        <v>1007</v>
      </c>
      <c r="B405" s="65" t="e">
        <v>#N/A</v>
      </c>
    </row>
    <row r="406" spans="1:2">
      <c r="A406" s="65">
        <v>1008</v>
      </c>
      <c r="B406" s="65" t="e">
        <v>#N/A</v>
      </c>
    </row>
    <row r="407" spans="1:2">
      <c r="A407" s="65">
        <v>1009</v>
      </c>
      <c r="B407" s="65" t="e">
        <v>#N/A</v>
      </c>
    </row>
    <row r="408" spans="1:2">
      <c r="A408" s="65">
        <v>2100</v>
      </c>
      <c r="B408" s="65" t="e">
        <v>#N/A</v>
      </c>
    </row>
    <row r="409" spans="1:2">
      <c r="A409" s="65">
        <v>2101</v>
      </c>
      <c r="B409" s="65" t="e">
        <v>#N/A</v>
      </c>
    </row>
    <row r="410" spans="1:2">
      <c r="A410" s="65">
        <v>2102</v>
      </c>
      <c r="B410" s="65" t="e">
        <v>#N/A</v>
      </c>
    </row>
    <row r="411" spans="1:2">
      <c r="A411" s="65">
        <v>2103</v>
      </c>
      <c r="B411" s="65" t="e">
        <v>#N/A</v>
      </c>
    </row>
    <row r="412" spans="1:2">
      <c r="A412" s="65">
        <v>2104</v>
      </c>
      <c r="B412" s="65" t="e">
        <v>#N/A</v>
      </c>
    </row>
    <row r="413" spans="1:2">
      <c r="A413" s="65">
        <v>2105</v>
      </c>
      <c r="B413" s="65" t="e">
        <v>#N/A</v>
      </c>
    </row>
  </sheetData>
  <mergeCells count="2">
    <mergeCell ref="A1:B1"/>
    <mergeCell ref="A2:B2"/>
  </mergeCells>
  <hyperlinks>
    <hyperlink ref="A2" r:id="rId1" display="IL Billing Rules"/>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3:D235"/>
  <sheetViews>
    <sheetView workbookViewId="0">
      <selection activeCell="B33" sqref="B33"/>
    </sheetView>
  </sheetViews>
  <sheetFormatPr defaultRowHeight="12.75"/>
  <cols>
    <col min="3" max="3" width="44.5703125" bestFit="1" customWidth="1"/>
  </cols>
  <sheetData>
    <row r="3" spans="1:4" ht="38.25">
      <c r="A3" s="114" t="s">
        <v>1849</v>
      </c>
      <c r="B3" s="114" t="s">
        <v>1850</v>
      </c>
      <c r="C3" s="115" t="s">
        <v>1851</v>
      </c>
      <c r="D3" s="114" t="s">
        <v>810</v>
      </c>
    </row>
    <row r="5" spans="1:4">
      <c r="A5" s="116" t="s">
        <v>551</v>
      </c>
      <c r="B5" s="116" t="s">
        <v>871</v>
      </c>
      <c r="C5" s="113" t="s">
        <v>1912</v>
      </c>
      <c r="D5" s="113" t="s">
        <v>833</v>
      </c>
    </row>
    <row r="6" spans="1:4">
      <c r="A6" s="116" t="s">
        <v>552</v>
      </c>
      <c r="B6" s="116" t="s">
        <v>830</v>
      </c>
      <c r="C6" s="113" t="s">
        <v>1869</v>
      </c>
      <c r="D6" s="113" t="s">
        <v>831</v>
      </c>
    </row>
    <row r="7" spans="1:4">
      <c r="A7" s="116" t="s">
        <v>553</v>
      </c>
      <c r="B7" s="116" t="s">
        <v>941</v>
      </c>
      <c r="C7" s="113" t="s">
        <v>2002</v>
      </c>
      <c r="D7" s="113" t="s">
        <v>936</v>
      </c>
    </row>
    <row r="8" spans="1:4">
      <c r="A8" s="116" t="s">
        <v>554</v>
      </c>
      <c r="B8" s="116" t="s">
        <v>898</v>
      </c>
      <c r="C8" s="113" t="s">
        <v>1949</v>
      </c>
      <c r="D8" s="113" t="s">
        <v>899</v>
      </c>
    </row>
    <row r="9" spans="1:4">
      <c r="A9" s="116" t="s">
        <v>555</v>
      </c>
      <c r="B9" s="116" t="s">
        <v>28</v>
      </c>
      <c r="C9" s="113" t="s">
        <v>1975</v>
      </c>
      <c r="D9" s="113" t="s">
        <v>920</v>
      </c>
    </row>
    <row r="10" spans="1:4">
      <c r="A10" s="116" t="s">
        <v>556</v>
      </c>
      <c r="B10" s="116" t="s">
        <v>880</v>
      </c>
      <c r="C10" s="113" t="s">
        <v>1923</v>
      </c>
      <c r="D10" s="113" t="s">
        <v>881</v>
      </c>
    </row>
    <row r="11" spans="1:4">
      <c r="A11" s="116" t="s">
        <v>557</v>
      </c>
      <c r="B11" s="116" t="s">
        <v>888</v>
      </c>
      <c r="C11" s="113" t="s">
        <v>1933</v>
      </c>
      <c r="D11" s="113" t="s">
        <v>833</v>
      </c>
    </row>
    <row r="12" spans="1:4">
      <c r="A12" s="116" t="s">
        <v>558</v>
      </c>
      <c r="B12" s="116" t="s">
        <v>944</v>
      </c>
      <c r="C12" s="113" t="s">
        <v>2006</v>
      </c>
      <c r="D12" s="113" t="s">
        <v>833</v>
      </c>
    </row>
    <row r="13" spans="1:4">
      <c r="A13" s="116" t="s">
        <v>559</v>
      </c>
      <c r="B13" s="116" t="s">
        <v>838</v>
      </c>
      <c r="C13" s="113" t="s">
        <v>1875</v>
      </c>
      <c r="D13" s="113" t="s">
        <v>839</v>
      </c>
    </row>
    <row r="14" spans="1:4">
      <c r="A14" s="116" t="s">
        <v>560</v>
      </c>
      <c r="B14" s="116" t="s">
        <v>917</v>
      </c>
      <c r="C14" s="113" t="s">
        <v>1973</v>
      </c>
      <c r="D14" s="113" t="s">
        <v>882</v>
      </c>
    </row>
    <row r="15" spans="1:4">
      <c r="A15" s="116" t="s">
        <v>560</v>
      </c>
      <c r="B15" s="116" t="s">
        <v>918</v>
      </c>
      <c r="C15" s="113" t="s">
        <v>1973</v>
      </c>
      <c r="D15" s="113" t="s">
        <v>882</v>
      </c>
    </row>
    <row r="16" spans="1:4">
      <c r="A16" s="116" t="s">
        <v>561</v>
      </c>
      <c r="B16" s="116" t="s">
        <v>965</v>
      </c>
      <c r="C16" s="113" t="s">
        <v>2027</v>
      </c>
      <c r="D16" s="113" t="s">
        <v>833</v>
      </c>
    </row>
    <row r="17" spans="1:4">
      <c r="A17" s="116" t="s">
        <v>562</v>
      </c>
      <c r="B17" s="116" t="s">
        <v>984</v>
      </c>
      <c r="C17" s="113" t="s">
        <v>2052</v>
      </c>
      <c r="D17" s="113" t="s">
        <v>971</v>
      </c>
    </row>
    <row r="18" spans="1:4">
      <c r="A18" s="116" t="s">
        <v>563</v>
      </c>
      <c r="B18" s="116" t="s">
        <v>958</v>
      </c>
      <c r="C18" s="113" t="s">
        <v>2019</v>
      </c>
      <c r="D18" s="113" t="s">
        <v>952</v>
      </c>
    </row>
    <row r="19" spans="1:4">
      <c r="A19" s="116" t="s">
        <v>564</v>
      </c>
      <c r="B19" s="116" t="s">
        <v>966</v>
      </c>
      <c r="C19" s="113" t="s">
        <v>2028</v>
      </c>
      <c r="D19" s="113" t="s">
        <v>818</v>
      </c>
    </row>
    <row r="20" spans="1:4">
      <c r="A20" s="116" t="s">
        <v>565</v>
      </c>
      <c r="B20" s="116" t="s">
        <v>26</v>
      </c>
      <c r="C20" s="113" t="s">
        <v>2034</v>
      </c>
      <c r="D20" s="113" t="s">
        <v>971</v>
      </c>
    </row>
    <row r="21" spans="1:4">
      <c r="A21" s="116" t="s">
        <v>566</v>
      </c>
      <c r="B21" s="116" t="s">
        <v>1008</v>
      </c>
      <c r="C21" s="113" t="s">
        <v>2077</v>
      </c>
      <c r="D21" s="113" t="s">
        <v>856</v>
      </c>
    </row>
    <row r="22" spans="1:4">
      <c r="A22" s="116" t="s">
        <v>567</v>
      </c>
      <c r="B22" s="116" t="s">
        <v>12</v>
      </c>
      <c r="C22" s="113" t="s">
        <v>2050</v>
      </c>
      <c r="D22" s="113" t="s">
        <v>870</v>
      </c>
    </row>
    <row r="23" spans="1:4">
      <c r="A23" s="116" t="s">
        <v>568</v>
      </c>
      <c r="B23" s="116" t="s">
        <v>865</v>
      </c>
      <c r="C23" s="113" t="s">
        <v>1905</v>
      </c>
      <c r="D23" s="113" t="s">
        <v>856</v>
      </c>
    </row>
    <row r="24" spans="1:4">
      <c r="A24" s="116" t="s">
        <v>569</v>
      </c>
      <c r="B24" s="116" t="s">
        <v>840</v>
      </c>
      <c r="C24" s="113" t="s">
        <v>1876</v>
      </c>
      <c r="D24" s="113" t="s">
        <v>833</v>
      </c>
    </row>
    <row r="25" spans="1:4">
      <c r="A25" s="116" t="s">
        <v>570</v>
      </c>
      <c r="B25" s="116" t="s">
        <v>869</v>
      </c>
      <c r="C25" s="113" t="s">
        <v>1911</v>
      </c>
      <c r="D25" s="113" t="s">
        <v>870</v>
      </c>
    </row>
    <row r="26" spans="1:4">
      <c r="A26" s="116" t="s">
        <v>571</v>
      </c>
      <c r="B26" s="116" t="s">
        <v>826</v>
      </c>
      <c r="C26" s="113" t="s">
        <v>1866</v>
      </c>
      <c r="D26" s="113" t="s">
        <v>818</v>
      </c>
    </row>
    <row r="27" spans="1:4">
      <c r="A27" s="116" t="s">
        <v>572</v>
      </c>
      <c r="B27" s="116" t="s">
        <v>1010</v>
      </c>
      <c r="C27" s="113" t="s">
        <v>2081</v>
      </c>
      <c r="D27" s="113" t="s">
        <v>902</v>
      </c>
    </row>
    <row r="28" spans="1:4">
      <c r="A28" s="116" t="s">
        <v>573</v>
      </c>
      <c r="B28" s="116" t="s">
        <v>919</v>
      </c>
      <c r="C28" s="113" t="s">
        <v>1974</v>
      </c>
      <c r="D28" s="113" t="s">
        <v>920</v>
      </c>
    </row>
    <row r="29" spans="1:4">
      <c r="A29" s="116" t="s">
        <v>574</v>
      </c>
      <c r="B29" s="116" t="s">
        <v>961</v>
      </c>
      <c r="C29" s="113" t="s">
        <v>2022</v>
      </c>
      <c r="D29" s="113" t="s">
        <v>833</v>
      </c>
    </row>
    <row r="30" spans="1:4">
      <c r="A30" s="116" t="s">
        <v>575</v>
      </c>
      <c r="B30" s="116" t="s">
        <v>974</v>
      </c>
      <c r="C30" s="113" t="s">
        <v>2039</v>
      </c>
      <c r="D30" s="113" t="s">
        <v>971</v>
      </c>
    </row>
    <row r="31" spans="1:4">
      <c r="A31" s="116" t="s">
        <v>576</v>
      </c>
      <c r="B31" s="116" t="s">
        <v>901</v>
      </c>
      <c r="C31" s="113" t="s">
        <v>1951</v>
      </c>
      <c r="D31" s="113" t="s">
        <v>902</v>
      </c>
    </row>
    <row r="32" spans="1:4">
      <c r="A32" s="116" t="s">
        <v>577</v>
      </c>
      <c r="B32" s="116" t="s">
        <v>933</v>
      </c>
      <c r="C32" s="113" t="s">
        <v>1990</v>
      </c>
      <c r="D32" s="113" t="s">
        <v>833</v>
      </c>
    </row>
    <row r="33" spans="1:4">
      <c r="A33" s="116" t="s">
        <v>578</v>
      </c>
      <c r="B33" s="116" t="s">
        <v>887</v>
      </c>
      <c r="C33" s="113" t="s">
        <v>1932</v>
      </c>
      <c r="D33" s="113" t="s">
        <v>833</v>
      </c>
    </row>
    <row r="34" spans="1:4">
      <c r="A34" s="116" t="s">
        <v>579</v>
      </c>
      <c r="B34" s="116" t="s">
        <v>932</v>
      </c>
      <c r="C34" s="113" t="s">
        <v>1987</v>
      </c>
      <c r="D34" s="113" t="s">
        <v>833</v>
      </c>
    </row>
    <row r="35" spans="1:4">
      <c r="A35" s="116" t="s">
        <v>580</v>
      </c>
      <c r="B35" s="116" t="s">
        <v>956</v>
      </c>
      <c r="C35" s="113" t="s">
        <v>2017</v>
      </c>
      <c r="D35" s="113" t="s">
        <v>952</v>
      </c>
    </row>
    <row r="36" spans="1:4">
      <c r="A36" s="116" t="s">
        <v>581</v>
      </c>
      <c r="B36" s="116" t="s">
        <v>931</v>
      </c>
      <c r="C36" s="113" t="s">
        <v>1986</v>
      </c>
      <c r="D36" s="113" t="s">
        <v>925</v>
      </c>
    </row>
    <row r="37" spans="1:4">
      <c r="A37" s="116" t="s">
        <v>582</v>
      </c>
      <c r="B37" s="116" t="s">
        <v>816</v>
      </c>
      <c r="C37" s="113" t="s">
        <v>1856</v>
      </c>
      <c r="D37" s="113" t="s">
        <v>813</v>
      </c>
    </row>
    <row r="38" spans="1:4">
      <c r="A38" s="116" t="s">
        <v>583</v>
      </c>
      <c r="B38" s="116" t="s">
        <v>928</v>
      </c>
      <c r="C38" s="113" t="s">
        <v>1983</v>
      </c>
      <c r="D38" s="113" t="s">
        <v>925</v>
      </c>
    </row>
    <row r="39" spans="1:4">
      <c r="A39" s="116" t="s">
        <v>584</v>
      </c>
      <c r="B39" s="116" t="s">
        <v>955</v>
      </c>
      <c r="C39" s="113" t="s">
        <v>2016</v>
      </c>
      <c r="D39" s="113" t="s">
        <v>833</v>
      </c>
    </row>
    <row r="40" spans="1:4">
      <c r="A40" s="116" t="s">
        <v>585</v>
      </c>
      <c r="B40" s="116" t="s">
        <v>30</v>
      </c>
      <c r="C40" s="113" t="s">
        <v>2066</v>
      </c>
      <c r="D40" s="113" t="s">
        <v>998</v>
      </c>
    </row>
    <row r="41" spans="1:4">
      <c r="A41" s="116" t="s">
        <v>586</v>
      </c>
      <c r="B41" s="116" t="s">
        <v>29</v>
      </c>
      <c r="C41" s="113" t="s">
        <v>1999</v>
      </c>
      <c r="D41" s="113" t="s">
        <v>936</v>
      </c>
    </row>
    <row r="42" spans="1:4">
      <c r="A42" s="116" t="s">
        <v>587</v>
      </c>
      <c r="B42" s="116" t="s">
        <v>1009</v>
      </c>
      <c r="C42" s="113" t="s">
        <v>2080</v>
      </c>
      <c r="D42" s="113" t="s">
        <v>902</v>
      </c>
    </row>
    <row r="43" spans="1:4">
      <c r="A43" s="116" t="s">
        <v>588</v>
      </c>
      <c r="B43" s="116" t="s">
        <v>896</v>
      </c>
      <c r="C43" s="113" t="s">
        <v>1947</v>
      </c>
      <c r="D43" s="113" t="s">
        <v>833</v>
      </c>
    </row>
    <row r="44" spans="1:4">
      <c r="A44" s="116" t="s">
        <v>589</v>
      </c>
      <c r="B44" s="116" t="s">
        <v>1007</v>
      </c>
      <c r="C44" s="113" t="s">
        <v>2076</v>
      </c>
      <c r="D44" s="113" t="s">
        <v>856</v>
      </c>
    </row>
    <row r="45" spans="1:4">
      <c r="A45" s="116" t="s">
        <v>590</v>
      </c>
      <c r="B45" s="116" t="s">
        <v>14</v>
      </c>
      <c r="C45" s="113" t="s">
        <v>2071</v>
      </c>
      <c r="D45" s="113" t="s">
        <v>833</v>
      </c>
    </row>
    <row r="46" spans="1:4">
      <c r="A46" s="116" t="s">
        <v>591</v>
      </c>
      <c r="B46" s="116" t="s">
        <v>905</v>
      </c>
      <c r="C46" s="113" t="s">
        <v>1956</v>
      </c>
      <c r="D46" s="113" t="s">
        <v>833</v>
      </c>
    </row>
    <row r="47" spans="1:4">
      <c r="A47" s="116" t="s">
        <v>592</v>
      </c>
      <c r="B47" s="116" t="s">
        <v>841</v>
      </c>
      <c r="C47" s="113" t="s">
        <v>1877</v>
      </c>
      <c r="D47" s="113" t="s">
        <v>842</v>
      </c>
    </row>
    <row r="48" spans="1:4">
      <c r="A48" s="116" t="s">
        <v>593</v>
      </c>
      <c r="B48" s="116" t="s">
        <v>943</v>
      </c>
      <c r="C48" s="113" t="s">
        <v>2005</v>
      </c>
      <c r="D48" s="113" t="s">
        <v>936</v>
      </c>
    </row>
    <row r="49" spans="1:4">
      <c r="A49" s="116" t="s">
        <v>594</v>
      </c>
      <c r="B49" s="116" t="s">
        <v>960</v>
      </c>
      <c r="C49" s="113" t="s">
        <v>2021</v>
      </c>
      <c r="D49" s="113" t="s">
        <v>833</v>
      </c>
    </row>
    <row r="50" spans="1:4">
      <c r="A50" s="116" t="s">
        <v>595</v>
      </c>
      <c r="B50" s="116" t="s">
        <v>914</v>
      </c>
      <c r="C50" s="113" t="s">
        <v>1970</v>
      </c>
      <c r="D50" s="113" t="s">
        <v>915</v>
      </c>
    </row>
    <row r="51" spans="1:4">
      <c r="A51" s="116" t="s">
        <v>596</v>
      </c>
      <c r="B51" s="116" t="s">
        <v>916</v>
      </c>
      <c r="C51" s="113" t="s">
        <v>1971</v>
      </c>
      <c r="D51" s="113" t="s">
        <v>833</v>
      </c>
    </row>
    <row r="52" spans="1:4">
      <c r="A52" s="116" t="s">
        <v>597</v>
      </c>
      <c r="B52" s="116" t="s">
        <v>972</v>
      </c>
      <c r="C52" s="113" t="s">
        <v>2035</v>
      </c>
      <c r="D52" s="113" t="s">
        <v>833</v>
      </c>
    </row>
    <row r="53" spans="1:4">
      <c r="A53" s="116" t="s">
        <v>598</v>
      </c>
      <c r="B53" s="116" t="s">
        <v>927</v>
      </c>
      <c r="C53" s="113" t="s">
        <v>1982</v>
      </c>
      <c r="D53" s="113" t="s">
        <v>925</v>
      </c>
    </row>
    <row r="54" spans="1:4">
      <c r="A54" s="116" t="s">
        <v>599</v>
      </c>
      <c r="B54" s="116" t="s">
        <v>935</v>
      </c>
      <c r="C54" s="113" t="s">
        <v>1994</v>
      </c>
      <c r="D54" s="113" t="s">
        <v>936</v>
      </c>
    </row>
    <row r="55" spans="1:4">
      <c r="A55" s="116" t="s">
        <v>600</v>
      </c>
      <c r="B55" s="116" t="s">
        <v>990</v>
      </c>
      <c r="C55" s="113" t="s">
        <v>2057</v>
      </c>
      <c r="D55" s="113" t="s">
        <v>833</v>
      </c>
    </row>
    <row r="56" spans="1:4">
      <c r="A56" s="116" t="s">
        <v>601</v>
      </c>
      <c r="B56" s="116" t="s">
        <v>21</v>
      </c>
      <c r="C56" s="113" t="s">
        <v>2065</v>
      </c>
      <c r="D56" s="113" t="s">
        <v>833</v>
      </c>
    </row>
    <row r="57" spans="1:4">
      <c r="A57" s="116" t="s">
        <v>602</v>
      </c>
      <c r="B57" s="116" t="s">
        <v>843</v>
      </c>
      <c r="C57" s="113" t="s">
        <v>1880</v>
      </c>
      <c r="D57" s="113" t="s">
        <v>844</v>
      </c>
    </row>
    <row r="58" spans="1:4">
      <c r="A58" s="116" t="s">
        <v>603</v>
      </c>
      <c r="B58" s="116" t="s">
        <v>939</v>
      </c>
      <c r="C58" s="113" t="s">
        <v>1998</v>
      </c>
      <c r="D58" s="113" t="s">
        <v>936</v>
      </c>
    </row>
    <row r="59" spans="1:4">
      <c r="A59" s="116" t="s">
        <v>604</v>
      </c>
      <c r="B59" s="116" t="s">
        <v>913</v>
      </c>
      <c r="C59" s="113" t="s">
        <v>1968</v>
      </c>
      <c r="D59" s="113" t="s">
        <v>856</v>
      </c>
    </row>
    <row r="60" spans="1:4">
      <c r="A60" s="116" t="s">
        <v>605</v>
      </c>
      <c r="B60" s="116" t="s">
        <v>957</v>
      </c>
      <c r="C60" s="113" t="s">
        <v>2018</v>
      </c>
      <c r="D60" s="113" t="s">
        <v>952</v>
      </c>
    </row>
    <row r="61" spans="1:4">
      <c r="A61" s="116" t="s">
        <v>606</v>
      </c>
      <c r="B61" s="116" t="s">
        <v>934</v>
      </c>
      <c r="C61" s="113" t="s">
        <v>1991</v>
      </c>
      <c r="D61" s="113" t="s">
        <v>833</v>
      </c>
    </row>
    <row r="62" spans="1:4">
      <c r="A62" s="116" t="s">
        <v>607</v>
      </c>
      <c r="B62" s="116" t="s">
        <v>815</v>
      </c>
      <c r="C62" s="113" t="s">
        <v>1855</v>
      </c>
      <c r="D62" s="113" t="s">
        <v>813</v>
      </c>
    </row>
    <row r="63" spans="1:4">
      <c r="A63" s="116" t="s">
        <v>608</v>
      </c>
      <c r="B63" s="116" t="s">
        <v>866</v>
      </c>
      <c r="C63" s="113" t="s">
        <v>1906</v>
      </c>
      <c r="D63" s="113" t="s">
        <v>856</v>
      </c>
    </row>
    <row r="64" spans="1:4">
      <c r="A64" s="116" t="s">
        <v>609</v>
      </c>
      <c r="B64" s="116" t="s">
        <v>817</v>
      </c>
      <c r="C64" s="113" t="s">
        <v>1857</v>
      </c>
      <c r="D64" s="113" t="s">
        <v>818</v>
      </c>
    </row>
    <row r="65" spans="1:4">
      <c r="A65" s="116" t="s">
        <v>610</v>
      </c>
      <c r="B65" s="116" t="s">
        <v>922</v>
      </c>
      <c r="C65" s="113" t="s">
        <v>1977</v>
      </c>
      <c r="D65" s="113" t="s">
        <v>923</v>
      </c>
    </row>
    <row r="66" spans="1:4">
      <c r="A66" s="116" t="s">
        <v>611</v>
      </c>
      <c r="B66" s="116" t="s">
        <v>15</v>
      </c>
      <c r="C66" s="113" t="s">
        <v>1925</v>
      </c>
      <c r="D66" s="113" t="s">
        <v>882</v>
      </c>
    </row>
    <row r="67" spans="1:4">
      <c r="A67" s="116" t="s">
        <v>612</v>
      </c>
      <c r="B67" s="116" t="s">
        <v>858</v>
      </c>
      <c r="C67" s="113" t="s">
        <v>1894</v>
      </c>
      <c r="D67" s="113" t="s">
        <v>833</v>
      </c>
    </row>
    <row r="68" spans="1:4">
      <c r="A68" s="116" t="s">
        <v>613</v>
      </c>
      <c r="B68" s="116" t="s">
        <v>873</v>
      </c>
      <c r="C68" s="113" t="s">
        <v>1914</v>
      </c>
      <c r="D68" s="113" t="s">
        <v>833</v>
      </c>
    </row>
    <row r="69" spans="1:4">
      <c r="A69" s="116" t="s">
        <v>614</v>
      </c>
      <c r="B69" s="116" t="s">
        <v>980</v>
      </c>
      <c r="C69" s="113" t="s">
        <v>2047</v>
      </c>
      <c r="D69" s="113" t="s">
        <v>833</v>
      </c>
    </row>
    <row r="70" spans="1:4">
      <c r="A70" s="116" t="s">
        <v>615</v>
      </c>
      <c r="B70" s="116" t="s">
        <v>976</v>
      </c>
      <c r="C70" s="113" t="s">
        <v>2042</v>
      </c>
      <c r="D70" s="113" t="s">
        <v>971</v>
      </c>
    </row>
    <row r="71" spans="1:4">
      <c r="A71" s="116" t="s">
        <v>616</v>
      </c>
      <c r="B71" s="116" t="s">
        <v>948</v>
      </c>
      <c r="C71" s="113" t="s">
        <v>2011</v>
      </c>
      <c r="D71" s="113" t="s">
        <v>833</v>
      </c>
    </row>
    <row r="72" spans="1:4">
      <c r="A72" s="116" t="s">
        <v>617</v>
      </c>
      <c r="B72" s="116" t="s">
        <v>908</v>
      </c>
      <c r="C72" s="113" t="s">
        <v>1961</v>
      </c>
      <c r="D72" s="113" t="s">
        <v>811</v>
      </c>
    </row>
    <row r="73" spans="1:4">
      <c r="A73" s="116" t="s">
        <v>618</v>
      </c>
      <c r="B73" s="116" t="s">
        <v>959</v>
      </c>
      <c r="C73" s="113" t="s">
        <v>2020</v>
      </c>
      <c r="D73" s="113" t="s">
        <v>833</v>
      </c>
    </row>
    <row r="74" spans="1:4">
      <c r="A74" s="116" t="s">
        <v>619</v>
      </c>
      <c r="B74" s="116" t="s">
        <v>942</v>
      </c>
      <c r="C74" s="113" t="s">
        <v>2004</v>
      </c>
      <c r="D74" s="113" t="s">
        <v>936</v>
      </c>
    </row>
    <row r="75" spans="1:4">
      <c r="A75" s="116" t="s">
        <v>620</v>
      </c>
      <c r="B75" s="116" t="s">
        <v>16</v>
      </c>
      <c r="C75" s="113" t="s">
        <v>1964</v>
      </c>
      <c r="D75" s="113" t="s">
        <v>910</v>
      </c>
    </row>
    <row r="76" spans="1:4">
      <c r="A76" s="116" t="s">
        <v>621</v>
      </c>
      <c r="B76" s="116" t="s">
        <v>863</v>
      </c>
      <c r="C76" s="113" t="s">
        <v>1899</v>
      </c>
      <c r="D76" s="113" t="s">
        <v>833</v>
      </c>
    </row>
    <row r="77" spans="1:4">
      <c r="A77" s="116" t="s">
        <v>622</v>
      </c>
      <c r="B77" s="116" t="s">
        <v>929</v>
      </c>
      <c r="C77" s="113" t="s">
        <v>1984</v>
      </c>
      <c r="D77" s="113" t="s">
        <v>925</v>
      </c>
    </row>
    <row r="78" spans="1:4">
      <c r="A78" s="116" t="s">
        <v>623</v>
      </c>
      <c r="B78" s="116" t="s">
        <v>930</v>
      </c>
      <c r="C78" s="113" t="s">
        <v>1985</v>
      </c>
      <c r="D78" s="113" t="s">
        <v>925</v>
      </c>
    </row>
    <row r="79" spans="1:4">
      <c r="A79" s="116" t="s">
        <v>624</v>
      </c>
      <c r="B79" s="116" t="s">
        <v>906</v>
      </c>
      <c r="C79" s="113" t="s">
        <v>1957</v>
      </c>
      <c r="D79" s="113" t="s">
        <v>881</v>
      </c>
    </row>
    <row r="80" spans="1:4">
      <c r="A80" s="116" t="s">
        <v>625</v>
      </c>
      <c r="B80" s="116" t="s">
        <v>983</v>
      </c>
      <c r="C80" s="113" t="s">
        <v>2051</v>
      </c>
      <c r="D80" s="113" t="s">
        <v>971</v>
      </c>
    </row>
    <row r="81" spans="1:4">
      <c r="A81" s="116" t="s">
        <v>626</v>
      </c>
      <c r="B81" s="116" t="s">
        <v>885</v>
      </c>
      <c r="C81" s="113" t="s">
        <v>1930</v>
      </c>
      <c r="D81" s="113" t="s">
        <v>833</v>
      </c>
    </row>
    <row r="82" spans="1:4">
      <c r="A82" s="116" t="s">
        <v>627</v>
      </c>
      <c r="B82" s="116" t="s">
        <v>864</v>
      </c>
      <c r="C82" s="113" t="s">
        <v>1903</v>
      </c>
      <c r="D82" s="113" t="s">
        <v>1772</v>
      </c>
    </row>
    <row r="83" spans="1:4">
      <c r="A83" s="116" t="s">
        <v>628</v>
      </c>
      <c r="B83" s="116" t="s">
        <v>937</v>
      </c>
      <c r="C83" s="113" t="s">
        <v>1996</v>
      </c>
      <c r="D83" s="113" t="s">
        <v>936</v>
      </c>
    </row>
    <row r="84" spans="1:4">
      <c r="A84" s="116" t="s">
        <v>629</v>
      </c>
      <c r="B84" s="116" t="s">
        <v>845</v>
      </c>
      <c r="C84" s="113" t="s">
        <v>1881</v>
      </c>
      <c r="D84" s="113" t="s">
        <v>844</v>
      </c>
    </row>
    <row r="85" spans="1:4">
      <c r="A85" s="116" t="s">
        <v>630</v>
      </c>
      <c r="B85" s="116" t="s">
        <v>886</v>
      </c>
      <c r="C85" s="113" t="s">
        <v>1931</v>
      </c>
      <c r="D85" s="113" t="s">
        <v>833</v>
      </c>
    </row>
    <row r="86" spans="1:4">
      <c r="A86" s="116" t="s">
        <v>631</v>
      </c>
      <c r="B86" s="116" t="s">
        <v>895</v>
      </c>
      <c r="C86" s="113" t="s">
        <v>1946</v>
      </c>
      <c r="D86" s="113" t="s">
        <v>833</v>
      </c>
    </row>
    <row r="87" spans="1:4">
      <c r="A87" s="116" t="s">
        <v>632</v>
      </c>
      <c r="B87" s="116" t="s">
        <v>18</v>
      </c>
      <c r="C87" s="113" t="s">
        <v>2003</v>
      </c>
      <c r="D87" s="113" t="s">
        <v>936</v>
      </c>
    </row>
    <row r="88" spans="1:4">
      <c r="A88" s="116" t="s">
        <v>633</v>
      </c>
      <c r="B88" s="116" t="s">
        <v>968</v>
      </c>
      <c r="C88" s="113" t="s">
        <v>2030</v>
      </c>
      <c r="D88" s="113" t="s">
        <v>833</v>
      </c>
    </row>
    <row r="89" spans="1:4">
      <c r="A89" s="116" t="s">
        <v>634</v>
      </c>
      <c r="B89" s="116" t="s">
        <v>823</v>
      </c>
      <c r="C89" s="113" t="s">
        <v>1863</v>
      </c>
      <c r="D89" s="113" t="s">
        <v>818</v>
      </c>
    </row>
    <row r="90" spans="1:4">
      <c r="A90" s="116" t="s">
        <v>635</v>
      </c>
      <c r="B90" s="116" t="s">
        <v>879</v>
      </c>
      <c r="C90" s="113" t="s">
        <v>1922</v>
      </c>
      <c r="D90" s="113" t="s">
        <v>856</v>
      </c>
    </row>
    <row r="91" spans="1:4">
      <c r="A91" s="116" t="s">
        <v>636</v>
      </c>
      <c r="B91" s="116" t="s">
        <v>907</v>
      </c>
      <c r="C91" s="113" t="s">
        <v>1958</v>
      </c>
      <c r="D91" s="113" t="s">
        <v>833</v>
      </c>
    </row>
    <row r="92" spans="1:4">
      <c r="A92" s="116" t="s">
        <v>637</v>
      </c>
      <c r="B92" s="116" t="s">
        <v>951</v>
      </c>
      <c r="C92" s="113" t="s">
        <v>2013</v>
      </c>
      <c r="D92" s="113" t="s">
        <v>952</v>
      </c>
    </row>
    <row r="93" spans="1:4">
      <c r="A93" s="116" t="s">
        <v>638</v>
      </c>
      <c r="B93" s="116" t="s">
        <v>10</v>
      </c>
      <c r="C93" s="113" t="s">
        <v>2036</v>
      </c>
      <c r="D93" s="113" t="s">
        <v>971</v>
      </c>
    </row>
    <row r="94" spans="1:4">
      <c r="A94" s="116" t="s">
        <v>639</v>
      </c>
      <c r="B94" s="116" t="s">
        <v>962</v>
      </c>
      <c r="C94" s="113" t="s">
        <v>2024</v>
      </c>
      <c r="D94" s="113" t="s">
        <v>833</v>
      </c>
    </row>
    <row r="95" spans="1:4">
      <c r="A95" s="116" t="s">
        <v>640</v>
      </c>
      <c r="B95" s="116" t="s">
        <v>884</v>
      </c>
      <c r="C95" s="113" t="s">
        <v>1929</v>
      </c>
      <c r="D95" s="113" t="s">
        <v>833</v>
      </c>
    </row>
    <row r="96" spans="1:4">
      <c r="A96" s="116" t="s">
        <v>641</v>
      </c>
      <c r="B96" s="116" t="s">
        <v>912</v>
      </c>
      <c r="C96" s="113" t="s">
        <v>1967</v>
      </c>
      <c r="D96" s="113" t="s">
        <v>833</v>
      </c>
    </row>
    <row r="97" spans="1:4">
      <c r="A97" s="116" t="s">
        <v>642</v>
      </c>
      <c r="B97" s="116" t="s">
        <v>862</v>
      </c>
      <c r="C97" s="113" t="s">
        <v>1898</v>
      </c>
      <c r="D97" s="113" t="s">
        <v>833</v>
      </c>
    </row>
    <row r="98" spans="1:4">
      <c r="A98" s="116" t="s">
        <v>643</v>
      </c>
      <c r="B98" s="116" t="s">
        <v>820</v>
      </c>
      <c r="C98" s="113" t="s">
        <v>1859</v>
      </c>
      <c r="D98" s="113" t="s">
        <v>818</v>
      </c>
    </row>
    <row r="99" spans="1:4">
      <c r="A99" s="116" t="s">
        <v>644</v>
      </c>
      <c r="B99" s="116" t="s">
        <v>924</v>
      </c>
      <c r="C99" s="113" t="s">
        <v>1979</v>
      </c>
      <c r="D99" s="113" t="s">
        <v>833</v>
      </c>
    </row>
    <row r="100" spans="1:4">
      <c r="A100" s="116" t="s">
        <v>645</v>
      </c>
      <c r="B100" s="116" t="s">
        <v>819</v>
      </c>
      <c r="C100" s="113" t="s">
        <v>1858</v>
      </c>
      <c r="D100" s="113" t="s">
        <v>818</v>
      </c>
    </row>
    <row r="101" spans="1:4">
      <c r="A101" s="116" t="s">
        <v>646</v>
      </c>
      <c r="B101" s="116" t="s">
        <v>1000</v>
      </c>
      <c r="C101" s="113" t="s">
        <v>2069</v>
      </c>
      <c r="D101" s="113" t="s">
        <v>1001</v>
      </c>
    </row>
    <row r="102" spans="1:4">
      <c r="A102" s="116" t="s">
        <v>647</v>
      </c>
      <c r="B102" s="116" t="s">
        <v>875</v>
      </c>
      <c r="C102" s="113" t="s">
        <v>1919</v>
      </c>
      <c r="D102" s="113" t="s">
        <v>833</v>
      </c>
    </row>
    <row r="103" spans="1:4">
      <c r="A103" s="116" t="s">
        <v>648</v>
      </c>
      <c r="B103" s="116" t="s">
        <v>859</v>
      </c>
      <c r="C103" s="113" t="s">
        <v>1895</v>
      </c>
      <c r="D103" s="113" t="s">
        <v>847</v>
      </c>
    </row>
    <row r="104" spans="1:4">
      <c r="A104" s="116" t="s">
        <v>649</v>
      </c>
      <c r="B104" s="116" t="s">
        <v>967</v>
      </c>
      <c r="C104" s="113" t="s">
        <v>2029</v>
      </c>
      <c r="D104" s="113" t="s">
        <v>833</v>
      </c>
    </row>
    <row r="105" spans="1:4">
      <c r="A105" s="116" t="s">
        <v>650</v>
      </c>
      <c r="B105" s="116" t="s">
        <v>940</v>
      </c>
      <c r="C105" s="113" t="s">
        <v>2001</v>
      </c>
      <c r="D105" s="113" t="s">
        <v>936</v>
      </c>
    </row>
    <row r="106" spans="1:4">
      <c r="A106" s="116" t="s">
        <v>651</v>
      </c>
      <c r="B106" s="116" t="s">
        <v>824</v>
      </c>
      <c r="C106" s="113" t="s">
        <v>1864</v>
      </c>
      <c r="D106" s="113" t="s">
        <v>818</v>
      </c>
    </row>
    <row r="107" spans="1:4">
      <c r="A107" s="116" t="s">
        <v>652</v>
      </c>
      <c r="B107" s="116" t="s">
        <v>17</v>
      </c>
      <c r="C107" s="113" t="s">
        <v>2000</v>
      </c>
      <c r="D107" s="113" t="s">
        <v>936</v>
      </c>
    </row>
    <row r="108" spans="1:4">
      <c r="A108" s="116" t="s">
        <v>653</v>
      </c>
      <c r="B108" s="116" t="s">
        <v>991</v>
      </c>
      <c r="C108" s="113" t="s">
        <v>2058</v>
      </c>
      <c r="D108" s="113" t="s">
        <v>992</v>
      </c>
    </row>
    <row r="109" spans="1:4">
      <c r="A109" s="116" t="s">
        <v>654</v>
      </c>
      <c r="B109" s="116" t="s">
        <v>860</v>
      </c>
      <c r="C109" s="113" t="s">
        <v>1897</v>
      </c>
      <c r="D109" s="113" t="s">
        <v>861</v>
      </c>
    </row>
    <row r="110" spans="1:4">
      <c r="A110" s="116" t="s">
        <v>655</v>
      </c>
      <c r="B110" s="116" t="s">
        <v>926</v>
      </c>
      <c r="C110" s="113" t="s">
        <v>1981</v>
      </c>
      <c r="D110" s="113" t="s">
        <v>925</v>
      </c>
    </row>
    <row r="111" spans="1:4">
      <c r="A111" s="116" t="s">
        <v>656</v>
      </c>
      <c r="B111" s="116" t="s">
        <v>883</v>
      </c>
      <c r="C111" s="113" t="s">
        <v>1928</v>
      </c>
      <c r="D111" s="113" t="s">
        <v>833</v>
      </c>
    </row>
    <row r="112" spans="1:4">
      <c r="A112" s="116" t="s">
        <v>657</v>
      </c>
      <c r="B112" s="116" t="s">
        <v>953</v>
      </c>
      <c r="C112" s="113" t="s">
        <v>2015</v>
      </c>
      <c r="D112" s="113" t="s">
        <v>954</v>
      </c>
    </row>
    <row r="113" spans="1:4">
      <c r="A113" s="116" t="s">
        <v>658</v>
      </c>
      <c r="B113" s="116" t="s">
        <v>1012</v>
      </c>
      <c r="C113" s="113" t="s">
        <v>2083</v>
      </c>
      <c r="D113" s="113" t="s">
        <v>902</v>
      </c>
    </row>
    <row r="114" spans="1:4">
      <c r="A114" s="116" t="s">
        <v>659</v>
      </c>
      <c r="B114" s="116" t="s">
        <v>846</v>
      </c>
      <c r="C114" s="113" t="s">
        <v>1883</v>
      </c>
      <c r="D114" s="113" t="s">
        <v>847</v>
      </c>
    </row>
    <row r="115" spans="1:4">
      <c r="A115" s="116" t="s">
        <v>660</v>
      </c>
      <c r="B115" s="116" t="s">
        <v>825</v>
      </c>
      <c r="C115" s="113" t="s">
        <v>1865</v>
      </c>
      <c r="D115" s="113" t="s">
        <v>818</v>
      </c>
    </row>
    <row r="116" spans="1:4">
      <c r="A116" s="116" t="s">
        <v>661</v>
      </c>
      <c r="B116" s="116" t="s">
        <v>938</v>
      </c>
      <c r="C116" s="113" t="s">
        <v>1997</v>
      </c>
      <c r="D116" s="113" t="s">
        <v>936</v>
      </c>
    </row>
    <row r="117" spans="1:4">
      <c r="A117" s="116" t="s">
        <v>662</v>
      </c>
      <c r="B117" s="116" t="s">
        <v>921</v>
      </c>
      <c r="C117" s="113" t="s">
        <v>1976</v>
      </c>
      <c r="D117" s="113" t="s">
        <v>833</v>
      </c>
    </row>
    <row r="118" spans="1:4">
      <c r="A118" s="116" t="s">
        <v>663</v>
      </c>
      <c r="B118" s="116" t="s">
        <v>31</v>
      </c>
      <c r="C118" s="113" t="s">
        <v>1868</v>
      </c>
      <c r="D118" s="113" t="s">
        <v>829</v>
      </c>
    </row>
    <row r="119" spans="1:4">
      <c r="A119" s="116" t="s">
        <v>664</v>
      </c>
      <c r="B119" s="116" t="s">
        <v>867</v>
      </c>
      <c r="C119" s="113" t="s">
        <v>1907</v>
      </c>
      <c r="D119" s="113" t="s">
        <v>868</v>
      </c>
    </row>
    <row r="120" spans="1:4">
      <c r="A120" s="116" t="s">
        <v>665</v>
      </c>
      <c r="B120" s="116" t="s">
        <v>900</v>
      </c>
      <c r="C120" s="113" t="s">
        <v>1950</v>
      </c>
      <c r="D120" s="113" t="s">
        <v>899</v>
      </c>
    </row>
    <row r="121" spans="1:4">
      <c r="A121" s="116" t="s">
        <v>666</v>
      </c>
      <c r="B121" s="116" t="s">
        <v>1002</v>
      </c>
      <c r="C121" s="113" t="s">
        <v>2070</v>
      </c>
      <c r="D121" s="113" t="s">
        <v>1001</v>
      </c>
    </row>
    <row r="122" spans="1:4">
      <c r="A122" s="116" t="s">
        <v>667</v>
      </c>
      <c r="B122" s="116" t="s">
        <v>22</v>
      </c>
      <c r="C122" s="113" t="s">
        <v>1978</v>
      </c>
      <c r="D122" s="113" t="s">
        <v>923</v>
      </c>
    </row>
    <row r="123" spans="1:4">
      <c r="A123" s="116" t="s">
        <v>668</v>
      </c>
      <c r="B123" s="116" t="s">
        <v>889</v>
      </c>
      <c r="C123" s="113" t="s">
        <v>1940</v>
      </c>
      <c r="D123" s="113" t="s">
        <v>890</v>
      </c>
    </row>
    <row r="124" spans="1:4">
      <c r="A124" s="116" t="s">
        <v>669</v>
      </c>
      <c r="B124" s="116" t="s">
        <v>821</v>
      </c>
      <c r="C124" s="113" t="s">
        <v>1861</v>
      </c>
      <c r="D124" s="113" t="s">
        <v>818</v>
      </c>
    </row>
    <row r="125" spans="1:4">
      <c r="A125" s="116" t="s">
        <v>670</v>
      </c>
      <c r="B125" s="116" t="s">
        <v>832</v>
      </c>
      <c r="C125" s="113" t="s">
        <v>1870</v>
      </c>
      <c r="D125" s="113" t="s">
        <v>833</v>
      </c>
    </row>
    <row r="126" spans="1:4">
      <c r="A126" s="116" t="s">
        <v>671</v>
      </c>
      <c r="B126" s="116" t="s">
        <v>970</v>
      </c>
      <c r="C126" s="113" t="s">
        <v>2033</v>
      </c>
      <c r="D126" s="113" t="s">
        <v>829</v>
      </c>
    </row>
    <row r="127" spans="1:4">
      <c r="A127" s="116" t="s">
        <v>672</v>
      </c>
      <c r="B127" s="116" t="s">
        <v>822</v>
      </c>
      <c r="C127" s="113" t="s">
        <v>1862</v>
      </c>
      <c r="D127" s="113" t="s">
        <v>818</v>
      </c>
    </row>
    <row r="128" spans="1:4">
      <c r="A128" s="116" t="s">
        <v>673</v>
      </c>
      <c r="B128" s="116" t="s">
        <v>814</v>
      </c>
      <c r="C128" s="113" t="s">
        <v>1854</v>
      </c>
      <c r="D128" s="113" t="s">
        <v>813</v>
      </c>
    </row>
    <row r="129" spans="1:4">
      <c r="A129" s="116" t="s">
        <v>674</v>
      </c>
      <c r="B129" s="116" t="s">
        <v>855</v>
      </c>
      <c r="C129" s="113" t="s">
        <v>1892</v>
      </c>
      <c r="D129" s="113" t="s">
        <v>856</v>
      </c>
    </row>
    <row r="130" spans="1:4">
      <c r="A130" s="116" t="s">
        <v>675</v>
      </c>
      <c r="B130" s="116" t="s">
        <v>812</v>
      </c>
      <c r="C130" s="113" t="s">
        <v>1853</v>
      </c>
      <c r="D130" s="113" t="s">
        <v>813</v>
      </c>
    </row>
    <row r="131" spans="1:4">
      <c r="A131" s="116" t="s">
        <v>676</v>
      </c>
      <c r="B131" s="116" t="s">
        <v>759</v>
      </c>
      <c r="C131" s="113" t="s">
        <v>2064</v>
      </c>
      <c r="D131" s="113" t="s">
        <v>833</v>
      </c>
    </row>
    <row r="132" spans="1:4">
      <c r="A132" s="116" t="s">
        <v>677</v>
      </c>
      <c r="B132" s="116" t="s">
        <v>760</v>
      </c>
      <c r="C132" s="113" t="s">
        <v>1939</v>
      </c>
      <c r="D132" s="113" t="s">
        <v>833</v>
      </c>
    </row>
    <row r="133" spans="1:4">
      <c r="A133" s="116" t="s">
        <v>678</v>
      </c>
      <c r="B133" s="116" t="s">
        <v>761</v>
      </c>
      <c r="C133" s="113" t="s">
        <v>1969</v>
      </c>
      <c r="D133" s="113" t="s">
        <v>833</v>
      </c>
    </row>
    <row r="134" spans="1:4">
      <c r="A134" s="116" t="s">
        <v>679</v>
      </c>
      <c r="B134" s="116" t="s">
        <v>762</v>
      </c>
      <c r="C134" s="113" t="s">
        <v>1896</v>
      </c>
      <c r="D134" s="113" t="s">
        <v>833</v>
      </c>
    </row>
    <row r="135" spans="1:4">
      <c r="A135" s="116" t="s">
        <v>680</v>
      </c>
      <c r="B135" s="116" t="s">
        <v>763</v>
      </c>
      <c r="C135" s="113" t="s">
        <v>1908</v>
      </c>
      <c r="D135" s="113" t="s">
        <v>868</v>
      </c>
    </row>
    <row r="136" spans="1:4">
      <c r="A136" s="116" t="s">
        <v>681</v>
      </c>
      <c r="B136" s="116" t="s">
        <v>764</v>
      </c>
      <c r="C136" s="113" t="s">
        <v>1959</v>
      </c>
      <c r="D136" s="113" t="s">
        <v>833</v>
      </c>
    </row>
    <row r="137" spans="1:4">
      <c r="A137" s="116" t="s">
        <v>682</v>
      </c>
      <c r="B137" s="116" t="s">
        <v>765</v>
      </c>
      <c r="C137" s="113" t="s">
        <v>1889</v>
      </c>
      <c r="D137" s="113" t="s">
        <v>833</v>
      </c>
    </row>
    <row r="138" spans="1:4">
      <c r="A138" s="116" t="s">
        <v>683</v>
      </c>
      <c r="B138" s="116" t="s">
        <v>766</v>
      </c>
      <c r="C138" s="113" t="s">
        <v>1993</v>
      </c>
      <c r="D138" s="113" t="s">
        <v>833</v>
      </c>
    </row>
    <row r="139" spans="1:4">
      <c r="A139" s="116" t="s">
        <v>684</v>
      </c>
      <c r="B139" s="116" t="s">
        <v>767</v>
      </c>
      <c r="C139" s="113" t="s">
        <v>2079</v>
      </c>
      <c r="D139" s="113" t="s">
        <v>833</v>
      </c>
    </row>
    <row r="140" spans="1:4">
      <c r="A140" s="116" t="s">
        <v>685</v>
      </c>
      <c r="B140" s="116" t="s">
        <v>768</v>
      </c>
      <c r="C140" s="113" t="s">
        <v>1860</v>
      </c>
      <c r="D140" s="113" t="s">
        <v>818</v>
      </c>
    </row>
    <row r="141" spans="1:4">
      <c r="A141" s="116" t="s">
        <v>686</v>
      </c>
      <c r="B141" s="116" t="s">
        <v>769</v>
      </c>
      <c r="C141" s="113" t="s">
        <v>1962</v>
      </c>
      <c r="D141" s="113" t="s">
        <v>833</v>
      </c>
    </row>
    <row r="142" spans="1:4">
      <c r="A142" s="116" t="s">
        <v>687</v>
      </c>
      <c r="B142" s="116" t="s">
        <v>770</v>
      </c>
      <c r="C142" s="113" t="s">
        <v>1900</v>
      </c>
      <c r="D142" s="113" t="s">
        <v>833</v>
      </c>
    </row>
    <row r="143" spans="1:4">
      <c r="A143" s="116" t="s">
        <v>688</v>
      </c>
      <c r="B143" s="116" t="s">
        <v>771</v>
      </c>
      <c r="C143" s="113" t="s">
        <v>2014</v>
      </c>
      <c r="D143" s="113" t="s">
        <v>833</v>
      </c>
    </row>
    <row r="144" spans="1:4">
      <c r="A144" s="116" t="s">
        <v>689</v>
      </c>
      <c r="B144" s="116" t="s">
        <v>772</v>
      </c>
      <c r="C144" s="113" t="s">
        <v>1954</v>
      </c>
      <c r="D144" s="113" t="s">
        <v>833</v>
      </c>
    </row>
    <row r="145" spans="1:4">
      <c r="A145" s="116" t="s">
        <v>690</v>
      </c>
      <c r="B145" s="116" t="s">
        <v>773</v>
      </c>
      <c r="C145" s="113" t="s">
        <v>1927</v>
      </c>
      <c r="D145" s="113" t="s">
        <v>839</v>
      </c>
    </row>
    <row r="146" spans="1:4">
      <c r="A146" s="116" t="s">
        <v>691</v>
      </c>
      <c r="B146" s="116" t="s">
        <v>774</v>
      </c>
      <c r="C146" s="113" t="s">
        <v>1878</v>
      </c>
      <c r="D146" s="113" t="s">
        <v>842</v>
      </c>
    </row>
    <row r="147" spans="1:4">
      <c r="A147" s="116" t="s">
        <v>692</v>
      </c>
      <c r="B147" s="116" t="s">
        <v>775</v>
      </c>
      <c r="C147" s="113" t="s">
        <v>1910</v>
      </c>
      <c r="D147" s="113" t="s">
        <v>833</v>
      </c>
    </row>
    <row r="148" spans="1:4">
      <c r="A148" s="116" t="s">
        <v>693</v>
      </c>
      <c r="B148" s="116" t="s">
        <v>776</v>
      </c>
      <c r="C148" s="113" t="s">
        <v>1980</v>
      </c>
      <c r="D148" s="113" t="s">
        <v>925</v>
      </c>
    </row>
    <row r="149" spans="1:4">
      <c r="A149" s="116" t="s">
        <v>694</v>
      </c>
      <c r="B149" s="116" t="s">
        <v>777</v>
      </c>
      <c r="C149" s="113" t="s">
        <v>1916</v>
      </c>
      <c r="D149" s="113" t="s">
        <v>833</v>
      </c>
    </row>
    <row r="150" spans="1:4">
      <c r="A150" s="116" t="s">
        <v>695</v>
      </c>
      <c r="B150" s="116" t="s">
        <v>778</v>
      </c>
      <c r="C150" s="113" t="s">
        <v>1989</v>
      </c>
      <c r="D150" s="113" t="s">
        <v>833</v>
      </c>
    </row>
    <row r="151" spans="1:4">
      <c r="A151" s="116" t="s">
        <v>696</v>
      </c>
      <c r="B151" s="116" t="s">
        <v>11</v>
      </c>
      <c r="C151" s="113" t="s">
        <v>1904</v>
      </c>
      <c r="D151" s="113" t="s">
        <v>833</v>
      </c>
    </row>
    <row r="152" spans="1:4">
      <c r="A152" s="116" t="s">
        <v>697</v>
      </c>
      <c r="B152" s="116" t="s">
        <v>779</v>
      </c>
      <c r="C152" s="113" t="s">
        <v>1852</v>
      </c>
      <c r="D152" s="113" t="s">
        <v>811</v>
      </c>
    </row>
    <row r="153" spans="1:4">
      <c r="A153" s="116" t="s">
        <v>698</v>
      </c>
      <c r="B153" s="116" t="s">
        <v>781</v>
      </c>
      <c r="C153" s="113" t="s">
        <v>1955</v>
      </c>
      <c r="D153" s="113" t="s">
        <v>833</v>
      </c>
    </row>
    <row r="154" spans="1:4">
      <c r="A154" s="116" t="s">
        <v>699</v>
      </c>
      <c r="B154" s="116" t="s">
        <v>27</v>
      </c>
      <c r="C154" s="113" t="s">
        <v>1902</v>
      </c>
      <c r="D154" s="113" t="s">
        <v>833</v>
      </c>
    </row>
    <row r="155" spans="1:4">
      <c r="A155" s="116" t="s">
        <v>700</v>
      </c>
      <c r="B155" s="116" t="s">
        <v>782</v>
      </c>
      <c r="C155" s="113" t="s">
        <v>1934</v>
      </c>
      <c r="D155" s="113" t="s">
        <v>833</v>
      </c>
    </row>
    <row r="156" spans="1:4">
      <c r="A156" s="116" t="s">
        <v>701</v>
      </c>
      <c r="B156" s="116" t="s">
        <v>783</v>
      </c>
      <c r="C156" s="113" t="s">
        <v>1915</v>
      </c>
      <c r="D156" s="113" t="s">
        <v>833</v>
      </c>
    </row>
    <row r="157" spans="1:4">
      <c r="A157" s="116" t="s">
        <v>702</v>
      </c>
      <c r="B157" s="116" t="s">
        <v>784</v>
      </c>
      <c r="C157" s="113" t="s">
        <v>2078</v>
      </c>
      <c r="D157" s="113" t="s">
        <v>833</v>
      </c>
    </row>
    <row r="158" spans="1:4">
      <c r="A158" s="116" t="s">
        <v>703</v>
      </c>
      <c r="B158" s="116" t="s">
        <v>785</v>
      </c>
      <c r="C158" s="113" t="s">
        <v>1918</v>
      </c>
      <c r="D158" s="113" t="s">
        <v>833</v>
      </c>
    </row>
    <row r="159" spans="1:4">
      <c r="A159" s="116" t="s">
        <v>704</v>
      </c>
      <c r="B159" s="116" t="s">
        <v>786</v>
      </c>
      <c r="C159" s="113" t="s">
        <v>1972</v>
      </c>
      <c r="D159" s="113" t="s">
        <v>833</v>
      </c>
    </row>
    <row r="160" spans="1:4">
      <c r="A160" s="116" t="s">
        <v>705</v>
      </c>
      <c r="B160" s="116" t="s">
        <v>787</v>
      </c>
      <c r="C160" s="113" t="s">
        <v>1926</v>
      </c>
      <c r="D160" s="113" t="s">
        <v>833</v>
      </c>
    </row>
    <row r="161" spans="1:4">
      <c r="A161" s="116" t="s">
        <v>706</v>
      </c>
      <c r="B161" s="116" t="s">
        <v>788</v>
      </c>
      <c r="C161" s="113" t="s">
        <v>1953</v>
      </c>
      <c r="D161" s="113" t="s">
        <v>833</v>
      </c>
    </row>
    <row r="162" spans="1:4">
      <c r="A162" s="116" t="s">
        <v>707</v>
      </c>
      <c r="B162" s="116" t="s">
        <v>789</v>
      </c>
      <c r="C162" s="113" t="s">
        <v>1924</v>
      </c>
      <c r="D162" s="113" t="s">
        <v>833</v>
      </c>
    </row>
    <row r="163" spans="1:4">
      <c r="A163" s="116" t="s">
        <v>708</v>
      </c>
      <c r="B163" s="116" t="s">
        <v>790</v>
      </c>
      <c r="C163" s="113" t="s">
        <v>2025</v>
      </c>
      <c r="D163" s="113" t="s">
        <v>833</v>
      </c>
    </row>
    <row r="164" spans="1:4">
      <c r="A164" s="116" t="s">
        <v>709</v>
      </c>
      <c r="B164" s="116" t="s">
        <v>791</v>
      </c>
      <c r="C164" s="113" t="s">
        <v>2041</v>
      </c>
      <c r="D164" s="113" t="s">
        <v>881</v>
      </c>
    </row>
    <row r="165" spans="1:4">
      <c r="A165" s="116" t="s">
        <v>710</v>
      </c>
      <c r="B165" s="116" t="s">
        <v>792</v>
      </c>
      <c r="C165" s="113" t="s">
        <v>1963</v>
      </c>
      <c r="D165" s="113" t="s">
        <v>909</v>
      </c>
    </row>
    <row r="166" spans="1:4">
      <c r="A166" s="116" t="s">
        <v>711</v>
      </c>
      <c r="B166" s="116" t="s">
        <v>793</v>
      </c>
      <c r="C166" s="113" t="s">
        <v>2043</v>
      </c>
      <c r="D166" s="113" t="s">
        <v>971</v>
      </c>
    </row>
    <row r="167" spans="1:4">
      <c r="A167" s="116" t="s">
        <v>712</v>
      </c>
      <c r="B167" s="116" t="s">
        <v>794</v>
      </c>
      <c r="C167" s="113" t="s">
        <v>1992</v>
      </c>
      <c r="D167" s="113" t="s">
        <v>833</v>
      </c>
    </row>
    <row r="168" spans="1:4">
      <c r="A168" s="116" t="s">
        <v>713</v>
      </c>
      <c r="B168" s="116" t="s">
        <v>19</v>
      </c>
      <c r="C168" s="113" t="s">
        <v>1960</v>
      </c>
      <c r="D168" s="113" t="s">
        <v>833</v>
      </c>
    </row>
    <row r="169" spans="1:4">
      <c r="A169" s="116" t="s">
        <v>714</v>
      </c>
      <c r="B169" s="116" t="s">
        <v>795</v>
      </c>
      <c r="C169" s="113" t="s">
        <v>2059</v>
      </c>
      <c r="D169" s="113" t="s">
        <v>811</v>
      </c>
    </row>
    <row r="170" spans="1:4">
      <c r="A170" s="116" t="s">
        <v>715</v>
      </c>
      <c r="B170" s="116" t="s">
        <v>797</v>
      </c>
      <c r="C170" s="113" t="s">
        <v>2074</v>
      </c>
      <c r="D170" s="113" t="s">
        <v>890</v>
      </c>
    </row>
    <row r="171" spans="1:4">
      <c r="A171" s="116" t="s">
        <v>716</v>
      </c>
      <c r="B171" s="116" t="s">
        <v>798</v>
      </c>
      <c r="C171" s="113" t="s">
        <v>1988</v>
      </c>
      <c r="D171" s="113" t="s">
        <v>833</v>
      </c>
    </row>
    <row r="172" spans="1:4">
      <c r="A172" s="116" t="s">
        <v>717</v>
      </c>
      <c r="B172" s="116" t="s">
        <v>799</v>
      </c>
      <c r="C172" s="113" t="s">
        <v>2067</v>
      </c>
      <c r="D172" s="113" t="s">
        <v>856</v>
      </c>
    </row>
    <row r="173" spans="1:4">
      <c r="A173" s="116" t="s">
        <v>718</v>
      </c>
      <c r="B173" s="116" t="s">
        <v>800</v>
      </c>
      <c r="C173" s="113" t="s">
        <v>1891</v>
      </c>
      <c r="D173" s="113" t="s">
        <v>833</v>
      </c>
    </row>
    <row r="174" spans="1:4">
      <c r="A174" s="116" t="s">
        <v>719</v>
      </c>
      <c r="B174" s="116" t="s">
        <v>801</v>
      </c>
      <c r="C174" s="113" t="s">
        <v>1943</v>
      </c>
      <c r="D174" s="113" t="s">
        <v>833</v>
      </c>
    </row>
    <row r="175" spans="1:4">
      <c r="A175" s="116" t="s">
        <v>720</v>
      </c>
      <c r="B175" s="116" t="s">
        <v>802</v>
      </c>
      <c r="C175" s="113" t="s">
        <v>2023</v>
      </c>
      <c r="D175" s="113" t="s">
        <v>833</v>
      </c>
    </row>
    <row r="176" spans="1:4">
      <c r="A176" s="116" t="s">
        <v>721</v>
      </c>
      <c r="B176" s="116" t="s">
        <v>803</v>
      </c>
      <c r="C176" s="113" t="s">
        <v>1901</v>
      </c>
      <c r="D176" s="113" t="s">
        <v>833</v>
      </c>
    </row>
    <row r="177" spans="1:4">
      <c r="A177" s="116" t="s">
        <v>722</v>
      </c>
      <c r="B177" s="116" t="s">
        <v>804</v>
      </c>
      <c r="C177" s="113" t="s">
        <v>1879</v>
      </c>
      <c r="D177" s="113" t="s">
        <v>833</v>
      </c>
    </row>
    <row r="178" spans="1:4">
      <c r="A178" s="116" t="s">
        <v>723</v>
      </c>
      <c r="B178" s="116" t="s">
        <v>805</v>
      </c>
      <c r="C178" s="113" t="s">
        <v>2009</v>
      </c>
      <c r="D178" s="113" t="s">
        <v>856</v>
      </c>
    </row>
    <row r="179" spans="1:4">
      <c r="A179" s="116" t="s">
        <v>724</v>
      </c>
      <c r="B179" s="116" t="s">
        <v>806</v>
      </c>
      <c r="C179" s="113" t="s">
        <v>2032</v>
      </c>
      <c r="D179" s="113" t="s">
        <v>833</v>
      </c>
    </row>
    <row r="180" spans="1:4">
      <c r="A180" s="116" t="s">
        <v>725</v>
      </c>
      <c r="B180" s="116" t="s">
        <v>807</v>
      </c>
      <c r="C180" s="113" t="s">
        <v>2037</v>
      </c>
      <c r="D180" s="113" t="s">
        <v>971</v>
      </c>
    </row>
    <row r="181" spans="1:4">
      <c r="A181" s="116" t="s">
        <v>726</v>
      </c>
      <c r="B181" s="116" t="s">
        <v>808</v>
      </c>
      <c r="C181" s="113" t="s">
        <v>1888</v>
      </c>
      <c r="D181" s="113" t="s">
        <v>831</v>
      </c>
    </row>
    <row r="182" spans="1:4">
      <c r="A182" s="116" t="s">
        <v>1828</v>
      </c>
      <c r="B182" s="116" t="s">
        <v>1827</v>
      </c>
      <c r="C182" s="113" t="s">
        <v>1938</v>
      </c>
      <c r="D182" s="113" t="s">
        <v>1936</v>
      </c>
    </row>
    <row r="183" spans="1:4">
      <c r="A183" s="116" t="s">
        <v>1821</v>
      </c>
      <c r="B183" s="116" t="s">
        <v>1819</v>
      </c>
      <c r="C183" s="113" t="s">
        <v>1937</v>
      </c>
      <c r="D183" s="113" t="s">
        <v>1936</v>
      </c>
    </row>
    <row r="184" spans="1:4">
      <c r="A184" s="116" t="s">
        <v>1798</v>
      </c>
      <c r="B184" s="116" t="s">
        <v>1796</v>
      </c>
      <c r="C184" s="113" t="s">
        <v>1935</v>
      </c>
      <c r="D184" s="113" t="s">
        <v>1936</v>
      </c>
    </row>
    <row r="185" spans="1:4">
      <c r="A185" s="116" t="s">
        <v>727</v>
      </c>
      <c r="B185" s="116" t="s">
        <v>945</v>
      </c>
      <c r="C185" s="113" t="s">
        <v>2007</v>
      </c>
      <c r="D185" s="113" t="s">
        <v>946</v>
      </c>
    </row>
    <row r="186" spans="1:4">
      <c r="A186" s="116" t="s">
        <v>728</v>
      </c>
      <c r="B186" s="116" t="s">
        <v>24</v>
      </c>
      <c r="C186" s="113" t="s">
        <v>1995</v>
      </c>
      <c r="D186" s="113" t="s">
        <v>936</v>
      </c>
    </row>
    <row r="187" spans="1:4">
      <c r="A187" s="116" t="s">
        <v>963</v>
      </c>
      <c r="B187" s="116" t="s">
        <v>964</v>
      </c>
      <c r="C187" s="113" t="s">
        <v>2026</v>
      </c>
      <c r="D187" s="113" t="s">
        <v>882</v>
      </c>
    </row>
    <row r="188" spans="1:4">
      <c r="A188" s="116" t="s">
        <v>947</v>
      </c>
      <c r="B188" s="116" t="s">
        <v>20</v>
      </c>
      <c r="C188" s="113" t="s">
        <v>2010</v>
      </c>
      <c r="D188" s="113" t="s">
        <v>833</v>
      </c>
    </row>
    <row r="189" spans="1:4">
      <c r="A189" s="116" t="s">
        <v>903</v>
      </c>
      <c r="B189" s="116" t="s">
        <v>904</v>
      </c>
      <c r="C189" s="113" t="s">
        <v>1952</v>
      </c>
      <c r="D189" s="113" t="s">
        <v>833</v>
      </c>
    </row>
    <row r="190" spans="1:4">
      <c r="A190" s="116" t="s">
        <v>1005</v>
      </c>
      <c r="B190" s="116" t="s">
        <v>1006</v>
      </c>
      <c r="C190" s="113" t="s">
        <v>2075</v>
      </c>
      <c r="D190" s="113" t="s">
        <v>954</v>
      </c>
    </row>
    <row r="191" spans="1:4">
      <c r="A191" s="116" t="s">
        <v>729</v>
      </c>
      <c r="B191" s="116" t="s">
        <v>834</v>
      </c>
      <c r="C191" s="113" t="s">
        <v>1871</v>
      </c>
      <c r="D191" s="113" t="s">
        <v>833</v>
      </c>
    </row>
    <row r="192" spans="1:4">
      <c r="A192" s="116" t="s">
        <v>848</v>
      </c>
      <c r="B192" s="116" t="s">
        <v>849</v>
      </c>
      <c r="C192" s="113" t="s">
        <v>1884</v>
      </c>
      <c r="D192" s="113" t="s">
        <v>850</v>
      </c>
    </row>
    <row r="193" spans="1:4">
      <c r="A193" s="116" t="s">
        <v>949</v>
      </c>
      <c r="B193" s="116" t="s">
        <v>950</v>
      </c>
      <c r="C193" s="113" t="s">
        <v>2012</v>
      </c>
      <c r="D193" s="113" t="s">
        <v>878</v>
      </c>
    </row>
    <row r="194" spans="1:4">
      <c r="A194" s="116" t="s">
        <v>876</v>
      </c>
      <c r="B194" s="116" t="s">
        <v>877</v>
      </c>
      <c r="C194" s="113" t="s">
        <v>1920</v>
      </c>
      <c r="D194" s="113" t="s">
        <v>878</v>
      </c>
    </row>
    <row r="195" spans="1:4">
      <c r="A195" s="116" t="s">
        <v>995</v>
      </c>
      <c r="B195" s="116" t="s">
        <v>13</v>
      </c>
      <c r="C195" s="113" t="s">
        <v>2062</v>
      </c>
      <c r="D195" s="113" t="s">
        <v>878</v>
      </c>
    </row>
    <row r="196" spans="1:4">
      <c r="A196" s="116" t="s">
        <v>827</v>
      </c>
      <c r="B196" s="116" t="s">
        <v>828</v>
      </c>
      <c r="C196" s="113" t="s">
        <v>1867</v>
      </c>
      <c r="D196" s="113" t="s">
        <v>829</v>
      </c>
    </row>
    <row r="197" spans="1:4">
      <c r="A197" s="116" t="s">
        <v>988</v>
      </c>
      <c r="B197" s="116" t="s">
        <v>989</v>
      </c>
      <c r="C197" s="113" t="s">
        <v>2056</v>
      </c>
      <c r="D197" s="113" t="s">
        <v>878</v>
      </c>
    </row>
    <row r="198" spans="1:4">
      <c r="A198" s="116" t="s">
        <v>893</v>
      </c>
      <c r="B198" s="116" t="s">
        <v>894</v>
      </c>
      <c r="C198" s="113" t="s">
        <v>1945</v>
      </c>
      <c r="D198" s="113" t="s">
        <v>861</v>
      </c>
    </row>
    <row r="199" spans="1:4">
      <c r="A199" s="116" t="s">
        <v>891</v>
      </c>
      <c r="B199" s="116" t="s">
        <v>892</v>
      </c>
      <c r="C199" s="113" t="s">
        <v>1944</v>
      </c>
      <c r="D199" s="113" t="s">
        <v>878</v>
      </c>
    </row>
    <row r="200" spans="1:4">
      <c r="A200" s="116" t="s">
        <v>730</v>
      </c>
      <c r="B200" s="116" t="s">
        <v>981</v>
      </c>
      <c r="C200" s="113" t="s">
        <v>2048</v>
      </c>
      <c r="D200" s="113" t="s">
        <v>835</v>
      </c>
    </row>
    <row r="201" spans="1:4">
      <c r="A201" s="116" t="s">
        <v>731</v>
      </c>
      <c r="B201" s="116" t="s">
        <v>987</v>
      </c>
      <c r="C201" s="113" t="s">
        <v>2055</v>
      </c>
      <c r="D201" s="113" t="s">
        <v>835</v>
      </c>
    </row>
    <row r="202" spans="1:4">
      <c r="A202" s="116" t="s">
        <v>732</v>
      </c>
      <c r="B202" s="116" t="s">
        <v>999</v>
      </c>
      <c r="C202" s="113" t="s">
        <v>2068</v>
      </c>
      <c r="D202" s="113" t="s">
        <v>835</v>
      </c>
    </row>
    <row r="203" spans="1:4">
      <c r="A203" s="116" t="s">
        <v>1802</v>
      </c>
      <c r="B203" s="116" t="s">
        <v>853</v>
      </c>
      <c r="C203" s="113" t="s">
        <v>1887</v>
      </c>
      <c r="D203" s="113" t="s">
        <v>835</v>
      </c>
    </row>
    <row r="204" spans="1:4">
      <c r="A204" s="116" t="s">
        <v>733</v>
      </c>
      <c r="B204" s="116" t="s">
        <v>857</v>
      </c>
      <c r="C204" s="113" t="s">
        <v>1893</v>
      </c>
      <c r="D204" s="113" t="s">
        <v>835</v>
      </c>
    </row>
    <row r="205" spans="1:4">
      <c r="A205" s="116" t="s">
        <v>734</v>
      </c>
      <c r="B205" s="116" t="s">
        <v>982</v>
      </c>
      <c r="C205" s="113" t="s">
        <v>2049</v>
      </c>
      <c r="D205" s="113" t="s">
        <v>835</v>
      </c>
    </row>
    <row r="206" spans="1:4">
      <c r="A206" s="116" t="s">
        <v>735</v>
      </c>
      <c r="B206" s="116" t="s">
        <v>985</v>
      </c>
      <c r="C206" s="113" t="s">
        <v>2053</v>
      </c>
      <c r="D206" s="113" t="s">
        <v>835</v>
      </c>
    </row>
    <row r="207" spans="1:4">
      <c r="A207" s="116" t="s">
        <v>736</v>
      </c>
      <c r="B207" s="116" t="s">
        <v>854</v>
      </c>
      <c r="C207" s="113" t="s">
        <v>1890</v>
      </c>
      <c r="D207" s="113" t="s">
        <v>835</v>
      </c>
    </row>
    <row r="208" spans="1:4">
      <c r="A208" s="116" t="s">
        <v>1814</v>
      </c>
      <c r="B208" s="116" t="s">
        <v>1812</v>
      </c>
      <c r="C208" s="113" t="s">
        <v>1921</v>
      </c>
      <c r="D208" s="113" t="s">
        <v>835</v>
      </c>
    </row>
    <row r="209" spans="1:4">
      <c r="A209" s="116" t="s">
        <v>1792</v>
      </c>
      <c r="B209" s="116" t="s">
        <v>1790</v>
      </c>
      <c r="C209" s="113" t="s">
        <v>1872</v>
      </c>
      <c r="D209" s="113" t="s">
        <v>835</v>
      </c>
    </row>
    <row r="210" spans="1:4">
      <c r="A210" s="116" t="s">
        <v>737</v>
      </c>
      <c r="B210" s="116" t="s">
        <v>25</v>
      </c>
      <c r="C210" s="113" t="s">
        <v>1909</v>
      </c>
      <c r="D210" s="113" t="s">
        <v>835</v>
      </c>
    </row>
    <row r="211" spans="1:4">
      <c r="A211" s="116" t="s">
        <v>738</v>
      </c>
      <c r="B211" s="116" t="s">
        <v>872</v>
      </c>
      <c r="C211" s="113" t="s">
        <v>1913</v>
      </c>
      <c r="D211" s="113" t="s">
        <v>835</v>
      </c>
    </row>
    <row r="212" spans="1:4">
      <c r="A212" s="116" t="s">
        <v>739</v>
      </c>
      <c r="B212" s="116" t="s">
        <v>1003</v>
      </c>
      <c r="C212" s="113" t="s">
        <v>2072</v>
      </c>
      <c r="D212" s="113" t="s">
        <v>835</v>
      </c>
    </row>
    <row r="213" spans="1:4">
      <c r="A213" s="116" t="s">
        <v>740</v>
      </c>
      <c r="B213" s="116" t="s">
        <v>23</v>
      </c>
      <c r="C213" s="113" t="s">
        <v>1965</v>
      </c>
      <c r="D213" s="113" t="s">
        <v>835</v>
      </c>
    </row>
    <row r="214" spans="1:4">
      <c r="A214" s="116" t="s">
        <v>741</v>
      </c>
      <c r="B214" s="116" t="s">
        <v>911</v>
      </c>
      <c r="C214" s="113" t="s">
        <v>1966</v>
      </c>
      <c r="D214" s="113" t="s">
        <v>835</v>
      </c>
    </row>
    <row r="215" spans="1:4">
      <c r="A215" s="116" t="s">
        <v>742</v>
      </c>
      <c r="B215" s="116" t="s">
        <v>993</v>
      </c>
      <c r="C215" s="113" t="s">
        <v>2060</v>
      </c>
      <c r="D215" s="113" t="s">
        <v>835</v>
      </c>
    </row>
    <row r="216" spans="1:4">
      <c r="A216" s="116" t="s">
        <v>743</v>
      </c>
      <c r="B216" s="116" t="s">
        <v>897</v>
      </c>
      <c r="C216" s="113" t="s">
        <v>1948</v>
      </c>
      <c r="D216" s="113" t="s">
        <v>835</v>
      </c>
    </row>
    <row r="217" spans="1:4">
      <c r="A217" s="116" t="s">
        <v>744</v>
      </c>
      <c r="B217" s="116" t="s">
        <v>1011</v>
      </c>
      <c r="C217" s="113" t="s">
        <v>2082</v>
      </c>
      <c r="D217" s="113" t="s">
        <v>835</v>
      </c>
    </row>
    <row r="218" spans="1:4">
      <c r="A218" s="116" t="s">
        <v>745</v>
      </c>
      <c r="B218" s="116" t="s">
        <v>975</v>
      </c>
      <c r="C218" s="113" t="s">
        <v>2040</v>
      </c>
      <c r="D218" s="113" t="s">
        <v>835</v>
      </c>
    </row>
    <row r="219" spans="1:4">
      <c r="A219" s="116" t="s">
        <v>746</v>
      </c>
      <c r="B219" s="116" t="s">
        <v>874</v>
      </c>
      <c r="C219" s="113" t="s">
        <v>1917</v>
      </c>
      <c r="D219" s="113" t="s">
        <v>835</v>
      </c>
    </row>
    <row r="220" spans="1:4">
      <c r="A220" s="116" t="s">
        <v>747</v>
      </c>
      <c r="B220" s="116" t="s">
        <v>836</v>
      </c>
      <c r="C220" s="113" t="s">
        <v>1873</v>
      </c>
      <c r="D220" s="113" t="s">
        <v>835</v>
      </c>
    </row>
    <row r="221" spans="1:4">
      <c r="A221" s="116" t="s">
        <v>748</v>
      </c>
      <c r="B221" s="116" t="s">
        <v>986</v>
      </c>
      <c r="C221" s="113" t="s">
        <v>2054</v>
      </c>
      <c r="D221" s="113" t="s">
        <v>835</v>
      </c>
    </row>
    <row r="222" spans="1:4">
      <c r="A222" s="116" t="s">
        <v>749</v>
      </c>
      <c r="B222" s="116" t="s">
        <v>978</v>
      </c>
      <c r="C222" s="113" t="s">
        <v>2045</v>
      </c>
      <c r="D222" s="113" t="s">
        <v>835</v>
      </c>
    </row>
    <row r="223" spans="1:4">
      <c r="A223" s="116" t="s">
        <v>750</v>
      </c>
      <c r="B223" s="116" t="s">
        <v>969</v>
      </c>
      <c r="C223" s="113" t="s">
        <v>2031</v>
      </c>
      <c r="D223" s="113" t="s">
        <v>835</v>
      </c>
    </row>
    <row r="224" spans="1:4">
      <c r="A224" s="116" t="s">
        <v>751</v>
      </c>
      <c r="B224" s="116" t="s">
        <v>979</v>
      </c>
      <c r="C224" s="113" t="s">
        <v>2046</v>
      </c>
      <c r="D224" s="113" t="s">
        <v>835</v>
      </c>
    </row>
    <row r="225" spans="1:4">
      <c r="A225" s="116" t="s">
        <v>752</v>
      </c>
      <c r="B225" s="116" t="s">
        <v>852</v>
      </c>
      <c r="C225" s="113" t="s">
        <v>1886</v>
      </c>
      <c r="D225" s="113" t="s">
        <v>835</v>
      </c>
    </row>
    <row r="226" spans="1:4">
      <c r="A226" s="116" t="s">
        <v>753</v>
      </c>
      <c r="B226" s="116" t="s">
        <v>973</v>
      </c>
      <c r="C226" s="113" t="s">
        <v>2038</v>
      </c>
      <c r="D226" s="113" t="s">
        <v>835</v>
      </c>
    </row>
    <row r="227" spans="1:4">
      <c r="A227" s="116" t="s">
        <v>996</v>
      </c>
      <c r="B227" s="116" t="s">
        <v>997</v>
      </c>
      <c r="C227" s="113" t="s">
        <v>2063</v>
      </c>
      <c r="D227" s="113" t="s">
        <v>835</v>
      </c>
    </row>
    <row r="228" spans="1:4">
      <c r="A228" s="116" t="s">
        <v>754</v>
      </c>
      <c r="B228" s="116" t="s">
        <v>977</v>
      </c>
      <c r="C228" s="113" t="s">
        <v>2044</v>
      </c>
      <c r="D228" s="113" t="s">
        <v>835</v>
      </c>
    </row>
    <row r="229" spans="1:4">
      <c r="A229" s="116" t="s">
        <v>1832</v>
      </c>
      <c r="B229" s="116" t="s">
        <v>1830</v>
      </c>
      <c r="C229" s="113" t="s">
        <v>2008</v>
      </c>
      <c r="D229" s="113" t="s">
        <v>835</v>
      </c>
    </row>
    <row r="230" spans="1:4">
      <c r="A230" s="116" t="s">
        <v>1840</v>
      </c>
      <c r="B230" s="116" t="s">
        <v>1838</v>
      </c>
      <c r="C230" s="113" t="s">
        <v>1882</v>
      </c>
      <c r="D230" s="113" t="s">
        <v>835</v>
      </c>
    </row>
    <row r="231" spans="1:4">
      <c r="A231" s="116" t="s">
        <v>755</v>
      </c>
      <c r="B231" s="116" t="s">
        <v>994</v>
      </c>
      <c r="C231" s="113" t="s">
        <v>2061</v>
      </c>
      <c r="D231" s="113" t="s">
        <v>835</v>
      </c>
    </row>
    <row r="232" spans="1:4">
      <c r="A232" s="116" t="s">
        <v>756</v>
      </c>
      <c r="B232" s="116" t="s">
        <v>1004</v>
      </c>
      <c r="C232" s="113" t="s">
        <v>2073</v>
      </c>
      <c r="D232" s="113" t="s">
        <v>835</v>
      </c>
    </row>
    <row r="233" spans="1:4">
      <c r="A233" s="116" t="s">
        <v>757</v>
      </c>
      <c r="B233" s="116" t="s">
        <v>837</v>
      </c>
      <c r="C233" s="113" t="s">
        <v>1874</v>
      </c>
      <c r="D233" s="113" t="s">
        <v>835</v>
      </c>
    </row>
    <row r="234" spans="1:4">
      <c r="A234" s="116" t="s">
        <v>1941</v>
      </c>
      <c r="B234" s="116" t="s">
        <v>1846</v>
      </c>
      <c r="C234" s="113" t="s">
        <v>1942</v>
      </c>
      <c r="D234" s="113" t="s">
        <v>835</v>
      </c>
    </row>
    <row r="235" spans="1:4">
      <c r="A235" s="116" t="s">
        <v>758</v>
      </c>
      <c r="B235" s="116" t="s">
        <v>851</v>
      </c>
      <c r="C235" s="113" t="s">
        <v>1885</v>
      </c>
      <c r="D235" s="113" t="s">
        <v>835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766A85E11E30F4E991D0A89AF3E1058" ma:contentTypeVersion="21" ma:contentTypeDescription="Create a new document." ma:contentTypeScope="" ma:versionID="e9e714bb0801ac8b7362f47fe2f2be00">
  <xsd:schema xmlns:xsd="http://www.w3.org/2001/XMLSchema" xmlns:xs="http://www.w3.org/2001/XMLSchema" xmlns:p="http://schemas.microsoft.com/office/2006/metadata/properties" xmlns:ns1="http://schemas.microsoft.com/sharepoint/v3" targetNamespace="http://schemas.microsoft.com/office/2006/metadata/properties" ma:root="true" ma:fieldsID="ad2c4303766fcadb54f511e1f5a2aad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hidden="true" ma:internalName="PublishingStartDate" ma:readOnly="false">
      <xsd:simpleType>
        <xsd:restriction base="dms:Unknown"/>
      </xsd:simpleType>
    </xsd:element>
    <xsd:element name="PublishingExpirationDate" ma:index="9" nillable="true" ma:displayName="Scheduling End Date" ma:hidden="true" ma:internalName="PublishingExpirationDate" ma:readOnly="fals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F073D2-DBF5-420E-9744-1285C16BFE46}"/>
</file>

<file path=customXml/itemProps2.xml><?xml version="1.0" encoding="utf-8"?>
<ds:datastoreItem xmlns:ds="http://schemas.openxmlformats.org/officeDocument/2006/customXml" ds:itemID="{B81D5A8A-782C-47CC-9B63-D4F30F58307D}"/>
</file>

<file path=customXml/itemProps3.xml><?xml version="1.0" encoding="utf-8"?>
<ds:datastoreItem xmlns:ds="http://schemas.openxmlformats.org/officeDocument/2006/customXml" ds:itemID="{98553727-CF88-4510-AC4F-EA1F4BB5A6C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10</vt:i4>
      </vt:variant>
    </vt:vector>
  </HeadingPairs>
  <TitlesOfParts>
    <vt:vector size="18" baseType="lpstr">
      <vt:lpstr>Cover</vt:lpstr>
      <vt:lpstr>Structure</vt:lpstr>
      <vt:lpstr>Calculator Instructions</vt:lpstr>
      <vt:lpstr>EAPG Interactive Calculator </vt:lpstr>
      <vt:lpstr>EAPG Weight Table</vt:lpstr>
      <vt:lpstr>Provider Attributes</vt:lpstr>
      <vt:lpstr>Non-Covered Rev Codes</vt:lpstr>
      <vt:lpstr>System</vt:lpstr>
      <vt:lpstr>'EAPG Interactive Calculator '!Cov_chg</vt:lpstr>
      <vt:lpstr>'Calculator Instructions'!Print_Area</vt:lpstr>
      <vt:lpstr>Cover!Print_Area</vt:lpstr>
      <vt:lpstr>'EAPG Interactive Calculator '!Print_Area</vt:lpstr>
      <vt:lpstr>'Provider Attributes'!Print_Area</vt:lpstr>
      <vt:lpstr>Structure!Print_Area</vt:lpstr>
      <vt:lpstr>'Calculator Instructions'!Print_Titles</vt:lpstr>
      <vt:lpstr>'EAPG Interactive Calculator '!Print_Titles</vt:lpstr>
      <vt:lpstr>'EAPG Weight Table'!Print_Titles</vt:lpstr>
      <vt:lpstr>'Provider Attributes'!Print_Titles</vt:lpstr>
    </vt:vector>
  </TitlesOfParts>
  <Company>acs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EAPGCalculatorRatesEff2016-07-01</dc:title>
  <dc:creator>11001561</dc:creator>
  <cp:keywords>CA DRG Calculator</cp:keywords>
  <cp:lastModifiedBy>Becherer, Sally</cp:lastModifiedBy>
  <cp:lastPrinted>2014-10-01T16:44:40Z</cp:lastPrinted>
  <dcterms:created xsi:type="dcterms:W3CDTF">2008-08-08T02:49:05Z</dcterms:created>
  <dcterms:modified xsi:type="dcterms:W3CDTF">2016-07-01T18:25:19Z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0x0101000766A85E11E30F4E991D0A89AF3E1058</vt:lpwstr>
  </property>
  <property fmtid="{D5CDD505-2E9C-101B-9397-08002B2CF9AE}" pid="3" name="TaxKeywordTaxHTField">
    <vt:lpwstr>CA DRG Calculator|b2b9c3ca-6145-4523-894e-9b0caf4d0455</vt:lpwstr>
  </property>
  <property fmtid="{D5CDD505-2E9C-101B-9397-08002B2CF9AE}" pid="4" name="TaxKeyword">
    <vt:lpwstr>27;#CA DRG Calculator|b2b9c3ca-6145-4523-894e-9b0caf4d0455</vt:lpwstr>
  </property>
  <property fmtid="{D5CDD505-2E9C-101B-9397-08002B2CF9AE}" pid="5" name="TaxCatchAll">
    <vt:lpwstr>27;#CA DRG Calculator</vt:lpwstr>
  </property>
</Properties>
</file>