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EDEAA949-E951-4EC0-8954-19321436BD89}" xr6:coauthVersionLast="44" xr6:coauthVersionMax="44" xr10:uidLastSave="{00000000-0000-0000-0000-000000000000}"/>
  <bookViews>
    <workbookView xWindow="-120" yWindow="-120" windowWidth="20730" windowHeight="11160" activeTab="1" xr2:uid="{883670B0-7BBA-4E91-9722-485C9A1266DB}"/>
  </bookViews>
  <sheets>
    <sheet name="BH Codes" sheetId="1" r:id="rId1"/>
    <sheet name="SUD 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8" i="1" l="1"/>
  <c r="M46" i="1"/>
  <c r="L46" i="1"/>
  <c r="M45" i="1"/>
  <c r="L45" i="1"/>
  <c r="M44" i="1"/>
  <c r="L44" i="1"/>
  <c r="M43" i="1"/>
  <c r="L43" i="1"/>
  <c r="M42" i="1"/>
  <c r="L42" i="1"/>
  <c r="M41" i="1"/>
  <c r="L41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0" i="1"/>
  <c r="L30" i="1"/>
  <c r="M29" i="1"/>
  <c r="L29" i="1"/>
  <c r="M28" i="1"/>
  <c r="L28" i="1"/>
  <c r="L27" i="1"/>
  <c r="M26" i="1"/>
  <c r="L26" i="1"/>
  <c r="M25" i="1"/>
  <c r="L25" i="1"/>
  <c r="M24" i="1"/>
  <c r="L24" i="1"/>
  <c r="M21" i="1"/>
  <c r="L21" i="1"/>
  <c r="M20" i="1"/>
  <c r="L20" i="1"/>
  <c r="M19" i="1"/>
  <c r="L19" i="1"/>
  <c r="M18" i="1"/>
  <c r="L18" i="1"/>
  <c r="M17" i="1"/>
  <c r="L17" i="1"/>
  <c r="M16" i="1"/>
  <c r="L16" i="1"/>
  <c r="M14" i="1"/>
  <c r="L14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</calcChain>
</file>

<file path=xl/sharedStrings.xml><?xml version="1.0" encoding="utf-8"?>
<sst xmlns="http://schemas.openxmlformats.org/spreadsheetml/2006/main" count="245" uniqueCount="93">
  <si>
    <t>Off-Site</t>
  </si>
  <si>
    <t>Assessment and Treatment Planning</t>
  </si>
  <si>
    <t>Integrated Assessment and Treatment Planning (IATP)</t>
  </si>
  <si>
    <t>H2000</t>
  </si>
  <si>
    <t>HN</t>
  </si>
  <si>
    <t>1/4 hr</t>
  </si>
  <si>
    <t>HO</t>
  </si>
  <si>
    <t>IATP: Review and Update</t>
  </si>
  <si>
    <t>SF</t>
  </si>
  <si>
    <t>IATP: Clinical Assessment Tool</t>
  </si>
  <si>
    <t>TF</t>
  </si>
  <si>
    <t>IATP: Psychological Assessment</t>
  </si>
  <si>
    <t>AH</t>
  </si>
  <si>
    <t>HP</t>
  </si>
  <si>
    <t>IATP: LOCUS Assessment</t>
  </si>
  <si>
    <t>HE</t>
  </si>
  <si>
    <t>Crisis Services</t>
  </si>
  <si>
    <t>Crisis Intervention</t>
  </si>
  <si>
    <t>H2011</t>
  </si>
  <si>
    <t>Therapy/Counseling Services</t>
  </si>
  <si>
    <t>Therapy/Counseling - Individual</t>
  </si>
  <si>
    <t>H0004</t>
  </si>
  <si>
    <t>Therapy/Counseling - Group</t>
  </si>
  <si>
    <t>HQ</t>
  </si>
  <si>
    <t>Therapy/Counseling - Family</t>
  </si>
  <si>
    <t>HR</t>
  </si>
  <si>
    <t>General Medicaid Rehabilitation Option Services</t>
  </si>
  <si>
    <t>Community Support - Individual</t>
  </si>
  <si>
    <t>H2015</t>
  </si>
  <si>
    <t>HM</t>
  </si>
  <si>
    <t>HK</t>
  </si>
  <si>
    <t>N/A</t>
  </si>
  <si>
    <t>Community Support - Group</t>
  </si>
  <si>
    <t>Medication Administration</t>
  </si>
  <si>
    <t>T1502</t>
  </si>
  <si>
    <t>TE</t>
  </si>
  <si>
    <t>Event</t>
  </si>
  <si>
    <t>SA</t>
  </si>
  <si>
    <t>Medication Monitoring</t>
  </si>
  <si>
    <t>H2010</t>
  </si>
  <si>
    <t>AF</t>
  </si>
  <si>
    <t>Medication Training - Individual</t>
  </si>
  <si>
    <t>H0034</t>
  </si>
  <si>
    <t>Medication Training - Group</t>
  </si>
  <si>
    <t>Targeted Case Management Services</t>
  </si>
  <si>
    <t>Case Management - Client-Centered Consultation</t>
  </si>
  <si>
    <t>T1016</t>
  </si>
  <si>
    <t>HS</t>
  </si>
  <si>
    <t>Case Management - Mental Health</t>
  </si>
  <si>
    <t>Case Management - Transition Linkage and Aftercare</t>
  </si>
  <si>
    <t>TS</t>
  </si>
  <si>
    <t>Crisis Intervention - Team</t>
  </si>
  <si>
    <t>HT</t>
  </si>
  <si>
    <r>
      <rPr>
        <b/>
        <sz val="9"/>
        <color rgb="FFFFFFFF"/>
        <rFont val="Calibri"/>
        <family val="2"/>
      </rPr>
      <t>Service Name</t>
    </r>
  </si>
  <si>
    <r>
      <rPr>
        <b/>
        <sz val="8"/>
        <color rgb="FFFFFFFF"/>
        <rFont val="Calibri"/>
        <family val="2"/>
      </rPr>
      <t xml:space="preserve">HCPCS
</t>
    </r>
    <r>
      <rPr>
        <b/>
        <sz val="9"/>
        <color rgb="FFFFFFFF"/>
        <rFont val="Calibri"/>
        <family val="2"/>
      </rPr>
      <t>Code</t>
    </r>
  </si>
  <si>
    <r>
      <rPr>
        <b/>
        <sz val="9"/>
        <color rgb="FFFFFFFF"/>
        <rFont val="Calibri"/>
        <family val="2"/>
      </rPr>
      <t>Modifiers</t>
    </r>
  </si>
  <si>
    <r>
      <rPr>
        <b/>
        <sz val="9"/>
        <color rgb="FFFFFFFF"/>
        <rFont val="Calibri"/>
        <family val="2"/>
      </rPr>
      <t>Units</t>
    </r>
  </si>
  <si>
    <r>
      <rPr>
        <b/>
        <sz val="9"/>
        <color rgb="FFFFFFFF"/>
        <rFont val="Calibri"/>
        <family val="2"/>
      </rPr>
      <t>State Max</t>
    </r>
  </si>
  <si>
    <r>
      <rPr>
        <b/>
        <sz val="9"/>
        <color rgb="FFFFFFFF"/>
        <rFont val="Calibri"/>
        <family val="2"/>
      </rPr>
      <t xml:space="preserve">Add-On </t>
    </r>
    <r>
      <rPr>
        <b/>
        <sz val="8"/>
        <color rgb="FFFFFFFF"/>
        <rFont val="Calibri"/>
        <family val="2"/>
      </rPr>
      <t xml:space="preserve">(Effective 7/1/2019 -
</t>
    </r>
    <r>
      <rPr>
        <b/>
        <sz val="8"/>
        <color rgb="FFFFFFFF"/>
        <rFont val="Calibri"/>
        <family val="2"/>
      </rPr>
      <t>6/30/2020)</t>
    </r>
  </si>
  <si>
    <r>
      <rPr>
        <b/>
        <sz val="9"/>
        <color rgb="FFFFFFFF"/>
        <rFont val="Calibri"/>
        <family val="2"/>
      </rPr>
      <t>Total State Max</t>
    </r>
  </si>
  <si>
    <r>
      <rPr>
        <b/>
        <sz val="9"/>
        <color rgb="FFFFFFFF"/>
        <rFont val="Calibri"/>
        <family val="2"/>
      </rPr>
      <t>On-Site</t>
    </r>
  </si>
  <si>
    <r>
      <rPr>
        <b/>
        <sz val="9"/>
        <color rgb="FFFFFFFF"/>
        <rFont val="Calibri"/>
        <family val="2"/>
      </rPr>
      <t>Off-Site</t>
    </r>
  </si>
  <si>
    <r>
      <rPr>
        <b/>
        <sz val="9"/>
        <color rgb="FFFFFFFF"/>
        <rFont val="Calibri"/>
        <family val="2"/>
      </rPr>
      <t>Group A - billable by BHC, CMHC, IPs</t>
    </r>
  </si>
  <si>
    <r>
      <rPr>
        <b/>
        <sz val="10"/>
        <color rgb="FFFFFFFF"/>
        <rFont val="Calibri"/>
        <family val="2"/>
      </rPr>
      <t>Group B - billable by BHC and CMHC</t>
    </r>
  </si>
  <si>
    <t>Substance Use Disorder Services</t>
  </si>
  <si>
    <t>H0002</t>
  </si>
  <si>
    <t>H0005</t>
  </si>
  <si>
    <t>H0006</t>
  </si>
  <si>
    <t>Admission and Discharge Assessment</t>
  </si>
  <si>
    <t>Group - Therapy/Counseling, SA</t>
  </si>
  <si>
    <t>Individual - Therapy/Counseling, SA</t>
  </si>
  <si>
    <t>Individual - Intensive Outpatient, SA</t>
  </si>
  <si>
    <t>Medication Assisted Treatment (MAT)</t>
  </si>
  <si>
    <t xml:space="preserve">H0020 </t>
  </si>
  <si>
    <t>Group - Intensive Outpatient, SA</t>
  </si>
  <si>
    <t>Modifier</t>
  </si>
  <si>
    <t>On-site</t>
  </si>
  <si>
    <t xml:space="preserve">March 9-June 30, 2020 Rate </t>
  </si>
  <si>
    <t>March 9-June 30, 2020 Rate</t>
  </si>
  <si>
    <t>Waiver Services for Case Management</t>
  </si>
  <si>
    <t xml:space="preserve">H0010 </t>
  </si>
  <si>
    <t xml:space="preserve">H0047 </t>
  </si>
  <si>
    <t xml:space="preserve">H2036 </t>
  </si>
  <si>
    <t>Per Diem</t>
  </si>
  <si>
    <t>Per diem</t>
  </si>
  <si>
    <t xml:space="preserve">H0005 </t>
  </si>
  <si>
    <r>
      <rPr>
        <sz val="10"/>
        <rFont val="Calibri"/>
        <family val="2"/>
        <scheme val="minor"/>
      </rPr>
      <t>H0004</t>
    </r>
    <r>
      <rPr>
        <sz val="10"/>
        <color rgb="FFC00000"/>
        <rFont val="Calibri"/>
        <family val="2"/>
        <scheme val="minor"/>
      </rPr>
      <t xml:space="preserve"> </t>
    </r>
  </si>
  <si>
    <t>Provider-specific Rate</t>
  </si>
  <si>
    <t xml:space="preserve">Detoxification </t>
  </si>
  <si>
    <t xml:space="preserve">Rehabilitation - Adult (age 21+) </t>
  </si>
  <si>
    <t xml:space="preserve">Rehabilitation - Child (age 20 or under) </t>
  </si>
  <si>
    <t xml:space="preserve">Adolescent Residential </t>
  </si>
  <si>
    <t xml:space="preserve"> 20% Increase of Per Diem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</si>
</sst>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\$\ 0.0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rgb="FFFFFFFF"/>
      <name val="Calibri"/>
      <family val="2"/>
    </font>
    <font>
      <b/>
      <sz val="8"/>
      <color rgb="FFFFFFFF"/>
      <name val="Calibri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1" fontId="2" fillId="2" borderId="6" xfId="0" applyNumberFormat="1" applyFont="1" applyFill="1" applyBorder="1" applyAlignment="1">
      <alignment horizontal="left" vertical="top" indent="1" shrinkToFi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5" fillId="0" borderId="0" xfId="0" applyFont="1"/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 indent="1"/>
    </xf>
    <xf numFmtId="0" fontId="7" fillId="0" borderId="6" xfId="0" applyFont="1" applyBorder="1" applyAlignment="1">
      <alignment horizontal="left" wrapText="1"/>
    </xf>
    <xf numFmtId="164" fontId="9" fillId="0" borderId="6" xfId="0" applyNumberFormat="1" applyFont="1" applyBorder="1" applyAlignment="1">
      <alignment horizontal="center" vertical="top" shrinkToFit="1"/>
    </xf>
    <xf numFmtId="1" fontId="9" fillId="0" borderId="6" xfId="0" applyNumberFormat="1" applyFont="1" applyBorder="1" applyAlignment="1">
      <alignment horizontal="left" vertical="top" indent="1" shrinkToFi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 indent="1"/>
    </xf>
    <xf numFmtId="164" fontId="9" fillId="0" borderId="1" xfId="0" applyNumberFormat="1" applyFont="1" applyBorder="1" applyAlignment="1">
      <alignment horizontal="center" vertical="top" shrinkToFi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0" fillId="4" borderId="0" xfId="0" applyFill="1"/>
    <xf numFmtId="0" fontId="0" fillId="5" borderId="7" xfId="0" applyFill="1" applyBorder="1" applyAlignment="1">
      <alignment horizontal="center" vertical="top"/>
    </xf>
    <xf numFmtId="0" fontId="12" fillId="5" borderId="7" xfId="0" applyFont="1" applyFill="1" applyBorder="1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164" fontId="9" fillId="0" borderId="2" xfId="0" applyNumberFormat="1" applyFont="1" applyBorder="1" applyAlignment="1">
      <alignment horizontal="center" vertical="top" shrinkToFit="1"/>
    </xf>
    <xf numFmtId="165" fontId="7" fillId="0" borderId="7" xfId="0" applyNumberFormat="1" applyFont="1" applyBorder="1" applyAlignment="1">
      <alignment horizontal="center" vertical="top"/>
    </xf>
    <xf numFmtId="164" fontId="9" fillId="0" borderId="8" xfId="0" applyNumberFormat="1" applyFont="1" applyBorder="1" applyAlignment="1">
      <alignment horizontal="center" vertical="top" shrinkToFit="1"/>
    </xf>
    <xf numFmtId="165" fontId="7" fillId="0" borderId="17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wrapText="1"/>
    </xf>
    <xf numFmtId="164" fontId="9" fillId="0" borderId="5" xfId="0" applyNumberFormat="1" applyFont="1" applyBorder="1" applyAlignment="1">
      <alignment horizontal="center" vertical="top" shrinkToFit="1"/>
    </xf>
    <xf numFmtId="164" fontId="9" fillId="0" borderId="18" xfId="0" applyNumberFormat="1" applyFont="1" applyBorder="1" applyAlignment="1">
      <alignment horizontal="center" vertical="top" shrinkToFit="1"/>
    </xf>
    <xf numFmtId="7" fontId="7" fillId="0" borderId="7" xfId="0" applyNumberFormat="1" applyFont="1" applyBorder="1" applyAlignment="1">
      <alignment horizontal="center" vertical="top"/>
    </xf>
    <xf numFmtId="0" fontId="8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 indent="1"/>
    </xf>
    <xf numFmtId="0" fontId="7" fillId="0" borderId="20" xfId="0" applyFont="1" applyBorder="1" applyAlignment="1">
      <alignment horizontal="left" wrapText="1"/>
    </xf>
    <xf numFmtId="164" fontId="9" fillId="0" borderId="20" xfId="0" applyNumberFormat="1" applyFont="1" applyBorder="1" applyAlignment="1">
      <alignment horizontal="center" vertical="top" shrinkToFit="1"/>
    </xf>
    <xf numFmtId="164" fontId="9" fillId="0" borderId="16" xfId="0" applyNumberFormat="1" applyFont="1" applyBorder="1" applyAlignment="1">
      <alignment horizontal="center" vertical="top" shrinkToFit="1"/>
    </xf>
    <xf numFmtId="7" fontId="7" fillId="0" borderId="17" xfId="0" applyNumberFormat="1" applyFont="1" applyBorder="1" applyAlignment="1">
      <alignment horizontal="center" vertical="top"/>
    </xf>
    <xf numFmtId="7" fontId="7" fillId="0" borderId="2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0" fontId="8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 indent="1"/>
    </xf>
    <xf numFmtId="164" fontId="9" fillId="0" borderId="22" xfId="0" applyNumberFormat="1" applyFont="1" applyBorder="1" applyAlignment="1">
      <alignment horizontal="center" vertical="top" shrinkToFit="1"/>
    </xf>
    <xf numFmtId="165" fontId="4" fillId="0" borderId="7" xfId="0" applyNumberFormat="1" applyFont="1" applyBorder="1" applyAlignment="1">
      <alignment horizontal="center" vertical="top"/>
    </xf>
    <xf numFmtId="8" fontId="7" fillId="0" borderId="7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center" vertical="top" shrinkToFit="1"/>
    </xf>
    <xf numFmtId="164" fontId="9" fillId="0" borderId="3" xfId="0" applyNumberFormat="1" applyFont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23" xfId="0" applyBorder="1" applyAlignment="1">
      <alignment vertical="top"/>
    </xf>
    <xf numFmtId="0" fontId="8" fillId="0" borderId="22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9" fillId="0" borderId="8" xfId="0" applyNumberFormat="1" applyFont="1" applyBorder="1" applyAlignment="1">
      <alignment horizontal="center" vertical="top" shrinkToFit="1"/>
    </xf>
    <xf numFmtId="164" fontId="9" fillId="0" borderId="9" xfId="0" applyNumberFormat="1" applyFont="1" applyBorder="1" applyAlignment="1">
      <alignment horizontal="center" vertical="top" shrinkToFit="1"/>
    </xf>
    <xf numFmtId="164" fontId="9" fillId="0" borderId="18" xfId="0" applyNumberFormat="1" applyFont="1" applyBorder="1" applyAlignment="1">
      <alignment horizontal="center" vertical="top" shrinkToFit="1"/>
    </xf>
    <xf numFmtId="164" fontId="9" fillId="0" borderId="19" xfId="0" applyNumberFormat="1" applyFont="1" applyBorder="1" applyAlignment="1">
      <alignment horizontal="center" vertical="top" shrinkToFit="1"/>
    </xf>
    <xf numFmtId="0" fontId="13" fillId="2" borderId="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6" fillId="5" borderId="16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164" fontId="9" fillId="0" borderId="16" xfId="0" applyNumberFormat="1" applyFont="1" applyBorder="1" applyAlignment="1">
      <alignment horizontal="center" vertical="top" shrinkToFit="1"/>
    </xf>
    <xf numFmtId="164" fontId="9" fillId="0" borderId="21" xfId="0" applyNumberFormat="1" applyFont="1" applyBorder="1" applyAlignment="1">
      <alignment horizontal="center" vertical="top" shrinkToFi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left" vertical="top" wrapText="1" indent="2"/>
    </xf>
    <xf numFmtId="0" fontId="11" fillId="4" borderId="10" xfId="0" applyFont="1" applyFill="1" applyBorder="1" applyAlignment="1"/>
    <xf numFmtId="0" fontId="11" fillId="4" borderId="11" xfId="0" applyFont="1" applyFill="1" applyBorder="1" applyAlignment="1"/>
    <xf numFmtId="0" fontId="2" fillId="2" borderId="1" xfId="0" applyFont="1" applyFill="1" applyBorder="1" applyAlignment="1">
      <alignment horizontal="left" vertical="top" wrapText="1" indent="1"/>
    </xf>
    <xf numFmtId="0" fontId="0" fillId="0" borderId="14" xfId="0" applyBorder="1" applyAlignment="1">
      <alignment horizontal="left" vertical="top" indent="1"/>
    </xf>
    <xf numFmtId="0" fontId="1" fillId="2" borderId="8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D4CF-ED9D-49A8-8297-93051411EF97}">
  <dimension ref="A1:M60"/>
  <sheetViews>
    <sheetView topLeftCell="A40" workbookViewId="0">
      <selection activeCell="A4" sqref="A4:M4"/>
    </sheetView>
  </sheetViews>
  <sheetFormatPr defaultRowHeight="15" x14ac:dyDescent="0.25"/>
  <cols>
    <col min="1" max="1" width="12.5703125" customWidth="1"/>
    <col min="3" max="3" width="7.85546875" customWidth="1"/>
    <col min="4" max="4" width="7.28515625" customWidth="1"/>
    <col min="6" max="6" width="6.7109375" customWidth="1"/>
    <col min="7" max="7" width="2.7109375" customWidth="1"/>
  </cols>
  <sheetData>
    <row r="1" spans="1:13" ht="31.5" customHeight="1" x14ac:dyDescent="0.25">
      <c r="A1" s="63" t="s">
        <v>53</v>
      </c>
      <c r="B1" s="65" t="s">
        <v>54</v>
      </c>
      <c r="C1" s="57" t="s">
        <v>55</v>
      </c>
      <c r="D1" s="58"/>
      <c r="E1" s="63" t="s">
        <v>56</v>
      </c>
      <c r="F1" s="57" t="s">
        <v>57</v>
      </c>
      <c r="G1" s="67"/>
      <c r="H1" s="58"/>
      <c r="I1" s="65" t="s">
        <v>58</v>
      </c>
      <c r="J1" s="88" t="s">
        <v>59</v>
      </c>
      <c r="K1" s="89"/>
      <c r="L1" s="81" t="s">
        <v>78</v>
      </c>
      <c r="M1" s="58"/>
    </row>
    <row r="2" spans="1:13" ht="33" customHeight="1" x14ac:dyDescent="0.25">
      <c r="A2" s="64"/>
      <c r="B2" s="66"/>
      <c r="C2" s="1">
        <v>1</v>
      </c>
      <c r="D2" s="1">
        <v>2</v>
      </c>
      <c r="E2" s="64"/>
      <c r="F2" s="57" t="s">
        <v>60</v>
      </c>
      <c r="G2" s="58"/>
      <c r="H2" s="2" t="s">
        <v>61</v>
      </c>
      <c r="I2" s="66"/>
      <c r="J2" s="2" t="s">
        <v>60</v>
      </c>
      <c r="K2" s="3" t="s">
        <v>61</v>
      </c>
      <c r="L2" s="20" t="s">
        <v>76</v>
      </c>
      <c r="M2" s="21" t="s">
        <v>0</v>
      </c>
    </row>
    <row r="3" spans="1:13" ht="24.75" customHeight="1" x14ac:dyDescent="0.25">
      <c r="A3" s="59" t="s">
        <v>62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9"/>
      <c r="M3" s="19"/>
    </row>
    <row r="4" spans="1:13" x14ac:dyDescent="0.25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  <c r="M4" s="71"/>
    </row>
    <row r="5" spans="1:13" ht="76.5" x14ac:dyDescent="0.25">
      <c r="A5" s="5" t="s">
        <v>2</v>
      </c>
      <c r="B5" s="6" t="s">
        <v>3</v>
      </c>
      <c r="C5" s="7" t="s">
        <v>4</v>
      </c>
      <c r="D5" s="8"/>
      <c r="E5" s="6" t="s">
        <v>5</v>
      </c>
      <c r="F5" s="61">
        <v>17.61</v>
      </c>
      <c r="G5" s="62"/>
      <c r="H5" s="9">
        <v>20.43</v>
      </c>
      <c r="I5" s="9">
        <v>8</v>
      </c>
      <c r="J5" s="9">
        <v>25.61</v>
      </c>
      <c r="K5" s="22">
        <v>28.43</v>
      </c>
      <c r="L5" s="23">
        <f t="shared" ref="L5:M12" si="0">(J5*0.2)+J5</f>
        <v>30.731999999999999</v>
      </c>
      <c r="M5" s="23">
        <f t="shared" si="0"/>
        <v>34.116</v>
      </c>
    </row>
    <row r="6" spans="1:13" ht="76.5" x14ac:dyDescent="0.25">
      <c r="A6" s="5" t="s">
        <v>2</v>
      </c>
      <c r="B6" s="6" t="s">
        <v>3</v>
      </c>
      <c r="C6" s="7" t="s">
        <v>6</v>
      </c>
      <c r="D6" s="8"/>
      <c r="E6" s="6" t="s">
        <v>5</v>
      </c>
      <c r="F6" s="61">
        <v>19.07</v>
      </c>
      <c r="G6" s="62"/>
      <c r="H6" s="9">
        <v>22.11</v>
      </c>
      <c r="I6" s="9">
        <v>8</v>
      </c>
      <c r="J6" s="9">
        <v>27.07</v>
      </c>
      <c r="K6" s="22">
        <v>30.11</v>
      </c>
      <c r="L6" s="23">
        <f t="shared" si="0"/>
        <v>32.484000000000002</v>
      </c>
      <c r="M6" s="23">
        <f t="shared" si="0"/>
        <v>36.131999999999998</v>
      </c>
    </row>
    <row r="7" spans="1:13" ht="25.5" x14ac:dyDescent="0.25">
      <c r="A7" s="5" t="s">
        <v>7</v>
      </c>
      <c r="B7" s="6" t="s">
        <v>3</v>
      </c>
      <c r="C7" s="7" t="s">
        <v>4</v>
      </c>
      <c r="D7" s="7" t="s">
        <v>8</v>
      </c>
      <c r="E7" s="6" t="s">
        <v>5</v>
      </c>
      <c r="F7" s="61">
        <v>17.61</v>
      </c>
      <c r="G7" s="62"/>
      <c r="H7" s="9">
        <v>20.43</v>
      </c>
      <c r="I7" s="9">
        <v>8</v>
      </c>
      <c r="J7" s="9">
        <v>25.61</v>
      </c>
      <c r="K7" s="22">
        <v>28.43</v>
      </c>
      <c r="L7" s="23">
        <f t="shared" si="0"/>
        <v>30.731999999999999</v>
      </c>
      <c r="M7" s="23">
        <f t="shared" si="0"/>
        <v>34.116</v>
      </c>
    </row>
    <row r="8" spans="1:13" ht="25.5" x14ac:dyDescent="0.25">
      <c r="A8" s="5" t="s">
        <v>7</v>
      </c>
      <c r="B8" s="6" t="s">
        <v>3</v>
      </c>
      <c r="C8" s="7" t="s">
        <v>6</v>
      </c>
      <c r="D8" s="7" t="s">
        <v>8</v>
      </c>
      <c r="E8" s="6" t="s">
        <v>5</v>
      </c>
      <c r="F8" s="61">
        <v>19.07</v>
      </c>
      <c r="G8" s="62"/>
      <c r="H8" s="9">
        <v>22.11</v>
      </c>
      <c r="I8" s="9">
        <v>8</v>
      </c>
      <c r="J8" s="9">
        <v>27.07</v>
      </c>
      <c r="K8" s="22">
        <v>30.11</v>
      </c>
      <c r="L8" s="23">
        <f t="shared" si="0"/>
        <v>32.484000000000002</v>
      </c>
      <c r="M8" s="23">
        <f t="shared" si="0"/>
        <v>36.131999999999998</v>
      </c>
    </row>
    <row r="9" spans="1:13" ht="38.25" x14ac:dyDescent="0.25">
      <c r="A9" s="5" t="s">
        <v>9</v>
      </c>
      <c r="B9" s="6" t="s">
        <v>3</v>
      </c>
      <c r="C9" s="7" t="s">
        <v>10</v>
      </c>
      <c r="D9" s="8"/>
      <c r="E9" s="6" t="s">
        <v>5</v>
      </c>
      <c r="F9" s="61">
        <v>19.07</v>
      </c>
      <c r="G9" s="62"/>
      <c r="H9" s="9">
        <v>22.11</v>
      </c>
      <c r="I9" s="9">
        <v>8</v>
      </c>
      <c r="J9" s="9">
        <v>27.07</v>
      </c>
      <c r="K9" s="22">
        <v>30.11</v>
      </c>
      <c r="L9" s="23">
        <f t="shared" si="0"/>
        <v>32.484000000000002</v>
      </c>
      <c r="M9" s="23">
        <f t="shared" si="0"/>
        <v>36.131999999999998</v>
      </c>
    </row>
    <row r="10" spans="1:13" ht="38.25" x14ac:dyDescent="0.25">
      <c r="A10" s="5" t="s">
        <v>11</v>
      </c>
      <c r="B10" s="6" t="s">
        <v>3</v>
      </c>
      <c r="C10" s="7" t="s">
        <v>12</v>
      </c>
      <c r="D10" s="8"/>
      <c r="E10" s="6" t="s">
        <v>5</v>
      </c>
      <c r="F10" s="61">
        <v>19.07</v>
      </c>
      <c r="G10" s="62"/>
      <c r="H10" s="9">
        <v>22.11</v>
      </c>
      <c r="I10" s="9">
        <v>8</v>
      </c>
      <c r="J10" s="9">
        <v>27.07</v>
      </c>
      <c r="K10" s="22">
        <v>30.11</v>
      </c>
      <c r="L10" s="23">
        <f t="shared" si="0"/>
        <v>32.484000000000002</v>
      </c>
      <c r="M10" s="23">
        <f t="shared" si="0"/>
        <v>36.131999999999998</v>
      </c>
    </row>
    <row r="11" spans="1:13" ht="38.25" x14ac:dyDescent="0.25">
      <c r="A11" s="5" t="s">
        <v>11</v>
      </c>
      <c r="B11" s="6" t="s">
        <v>3</v>
      </c>
      <c r="C11" s="7" t="s">
        <v>13</v>
      </c>
      <c r="D11" s="8"/>
      <c r="E11" s="6" t="s">
        <v>5</v>
      </c>
      <c r="F11" s="61">
        <v>25.51</v>
      </c>
      <c r="G11" s="62"/>
      <c r="H11" s="9">
        <v>29.6</v>
      </c>
      <c r="I11" s="9">
        <v>8</v>
      </c>
      <c r="J11" s="9">
        <v>33.51</v>
      </c>
      <c r="K11" s="22">
        <v>37.6</v>
      </c>
      <c r="L11" s="23">
        <f t="shared" si="0"/>
        <v>40.211999999999996</v>
      </c>
      <c r="M11" s="23">
        <f t="shared" si="0"/>
        <v>45.120000000000005</v>
      </c>
    </row>
    <row r="12" spans="1:13" ht="25.5" x14ac:dyDescent="0.25">
      <c r="A12" s="11" t="s">
        <v>14</v>
      </c>
      <c r="B12" s="12" t="s">
        <v>3</v>
      </c>
      <c r="C12" s="13" t="s">
        <v>4</v>
      </c>
      <c r="D12" s="13" t="s">
        <v>15</v>
      </c>
      <c r="E12" s="12" t="s">
        <v>5</v>
      </c>
      <c r="F12" s="77">
        <v>17.61</v>
      </c>
      <c r="G12" s="78"/>
      <c r="H12" s="14">
        <v>20.43</v>
      </c>
      <c r="I12" s="14">
        <v>8</v>
      </c>
      <c r="J12" s="14">
        <v>25.61</v>
      </c>
      <c r="K12" s="24">
        <v>28.43</v>
      </c>
      <c r="L12" s="25">
        <f t="shared" si="0"/>
        <v>30.731999999999999</v>
      </c>
      <c r="M12" s="25">
        <f t="shared" si="0"/>
        <v>34.116</v>
      </c>
    </row>
    <row r="13" spans="1:13" x14ac:dyDescent="0.25">
      <c r="A13" s="73" t="s">
        <v>16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5"/>
      <c r="M13" s="76"/>
    </row>
    <row r="14" spans="1:13" ht="25.5" x14ac:dyDescent="0.25">
      <c r="A14" s="33" t="s">
        <v>17</v>
      </c>
      <c r="B14" s="34" t="s">
        <v>18</v>
      </c>
      <c r="C14" s="35" t="s">
        <v>4</v>
      </c>
      <c r="D14" s="36"/>
      <c r="E14" s="34" t="s">
        <v>5</v>
      </c>
      <c r="F14" s="86">
        <v>31.7</v>
      </c>
      <c r="G14" s="87"/>
      <c r="H14" s="37">
        <v>36.78</v>
      </c>
      <c r="I14" s="37">
        <v>7</v>
      </c>
      <c r="J14" s="37">
        <v>38.700000000000003</v>
      </c>
      <c r="K14" s="38">
        <v>43.78</v>
      </c>
      <c r="L14" s="39">
        <f>(J14*0.2)+J14</f>
        <v>46.440000000000005</v>
      </c>
      <c r="M14" s="39">
        <f>(K14*0.2)+K14</f>
        <v>52.536000000000001</v>
      </c>
    </row>
    <row r="15" spans="1:13" x14ac:dyDescent="0.25">
      <c r="A15" s="82" t="s">
        <v>19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3"/>
      <c r="M15" s="83"/>
    </row>
    <row r="16" spans="1:13" ht="38.25" x14ac:dyDescent="0.25">
      <c r="A16" s="26" t="s">
        <v>20</v>
      </c>
      <c r="B16" s="27" t="s">
        <v>21</v>
      </c>
      <c r="C16" s="28" t="s">
        <v>4</v>
      </c>
      <c r="D16" s="29"/>
      <c r="E16" s="27" t="s">
        <v>5</v>
      </c>
      <c r="F16" s="79">
        <v>17.61</v>
      </c>
      <c r="G16" s="80"/>
      <c r="H16" s="30">
        <v>20.43</v>
      </c>
      <c r="I16" s="30">
        <v>0</v>
      </c>
      <c r="J16" s="30">
        <v>17.61</v>
      </c>
      <c r="K16" s="31">
        <v>20.43</v>
      </c>
      <c r="L16" s="40">
        <f t="shared" ref="L16:M21" si="1">(J16*0.2)+J16</f>
        <v>21.131999999999998</v>
      </c>
      <c r="M16" s="40">
        <f t="shared" si="1"/>
        <v>24.515999999999998</v>
      </c>
    </row>
    <row r="17" spans="1:13" ht="38.25" x14ac:dyDescent="0.25">
      <c r="A17" s="5" t="s">
        <v>20</v>
      </c>
      <c r="B17" s="6" t="s">
        <v>21</v>
      </c>
      <c r="C17" s="7" t="s">
        <v>6</v>
      </c>
      <c r="D17" s="8"/>
      <c r="E17" s="6" t="s">
        <v>5</v>
      </c>
      <c r="F17" s="61">
        <v>19.07</v>
      </c>
      <c r="G17" s="62"/>
      <c r="H17" s="9">
        <v>22.11</v>
      </c>
      <c r="I17" s="9">
        <v>6</v>
      </c>
      <c r="J17" s="9">
        <v>25.07</v>
      </c>
      <c r="K17" s="22">
        <v>28.11</v>
      </c>
      <c r="L17" s="32">
        <f t="shared" si="1"/>
        <v>30.084</v>
      </c>
      <c r="M17" s="32">
        <f t="shared" si="1"/>
        <v>33.731999999999999</v>
      </c>
    </row>
    <row r="18" spans="1:13" ht="25.5" x14ac:dyDescent="0.25">
      <c r="A18" s="5" t="s">
        <v>22</v>
      </c>
      <c r="B18" s="6" t="s">
        <v>21</v>
      </c>
      <c r="C18" s="7" t="s">
        <v>4</v>
      </c>
      <c r="D18" s="7" t="s">
        <v>23</v>
      </c>
      <c r="E18" s="6" t="s">
        <v>5</v>
      </c>
      <c r="F18" s="61">
        <v>4.4000000000000004</v>
      </c>
      <c r="G18" s="62"/>
      <c r="H18" s="9">
        <v>5.0999999999999996</v>
      </c>
      <c r="I18" s="9">
        <v>0</v>
      </c>
      <c r="J18" s="9">
        <v>4.4000000000000004</v>
      </c>
      <c r="K18" s="22">
        <v>5.0999999999999996</v>
      </c>
      <c r="L18" s="32">
        <f t="shared" si="1"/>
        <v>5.28</v>
      </c>
      <c r="M18" s="32">
        <f t="shared" si="1"/>
        <v>6.1199999999999992</v>
      </c>
    </row>
    <row r="19" spans="1:13" ht="25.5" x14ac:dyDescent="0.25">
      <c r="A19" s="5" t="s">
        <v>22</v>
      </c>
      <c r="B19" s="6" t="s">
        <v>21</v>
      </c>
      <c r="C19" s="7" t="s">
        <v>6</v>
      </c>
      <c r="D19" s="7" t="s">
        <v>23</v>
      </c>
      <c r="E19" s="6" t="s">
        <v>5</v>
      </c>
      <c r="F19" s="61">
        <v>6.36</v>
      </c>
      <c r="G19" s="62"/>
      <c r="H19" s="9">
        <v>7.37</v>
      </c>
      <c r="I19" s="9">
        <v>0</v>
      </c>
      <c r="J19" s="9">
        <v>6.36</v>
      </c>
      <c r="K19" s="22">
        <v>7.37</v>
      </c>
      <c r="L19" s="32">
        <f t="shared" si="1"/>
        <v>7.6320000000000006</v>
      </c>
      <c r="M19" s="32">
        <f t="shared" si="1"/>
        <v>8.8440000000000012</v>
      </c>
    </row>
    <row r="20" spans="1:13" ht="25.5" x14ac:dyDescent="0.25">
      <c r="A20" s="5" t="s">
        <v>24</v>
      </c>
      <c r="B20" s="6" t="s">
        <v>21</v>
      </c>
      <c r="C20" s="7" t="s">
        <v>4</v>
      </c>
      <c r="D20" s="7" t="s">
        <v>25</v>
      </c>
      <c r="E20" s="6" t="s">
        <v>5</v>
      </c>
      <c r="F20" s="61">
        <v>17.61</v>
      </c>
      <c r="G20" s="62"/>
      <c r="H20" s="9">
        <v>20.43</v>
      </c>
      <c r="I20" s="9">
        <v>0</v>
      </c>
      <c r="J20" s="9">
        <v>17.61</v>
      </c>
      <c r="K20" s="22">
        <v>20.43</v>
      </c>
      <c r="L20" s="32">
        <f t="shared" si="1"/>
        <v>21.131999999999998</v>
      </c>
      <c r="M20" s="32">
        <f t="shared" si="1"/>
        <v>24.515999999999998</v>
      </c>
    </row>
    <row r="21" spans="1:13" ht="25.5" x14ac:dyDescent="0.25">
      <c r="A21" s="5" t="s">
        <v>24</v>
      </c>
      <c r="B21" s="6" t="s">
        <v>21</v>
      </c>
      <c r="C21" s="7" t="s">
        <v>6</v>
      </c>
      <c r="D21" s="7" t="s">
        <v>25</v>
      </c>
      <c r="E21" s="6" t="s">
        <v>5</v>
      </c>
      <c r="F21" s="61">
        <v>19.07</v>
      </c>
      <c r="G21" s="62"/>
      <c r="H21" s="9">
        <v>22.11</v>
      </c>
      <c r="I21" s="9">
        <v>0</v>
      </c>
      <c r="J21" s="9">
        <v>19.07</v>
      </c>
      <c r="K21" s="22">
        <v>22.11</v>
      </c>
      <c r="L21" s="32">
        <f t="shared" si="1"/>
        <v>22.884</v>
      </c>
      <c r="M21" s="32">
        <f t="shared" si="1"/>
        <v>26.532</v>
      </c>
    </row>
    <row r="22" spans="1:13" x14ac:dyDescent="0.25">
      <c r="A22" s="84" t="s">
        <v>63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70"/>
      <c r="M22" s="71"/>
    </row>
    <row r="23" spans="1:13" x14ac:dyDescent="0.25">
      <c r="A23" s="68" t="s">
        <v>26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71"/>
    </row>
    <row r="24" spans="1:13" ht="38.25" x14ac:dyDescent="0.25">
      <c r="A24" s="5" t="s">
        <v>27</v>
      </c>
      <c r="B24" s="6" t="s">
        <v>28</v>
      </c>
      <c r="C24" s="7" t="s">
        <v>29</v>
      </c>
      <c r="D24" s="8"/>
      <c r="E24" s="6" t="s">
        <v>5</v>
      </c>
      <c r="F24" s="61">
        <v>14.47</v>
      </c>
      <c r="G24" s="62"/>
      <c r="H24" s="9">
        <v>16.79</v>
      </c>
      <c r="I24" s="9">
        <v>0</v>
      </c>
      <c r="J24" s="9">
        <v>14.47</v>
      </c>
      <c r="K24" s="22">
        <v>16.79</v>
      </c>
      <c r="L24" s="42">
        <f t="shared" ref="L24:M26" si="2">(J24*0.2)+J24</f>
        <v>17.364000000000001</v>
      </c>
      <c r="M24" s="42">
        <f t="shared" si="2"/>
        <v>20.148</v>
      </c>
    </row>
    <row r="25" spans="1:13" ht="38.25" x14ac:dyDescent="0.25">
      <c r="A25" s="5" t="s">
        <v>27</v>
      </c>
      <c r="B25" s="6" t="s">
        <v>28</v>
      </c>
      <c r="C25" s="7" t="s">
        <v>4</v>
      </c>
      <c r="D25" s="8"/>
      <c r="E25" s="6" t="s">
        <v>5</v>
      </c>
      <c r="F25" s="61">
        <v>17.61</v>
      </c>
      <c r="G25" s="62"/>
      <c r="H25" s="9">
        <v>20.43</v>
      </c>
      <c r="I25" s="9">
        <v>0</v>
      </c>
      <c r="J25" s="9">
        <v>17.61</v>
      </c>
      <c r="K25" s="22">
        <v>20.43</v>
      </c>
      <c r="L25" s="42">
        <f t="shared" si="2"/>
        <v>21.131999999999998</v>
      </c>
      <c r="M25" s="42">
        <f t="shared" si="2"/>
        <v>24.515999999999998</v>
      </c>
    </row>
    <row r="26" spans="1:13" ht="38.25" x14ac:dyDescent="0.25">
      <c r="A26" s="5" t="s">
        <v>27</v>
      </c>
      <c r="B26" s="6" t="s">
        <v>28</v>
      </c>
      <c r="C26" s="7" t="s">
        <v>6</v>
      </c>
      <c r="D26" s="8"/>
      <c r="E26" s="6" t="s">
        <v>5</v>
      </c>
      <c r="F26" s="61">
        <v>19.07</v>
      </c>
      <c r="G26" s="62"/>
      <c r="H26" s="9">
        <v>22.11</v>
      </c>
      <c r="I26" s="9">
        <v>0</v>
      </c>
      <c r="J26" s="9">
        <v>19.07</v>
      </c>
      <c r="K26" s="22">
        <v>22.11</v>
      </c>
      <c r="L26" s="42">
        <f t="shared" si="2"/>
        <v>22.884</v>
      </c>
      <c r="M26" s="42">
        <f t="shared" si="2"/>
        <v>26.532</v>
      </c>
    </row>
    <row r="27" spans="1:13" ht="38.25" x14ac:dyDescent="0.25">
      <c r="A27" s="5" t="s">
        <v>27</v>
      </c>
      <c r="B27" s="6" t="s">
        <v>28</v>
      </c>
      <c r="C27" s="7" t="s">
        <v>4</v>
      </c>
      <c r="D27" s="7" t="s">
        <v>30</v>
      </c>
      <c r="E27" s="6" t="s">
        <v>5</v>
      </c>
      <c r="F27" s="61">
        <v>17.61</v>
      </c>
      <c r="G27" s="62"/>
      <c r="H27" s="6" t="s">
        <v>31</v>
      </c>
      <c r="I27" s="9">
        <v>5</v>
      </c>
      <c r="J27" s="9">
        <v>22.61</v>
      </c>
      <c r="K27" s="41" t="s">
        <v>31</v>
      </c>
      <c r="L27" s="42">
        <f>(J27*0.2)+J27</f>
        <v>27.131999999999998</v>
      </c>
      <c r="M27" s="42" t="s">
        <v>31</v>
      </c>
    </row>
    <row r="28" spans="1:13" ht="38.25" x14ac:dyDescent="0.25">
      <c r="A28" s="5" t="s">
        <v>32</v>
      </c>
      <c r="B28" s="6" t="s">
        <v>28</v>
      </c>
      <c r="C28" s="7" t="s">
        <v>29</v>
      </c>
      <c r="D28" s="7" t="s">
        <v>23</v>
      </c>
      <c r="E28" s="6" t="s">
        <v>5</v>
      </c>
      <c r="F28" s="61">
        <v>3.62</v>
      </c>
      <c r="G28" s="62"/>
      <c r="H28" s="9">
        <v>4.2</v>
      </c>
      <c r="I28" s="9">
        <v>0</v>
      </c>
      <c r="J28" s="9">
        <v>3.62</v>
      </c>
      <c r="K28" s="22">
        <v>4.2</v>
      </c>
      <c r="L28" s="42">
        <f>(J28*0.2)+J28</f>
        <v>4.3440000000000003</v>
      </c>
      <c r="M28" s="42">
        <f>(K28*0.2)+K28</f>
        <v>5.04</v>
      </c>
    </row>
    <row r="29" spans="1:13" ht="38.25" x14ac:dyDescent="0.25">
      <c r="A29" s="5" t="s">
        <v>32</v>
      </c>
      <c r="B29" s="6" t="s">
        <v>28</v>
      </c>
      <c r="C29" s="7" t="s">
        <v>4</v>
      </c>
      <c r="D29" s="7" t="s">
        <v>23</v>
      </c>
      <c r="E29" s="6" t="s">
        <v>5</v>
      </c>
      <c r="F29" s="61">
        <v>4.4000000000000004</v>
      </c>
      <c r="G29" s="62"/>
      <c r="H29" s="9">
        <v>5.0999999999999996</v>
      </c>
      <c r="I29" s="9">
        <v>0</v>
      </c>
      <c r="J29" s="9">
        <v>4.4000000000000004</v>
      </c>
      <c r="K29" s="22">
        <v>5.0999999999999996</v>
      </c>
      <c r="L29" s="42">
        <f>(J29*0.2)+J29</f>
        <v>5.28</v>
      </c>
      <c r="M29" s="42">
        <f>(K29*0.2)+K29</f>
        <v>6.1199999999999992</v>
      </c>
    </row>
    <row r="30" spans="1:13" ht="38.25" x14ac:dyDescent="0.25">
      <c r="A30" s="5" t="s">
        <v>32</v>
      </c>
      <c r="B30" s="6" t="s">
        <v>28</v>
      </c>
      <c r="C30" s="7" t="s">
        <v>6</v>
      </c>
      <c r="D30" s="7" t="s">
        <v>23</v>
      </c>
      <c r="E30" s="6" t="s">
        <v>5</v>
      </c>
      <c r="F30" s="61">
        <v>6.36</v>
      </c>
      <c r="G30" s="62"/>
      <c r="H30" s="9">
        <v>7.37</v>
      </c>
      <c r="I30" s="9">
        <v>0</v>
      </c>
      <c r="J30" s="9">
        <v>6.36</v>
      </c>
      <c r="K30" s="22">
        <v>7.37</v>
      </c>
      <c r="L30" s="42">
        <f>(J30*0.2)+J30</f>
        <v>7.6320000000000006</v>
      </c>
      <c r="M30" s="42">
        <f>(K30*0.2)+K30</f>
        <v>8.8440000000000012</v>
      </c>
    </row>
    <row r="31" spans="1:13" ht="38.25" x14ac:dyDescent="0.25">
      <c r="A31" s="5" t="s">
        <v>33</v>
      </c>
      <c r="B31" s="6" t="s">
        <v>34</v>
      </c>
      <c r="C31" s="7" t="s">
        <v>35</v>
      </c>
      <c r="D31" s="8"/>
      <c r="E31" s="6" t="s">
        <v>36</v>
      </c>
      <c r="F31" s="61">
        <v>10.8</v>
      </c>
      <c r="G31" s="62"/>
      <c r="H31" s="9">
        <v>12.53</v>
      </c>
      <c r="I31" s="9">
        <v>0</v>
      </c>
      <c r="J31" s="9">
        <v>10.8</v>
      </c>
      <c r="K31" s="22">
        <v>12.53</v>
      </c>
      <c r="L31" s="43"/>
      <c r="M31" s="43"/>
    </row>
    <row r="32" spans="1:13" ht="38.25" x14ac:dyDescent="0.25">
      <c r="A32" s="5" t="s">
        <v>33</v>
      </c>
      <c r="B32" s="6" t="s">
        <v>34</v>
      </c>
      <c r="C32" s="7" t="s">
        <v>37</v>
      </c>
      <c r="D32" s="8"/>
      <c r="E32" s="6" t="s">
        <v>36</v>
      </c>
      <c r="F32" s="61">
        <v>13.01</v>
      </c>
      <c r="G32" s="62"/>
      <c r="H32" s="9">
        <v>15.1</v>
      </c>
      <c r="I32" s="9">
        <v>0</v>
      </c>
      <c r="J32" s="9">
        <v>13.01</v>
      </c>
      <c r="K32" s="22">
        <v>15.1</v>
      </c>
      <c r="L32" s="43"/>
      <c r="M32" s="43"/>
    </row>
    <row r="33" spans="1:13" ht="25.5" x14ac:dyDescent="0.25">
      <c r="A33" s="5" t="s">
        <v>38</v>
      </c>
      <c r="B33" s="6" t="s">
        <v>39</v>
      </c>
      <c r="C33" s="10">
        <v>52</v>
      </c>
      <c r="D33" s="8"/>
      <c r="E33" s="6" t="s">
        <v>5</v>
      </c>
      <c r="F33" s="61">
        <v>21.18</v>
      </c>
      <c r="G33" s="62"/>
      <c r="H33" s="9">
        <v>21.18</v>
      </c>
      <c r="I33" s="9">
        <v>0</v>
      </c>
      <c r="J33" s="9">
        <v>21.18</v>
      </c>
      <c r="K33" s="22">
        <v>21.18</v>
      </c>
      <c r="L33" s="43">
        <f t="shared" ref="L33:M39" si="3">(J33*0.2)+J33</f>
        <v>25.416</v>
      </c>
      <c r="M33" s="43">
        <f t="shared" si="3"/>
        <v>25.416</v>
      </c>
    </row>
    <row r="34" spans="1:13" ht="25.5" x14ac:dyDescent="0.25">
      <c r="A34" s="5" t="s">
        <v>38</v>
      </c>
      <c r="B34" s="6" t="s">
        <v>39</v>
      </c>
      <c r="C34" s="7" t="s">
        <v>37</v>
      </c>
      <c r="D34" s="8"/>
      <c r="E34" s="6" t="s">
        <v>5</v>
      </c>
      <c r="F34" s="61">
        <v>25.51</v>
      </c>
      <c r="G34" s="62"/>
      <c r="H34" s="9">
        <v>25.51</v>
      </c>
      <c r="I34" s="9">
        <v>0</v>
      </c>
      <c r="J34" s="9">
        <v>25.51</v>
      </c>
      <c r="K34" s="22">
        <v>25.51</v>
      </c>
      <c r="L34" s="43">
        <f t="shared" si="3"/>
        <v>30.612000000000002</v>
      </c>
      <c r="M34" s="43">
        <f t="shared" si="3"/>
        <v>30.612000000000002</v>
      </c>
    </row>
    <row r="35" spans="1:13" ht="25.5" x14ac:dyDescent="0.25">
      <c r="A35" s="5" t="s">
        <v>38</v>
      </c>
      <c r="B35" s="6" t="s">
        <v>39</v>
      </c>
      <c r="C35" s="7" t="s">
        <v>40</v>
      </c>
      <c r="D35" s="8"/>
      <c r="E35" s="6" t="s">
        <v>5</v>
      </c>
      <c r="F35" s="61">
        <v>25.85</v>
      </c>
      <c r="G35" s="62"/>
      <c r="H35" s="9">
        <v>25.85</v>
      </c>
      <c r="I35" s="9">
        <v>10</v>
      </c>
      <c r="J35" s="9">
        <v>35.85</v>
      </c>
      <c r="K35" s="22">
        <v>35.85</v>
      </c>
      <c r="L35" s="23">
        <f t="shared" si="3"/>
        <v>43.02</v>
      </c>
      <c r="M35" s="23">
        <f t="shared" si="3"/>
        <v>43.02</v>
      </c>
    </row>
    <row r="36" spans="1:13" ht="38.25" x14ac:dyDescent="0.25">
      <c r="A36" s="5" t="s">
        <v>41</v>
      </c>
      <c r="B36" s="6" t="s">
        <v>42</v>
      </c>
      <c r="C36" s="10">
        <v>52</v>
      </c>
      <c r="D36" s="8"/>
      <c r="E36" s="6" t="s">
        <v>5</v>
      </c>
      <c r="F36" s="61">
        <v>17.61</v>
      </c>
      <c r="G36" s="62"/>
      <c r="H36" s="9">
        <v>20.43</v>
      </c>
      <c r="I36" s="9">
        <v>5</v>
      </c>
      <c r="J36" s="9">
        <v>22.61</v>
      </c>
      <c r="K36" s="22">
        <v>25.43</v>
      </c>
      <c r="L36" s="23">
        <f t="shared" si="3"/>
        <v>27.131999999999998</v>
      </c>
      <c r="M36" s="23">
        <f t="shared" si="3"/>
        <v>30.515999999999998</v>
      </c>
    </row>
    <row r="37" spans="1:13" ht="38.25" x14ac:dyDescent="0.25">
      <c r="A37" s="5" t="s">
        <v>41</v>
      </c>
      <c r="B37" s="6" t="s">
        <v>42</v>
      </c>
      <c r="C37" s="7" t="s">
        <v>37</v>
      </c>
      <c r="D37" s="8"/>
      <c r="E37" s="6" t="s">
        <v>5</v>
      </c>
      <c r="F37" s="61">
        <v>25.51</v>
      </c>
      <c r="G37" s="62"/>
      <c r="H37" s="9">
        <v>29.6</v>
      </c>
      <c r="I37" s="9">
        <v>0</v>
      </c>
      <c r="J37" s="9">
        <v>25.51</v>
      </c>
      <c r="K37" s="22">
        <v>29.6</v>
      </c>
      <c r="L37" s="23">
        <f t="shared" si="3"/>
        <v>30.612000000000002</v>
      </c>
      <c r="M37" s="23">
        <f t="shared" si="3"/>
        <v>35.520000000000003</v>
      </c>
    </row>
    <row r="38" spans="1:13" ht="38.25" x14ac:dyDescent="0.25">
      <c r="A38" s="5" t="s">
        <v>43</v>
      </c>
      <c r="B38" s="6" t="s">
        <v>42</v>
      </c>
      <c r="C38" s="10">
        <v>52</v>
      </c>
      <c r="D38" s="7" t="s">
        <v>23</v>
      </c>
      <c r="E38" s="6" t="s">
        <v>5</v>
      </c>
      <c r="F38" s="61">
        <v>5.87</v>
      </c>
      <c r="G38" s="62"/>
      <c r="H38" s="9">
        <v>6.82</v>
      </c>
      <c r="I38" s="9">
        <v>0</v>
      </c>
      <c r="J38" s="9">
        <v>5.87</v>
      </c>
      <c r="K38" s="22">
        <v>6.82</v>
      </c>
      <c r="L38" s="23">
        <f t="shared" si="3"/>
        <v>7.0440000000000005</v>
      </c>
      <c r="M38" s="23">
        <f t="shared" si="3"/>
        <v>8.1840000000000011</v>
      </c>
    </row>
    <row r="39" spans="1:13" ht="38.25" x14ac:dyDescent="0.25">
      <c r="A39" s="11" t="s">
        <v>43</v>
      </c>
      <c r="B39" s="12" t="s">
        <v>42</v>
      </c>
      <c r="C39" s="13" t="s">
        <v>37</v>
      </c>
      <c r="D39" s="13" t="s">
        <v>23</v>
      </c>
      <c r="E39" s="12" t="s">
        <v>5</v>
      </c>
      <c r="F39" s="77">
        <v>8.51</v>
      </c>
      <c r="G39" s="78"/>
      <c r="H39" s="14">
        <v>9.8699999999999992</v>
      </c>
      <c r="I39" s="14">
        <v>0</v>
      </c>
      <c r="J39" s="14">
        <v>8.51</v>
      </c>
      <c r="K39" s="24">
        <v>9.8699999999999992</v>
      </c>
      <c r="L39" s="25">
        <f t="shared" si="3"/>
        <v>10.212</v>
      </c>
      <c r="M39" s="25">
        <f t="shared" si="3"/>
        <v>11.843999999999999</v>
      </c>
    </row>
    <row r="40" spans="1:13" x14ac:dyDescent="0.25">
      <c r="A40" s="73" t="s">
        <v>44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5"/>
      <c r="M40" s="76"/>
    </row>
    <row r="41" spans="1:13" ht="63.75" x14ac:dyDescent="0.25">
      <c r="A41" s="26" t="s">
        <v>45</v>
      </c>
      <c r="B41" s="27" t="s">
        <v>46</v>
      </c>
      <c r="C41" s="28" t="s">
        <v>29</v>
      </c>
      <c r="D41" s="28" t="s">
        <v>47</v>
      </c>
      <c r="E41" s="27" t="s">
        <v>5</v>
      </c>
      <c r="F41" s="79">
        <v>14.47</v>
      </c>
      <c r="G41" s="80"/>
      <c r="H41" s="30">
        <v>16.79</v>
      </c>
      <c r="I41" s="30">
        <v>0</v>
      </c>
      <c r="J41" s="30">
        <v>14.47</v>
      </c>
      <c r="K41" s="31">
        <v>16.79</v>
      </c>
      <c r="L41" s="23">
        <f t="shared" ref="L41:M46" si="4">(J41*0.2)+J41</f>
        <v>17.364000000000001</v>
      </c>
      <c r="M41" s="23">
        <f t="shared" si="4"/>
        <v>20.148</v>
      </c>
    </row>
    <row r="42" spans="1:13" ht="63.75" x14ac:dyDescent="0.25">
      <c r="A42" s="5" t="s">
        <v>45</v>
      </c>
      <c r="B42" s="6" t="s">
        <v>46</v>
      </c>
      <c r="C42" s="7" t="s">
        <v>4</v>
      </c>
      <c r="D42" s="7" t="s">
        <v>47</v>
      </c>
      <c r="E42" s="6" t="s">
        <v>5</v>
      </c>
      <c r="F42" s="61">
        <v>17.61</v>
      </c>
      <c r="G42" s="62"/>
      <c r="H42" s="9">
        <v>20.43</v>
      </c>
      <c r="I42" s="9">
        <v>0</v>
      </c>
      <c r="J42" s="9">
        <v>17.61</v>
      </c>
      <c r="K42" s="22">
        <v>20.43</v>
      </c>
      <c r="L42" s="23">
        <f t="shared" si="4"/>
        <v>21.131999999999998</v>
      </c>
      <c r="M42" s="23">
        <f t="shared" si="4"/>
        <v>24.515999999999998</v>
      </c>
    </row>
    <row r="43" spans="1:13" ht="38.25" x14ac:dyDescent="0.25">
      <c r="A43" s="5" t="s">
        <v>48</v>
      </c>
      <c r="B43" s="6" t="s">
        <v>46</v>
      </c>
      <c r="C43" s="7" t="s">
        <v>29</v>
      </c>
      <c r="D43" s="8"/>
      <c r="E43" s="6" t="s">
        <v>5</v>
      </c>
      <c r="F43" s="61">
        <v>14.47</v>
      </c>
      <c r="G43" s="62"/>
      <c r="H43" s="9">
        <v>16.79</v>
      </c>
      <c r="I43" s="9">
        <v>0</v>
      </c>
      <c r="J43" s="9">
        <v>14.47</v>
      </c>
      <c r="K43" s="22">
        <v>16.79</v>
      </c>
      <c r="L43" s="23">
        <f t="shared" si="4"/>
        <v>17.364000000000001</v>
      </c>
      <c r="M43" s="23">
        <f t="shared" si="4"/>
        <v>20.148</v>
      </c>
    </row>
    <row r="44" spans="1:13" ht="38.25" x14ac:dyDescent="0.25">
      <c r="A44" s="5" t="s">
        <v>48</v>
      </c>
      <c r="B44" s="6" t="s">
        <v>46</v>
      </c>
      <c r="C44" s="7" t="s">
        <v>4</v>
      </c>
      <c r="D44" s="8"/>
      <c r="E44" s="6" t="s">
        <v>5</v>
      </c>
      <c r="F44" s="61">
        <v>17.61</v>
      </c>
      <c r="G44" s="62"/>
      <c r="H44" s="9">
        <v>20.43</v>
      </c>
      <c r="I44" s="9">
        <v>0</v>
      </c>
      <c r="J44" s="9">
        <v>17.61</v>
      </c>
      <c r="K44" s="22">
        <v>20.43</v>
      </c>
      <c r="L44" s="23">
        <f t="shared" si="4"/>
        <v>21.131999999999998</v>
      </c>
      <c r="M44" s="23">
        <f t="shared" si="4"/>
        <v>24.515999999999998</v>
      </c>
    </row>
    <row r="45" spans="1:13" ht="63.75" x14ac:dyDescent="0.25">
      <c r="A45" s="5" t="s">
        <v>49</v>
      </c>
      <c r="B45" s="6" t="s">
        <v>46</v>
      </c>
      <c r="C45" s="7" t="s">
        <v>4</v>
      </c>
      <c r="D45" s="7" t="s">
        <v>50</v>
      </c>
      <c r="E45" s="6" t="s">
        <v>5</v>
      </c>
      <c r="F45" s="61">
        <v>17.61</v>
      </c>
      <c r="G45" s="62"/>
      <c r="H45" s="9">
        <v>20.43</v>
      </c>
      <c r="I45" s="9">
        <v>0</v>
      </c>
      <c r="J45" s="9">
        <v>17.61</v>
      </c>
      <c r="K45" s="22">
        <v>20.43</v>
      </c>
      <c r="L45" s="23">
        <f t="shared" si="4"/>
        <v>21.131999999999998</v>
      </c>
      <c r="M45" s="23">
        <f t="shared" si="4"/>
        <v>24.515999999999998</v>
      </c>
    </row>
    <row r="46" spans="1:13" ht="63.75" x14ac:dyDescent="0.25">
      <c r="A46" s="11" t="s">
        <v>49</v>
      </c>
      <c r="B46" s="12" t="s">
        <v>46</v>
      </c>
      <c r="C46" s="13" t="s">
        <v>6</v>
      </c>
      <c r="D46" s="13" t="s">
        <v>50</v>
      </c>
      <c r="E46" s="12" t="s">
        <v>5</v>
      </c>
      <c r="F46" s="77">
        <v>19.07</v>
      </c>
      <c r="G46" s="78"/>
      <c r="H46" s="14">
        <v>22.11</v>
      </c>
      <c r="I46" s="14">
        <v>0</v>
      </c>
      <c r="J46" s="14">
        <v>19.07</v>
      </c>
      <c r="K46" s="24">
        <v>22.11</v>
      </c>
      <c r="L46" s="25">
        <f t="shared" si="4"/>
        <v>22.884</v>
      </c>
      <c r="M46" s="25">
        <f t="shared" si="4"/>
        <v>26.532</v>
      </c>
    </row>
    <row r="47" spans="1:13" x14ac:dyDescent="0.25">
      <c r="A47" s="73" t="s">
        <v>16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5"/>
      <c r="M47" s="76"/>
    </row>
    <row r="48" spans="1:13" ht="38.25" x14ac:dyDescent="0.25">
      <c r="A48" s="44" t="s">
        <v>51</v>
      </c>
      <c r="B48" s="45" t="s">
        <v>18</v>
      </c>
      <c r="C48" s="46" t="s">
        <v>4</v>
      </c>
      <c r="D48" s="46" t="s">
        <v>52</v>
      </c>
      <c r="E48" s="45" t="s">
        <v>5</v>
      </c>
      <c r="F48" s="72" t="s">
        <v>31</v>
      </c>
      <c r="G48" s="72"/>
      <c r="H48" s="47">
        <v>50.53</v>
      </c>
      <c r="I48" s="47">
        <v>0</v>
      </c>
      <c r="J48" s="45" t="s">
        <v>31</v>
      </c>
      <c r="K48" s="47">
        <v>50.53</v>
      </c>
      <c r="L48" s="48" t="s">
        <v>31</v>
      </c>
      <c r="M48" s="23">
        <f>(K48*0.2)+K48</f>
        <v>60.636000000000003</v>
      </c>
    </row>
    <row r="49" spans="12:13" x14ac:dyDescent="0.25">
      <c r="L49" s="4"/>
      <c r="M49" s="4"/>
    </row>
    <row r="50" spans="12:13" x14ac:dyDescent="0.25">
      <c r="L50" s="4"/>
      <c r="M50" s="4"/>
    </row>
    <row r="51" spans="12:13" x14ac:dyDescent="0.25">
      <c r="L51" s="4"/>
      <c r="M51" s="4"/>
    </row>
    <row r="52" spans="12:13" x14ac:dyDescent="0.25">
      <c r="L52" s="4"/>
      <c r="M52" s="4"/>
    </row>
    <row r="53" spans="12:13" x14ac:dyDescent="0.25">
      <c r="L53" s="4"/>
      <c r="M53" s="4"/>
    </row>
    <row r="54" spans="12:13" x14ac:dyDescent="0.25">
      <c r="L54" s="4"/>
      <c r="M54" s="4"/>
    </row>
    <row r="60" spans="12:13" ht="34.5" customHeight="1" x14ac:dyDescent="0.25"/>
  </sheetData>
  <mergeCells count="55">
    <mergeCell ref="L1:M1"/>
    <mergeCell ref="A4:M4"/>
    <mergeCell ref="A13:M13"/>
    <mergeCell ref="A15:M15"/>
    <mergeCell ref="A22:M22"/>
    <mergeCell ref="F14:G14"/>
    <mergeCell ref="F16:G16"/>
    <mergeCell ref="F17:G17"/>
    <mergeCell ref="F18:G18"/>
    <mergeCell ref="F7:G7"/>
    <mergeCell ref="F8:G8"/>
    <mergeCell ref="F9:G9"/>
    <mergeCell ref="F10:G10"/>
    <mergeCell ref="F11:G11"/>
    <mergeCell ref="F12:G12"/>
    <mergeCell ref="J1:K1"/>
    <mergeCell ref="F36:G36"/>
    <mergeCell ref="F25:G25"/>
    <mergeCell ref="F26:G26"/>
    <mergeCell ref="F27:G27"/>
    <mergeCell ref="F28:G28"/>
    <mergeCell ref="F29:G29"/>
    <mergeCell ref="F31:G31"/>
    <mergeCell ref="F32:G32"/>
    <mergeCell ref="F33:G33"/>
    <mergeCell ref="F34:G34"/>
    <mergeCell ref="F35:G35"/>
    <mergeCell ref="F30:G30"/>
    <mergeCell ref="F48:G48"/>
    <mergeCell ref="A47:M47"/>
    <mergeCell ref="F37:G37"/>
    <mergeCell ref="F38:G38"/>
    <mergeCell ref="F39:G39"/>
    <mergeCell ref="F41:G41"/>
    <mergeCell ref="F42:G42"/>
    <mergeCell ref="A40:M40"/>
    <mergeCell ref="F43:G43"/>
    <mergeCell ref="F44:G44"/>
    <mergeCell ref="F45:G45"/>
    <mergeCell ref="F46:G46"/>
    <mergeCell ref="F19:G19"/>
    <mergeCell ref="F20:G20"/>
    <mergeCell ref="F21:G21"/>
    <mergeCell ref="F24:G24"/>
    <mergeCell ref="A23:M23"/>
    <mergeCell ref="F2:G2"/>
    <mergeCell ref="A3:K3"/>
    <mergeCell ref="F5:G5"/>
    <mergeCell ref="F6:G6"/>
    <mergeCell ref="A1:A2"/>
    <mergeCell ref="B1:B2"/>
    <mergeCell ref="C1:D1"/>
    <mergeCell ref="E1:E2"/>
    <mergeCell ref="F1:H1"/>
    <mergeCell ref="I1:I2"/>
  </mergeCells>
  <pageMargins left="0.7" right="0.7" top="0.75" bottom="0.75" header="0.3" footer="0.3"/>
  <pageSetup orientation="landscape" horizontalDpi="4294967292" verticalDpi="4294967292" r:id="rId1"/>
  <headerFooter>
    <oddHeader>&amp;CBehavioral Health Services Rate Increase for Dates of Service March 9 - June 30,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A71F-D1D2-46E6-9CA4-4310795E408F}">
  <dimension ref="A1:F14"/>
  <sheetViews>
    <sheetView tabSelected="1" topLeftCell="A9" workbookViewId="0">
      <selection activeCell="F11" sqref="F11"/>
    </sheetView>
  </sheetViews>
  <sheetFormatPr defaultRowHeight="15" x14ac:dyDescent="0.25"/>
  <cols>
    <col min="1" max="1" width="18.7109375" customWidth="1"/>
  </cols>
  <sheetData>
    <row r="1" spans="1:6" x14ac:dyDescent="0.25">
      <c r="A1" s="63" t="s">
        <v>53</v>
      </c>
      <c r="B1" s="65" t="s">
        <v>54</v>
      </c>
      <c r="C1" s="92" t="s">
        <v>75</v>
      </c>
      <c r="D1" s="63" t="s">
        <v>56</v>
      </c>
      <c r="E1" s="94" t="s">
        <v>57</v>
      </c>
      <c r="F1" s="96" t="s">
        <v>77</v>
      </c>
    </row>
    <row r="2" spans="1:6" ht="28.5" customHeight="1" x14ac:dyDescent="0.25">
      <c r="A2" s="64"/>
      <c r="B2" s="66"/>
      <c r="C2" s="93"/>
      <c r="D2" s="64"/>
      <c r="E2" s="95"/>
      <c r="F2" s="95"/>
    </row>
    <row r="3" spans="1:6" x14ac:dyDescent="0.25">
      <c r="A3" s="90" t="s">
        <v>64</v>
      </c>
      <c r="B3" s="91"/>
      <c r="C3" s="91"/>
      <c r="D3" s="91"/>
      <c r="E3" s="91"/>
      <c r="F3" s="18"/>
    </row>
    <row r="4" spans="1:6" ht="29.25" customHeight="1" x14ac:dyDescent="0.25">
      <c r="A4" s="15" t="s">
        <v>68</v>
      </c>
      <c r="B4" s="50" t="s">
        <v>65</v>
      </c>
      <c r="C4" s="16"/>
      <c r="D4" s="50" t="s">
        <v>5</v>
      </c>
      <c r="E4" s="49">
        <v>17.239999999999998</v>
      </c>
      <c r="F4" s="49">
        <v>20.69</v>
      </c>
    </row>
    <row r="5" spans="1:6" ht="54" customHeight="1" x14ac:dyDescent="0.25">
      <c r="A5" s="15" t="s">
        <v>70</v>
      </c>
      <c r="B5" s="52" t="s">
        <v>86</v>
      </c>
      <c r="C5" s="15"/>
      <c r="D5" s="50" t="s">
        <v>5</v>
      </c>
      <c r="E5" s="49">
        <v>16.399999999999999</v>
      </c>
      <c r="F5" s="49">
        <v>19.68</v>
      </c>
    </row>
    <row r="6" spans="1:6" ht="28.5" customHeight="1" x14ac:dyDescent="0.25">
      <c r="A6" s="15" t="s">
        <v>71</v>
      </c>
      <c r="B6" s="52" t="s">
        <v>86</v>
      </c>
      <c r="C6" s="50" t="s">
        <v>10</v>
      </c>
      <c r="D6" s="50" t="s">
        <v>5</v>
      </c>
      <c r="E6" s="49">
        <v>16.399999999999999</v>
      </c>
      <c r="F6" s="49">
        <v>19.68</v>
      </c>
    </row>
    <row r="7" spans="1:6" ht="41.25" customHeight="1" x14ac:dyDescent="0.25">
      <c r="A7" s="15" t="s">
        <v>69</v>
      </c>
      <c r="B7" s="50" t="s">
        <v>66</v>
      </c>
      <c r="C7" s="16"/>
      <c r="D7" s="50" t="s">
        <v>5</v>
      </c>
      <c r="E7" s="49">
        <v>6.21</v>
      </c>
      <c r="F7" s="49">
        <v>7.45</v>
      </c>
    </row>
    <row r="8" spans="1:6" ht="30.75" customHeight="1" x14ac:dyDescent="0.25">
      <c r="A8" s="15" t="s">
        <v>74</v>
      </c>
      <c r="B8" s="53" t="s">
        <v>85</v>
      </c>
      <c r="C8" s="50" t="s">
        <v>10</v>
      </c>
      <c r="D8" s="50" t="s">
        <v>5</v>
      </c>
      <c r="E8" s="49">
        <v>6.21</v>
      </c>
      <c r="F8" s="49">
        <v>7.45</v>
      </c>
    </row>
    <row r="9" spans="1:6" ht="28.5" customHeight="1" x14ac:dyDescent="0.25">
      <c r="A9" s="51" t="s">
        <v>79</v>
      </c>
      <c r="B9" s="54" t="s">
        <v>67</v>
      </c>
      <c r="C9" s="16"/>
      <c r="D9" s="50" t="s">
        <v>5</v>
      </c>
      <c r="E9" s="49">
        <v>12.7</v>
      </c>
      <c r="F9" s="49">
        <v>15.24</v>
      </c>
    </row>
    <row r="10" spans="1:6" ht="63.75" x14ac:dyDescent="0.25">
      <c r="A10" s="15" t="s">
        <v>88</v>
      </c>
      <c r="B10" s="55" t="s">
        <v>80</v>
      </c>
      <c r="C10" s="16"/>
      <c r="D10" s="55" t="s">
        <v>83</v>
      </c>
      <c r="E10" s="15" t="s">
        <v>87</v>
      </c>
      <c r="F10" s="15" t="s">
        <v>92</v>
      </c>
    </row>
    <row r="11" spans="1:6" ht="29.25" customHeight="1" x14ac:dyDescent="0.25">
      <c r="A11" s="15" t="s">
        <v>72</v>
      </c>
      <c r="B11" s="50" t="s">
        <v>73</v>
      </c>
      <c r="C11" s="16"/>
      <c r="D11" s="50" t="s">
        <v>36</v>
      </c>
      <c r="E11" s="49">
        <v>73.92</v>
      </c>
      <c r="F11" s="49">
        <v>88.7</v>
      </c>
    </row>
    <row r="12" spans="1:6" ht="51.75" customHeight="1" x14ac:dyDescent="0.25">
      <c r="A12" s="15" t="s">
        <v>89</v>
      </c>
      <c r="B12" s="55" t="s">
        <v>81</v>
      </c>
      <c r="C12" s="16"/>
      <c r="D12" s="50" t="s">
        <v>83</v>
      </c>
      <c r="E12" s="15" t="s">
        <v>87</v>
      </c>
      <c r="F12" s="15" t="s">
        <v>92</v>
      </c>
    </row>
    <row r="13" spans="1:6" ht="60" customHeight="1" x14ac:dyDescent="0.25">
      <c r="A13" s="17" t="s">
        <v>90</v>
      </c>
      <c r="B13" s="56" t="s">
        <v>81</v>
      </c>
      <c r="C13" s="16"/>
      <c r="D13" s="50" t="s">
        <v>83</v>
      </c>
      <c r="E13" s="15" t="s">
        <v>87</v>
      </c>
      <c r="F13" s="15" t="s">
        <v>92</v>
      </c>
    </row>
    <row r="14" spans="1:6" ht="54" customHeight="1" x14ac:dyDescent="0.25">
      <c r="A14" s="15" t="s">
        <v>91</v>
      </c>
      <c r="B14" s="55" t="s">
        <v>82</v>
      </c>
      <c r="C14" s="16"/>
      <c r="D14" s="50" t="s">
        <v>84</v>
      </c>
      <c r="E14" s="15" t="s">
        <v>87</v>
      </c>
      <c r="F14" s="15" t="s">
        <v>92</v>
      </c>
    </row>
  </sheetData>
  <mergeCells count="7">
    <mergeCell ref="A3:E3"/>
    <mergeCell ref="A1:A2"/>
    <mergeCell ref="C1:C2"/>
    <mergeCell ref="E1:E2"/>
    <mergeCell ref="F1:F2"/>
    <mergeCell ref="B1:B2"/>
    <mergeCell ref="D1:D2"/>
  </mergeCells>
  <pageMargins left="0.7" right="0.7" top="0.75" bottom="0.75" header="0.3" footer="0.3"/>
  <pageSetup orientation="portrait" horizontalDpi="4294967292" verticalDpi="4294967292" r:id="rId1"/>
  <headerFooter>
    <oddHeader>&amp;CSubstance Use Disorder Services Rate Increase for Dates of Service 
March 9 - June 30, 2020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3C6D3-6916-40A8-BFF4-C720396C5D1D}"/>
</file>

<file path=customXml/itemProps2.xml><?xml version="1.0" encoding="utf-8"?>
<ds:datastoreItem xmlns:ds="http://schemas.openxmlformats.org/officeDocument/2006/customXml" ds:itemID="{BE311953-6467-4D5C-81FA-01C37215F21A}"/>
</file>

<file path=customXml/itemProps3.xml><?xml version="1.0" encoding="utf-8"?>
<ds:datastoreItem xmlns:ds="http://schemas.openxmlformats.org/officeDocument/2006/customXml" ds:itemID="{7EC05734-CA79-4E27-BEC8-77D6908677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BH Codes</vt:lpstr>
      <vt:lpstr>SUD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05 29 2020 BHSUD MCO Rate Increases By Code Final</dc:title>
  <dc:creator>Sale, Dena</dc:creator>
  <cp:lastModifiedBy>Dye, Duane</cp:lastModifiedBy>
  <cp:lastPrinted>2020-05-26T16:47:08Z</cp:lastPrinted>
  <dcterms:created xsi:type="dcterms:W3CDTF">2020-05-26T16:44:55Z</dcterms:created>
  <dcterms:modified xsi:type="dcterms:W3CDTF">2020-06-02T17:02:40Z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