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830" windowWidth="17540" windowHeight="10720" activeTab="0"/>
  </bookViews>
  <sheets>
    <sheet name="ACArace,age,gender" sheetId="1" r:id="rId1"/>
    <sheet name="County" sheetId="2" r:id="rId2"/>
  </sheets>
  <definedNames>
    <definedName name="_xlnm.Print_Area" localSheetId="0">'ACArace,age,gender'!$A$1:$D$54</definedName>
    <definedName name="_xlnm.Print_Area" localSheetId="1">'County'!$A$1:$H$50</definedName>
  </definedNames>
  <calcPr fullCalcOnLoad="1"/>
</workbook>
</file>

<file path=xl/sharedStrings.xml><?xml version="1.0" encoding="utf-8"?>
<sst xmlns="http://schemas.openxmlformats.org/spreadsheetml/2006/main" count="144" uniqueCount="130">
  <si>
    <t>Age Category</t>
  </si>
  <si>
    <t>Race/Ethnicity</t>
  </si>
  <si>
    <t>Asian</t>
  </si>
  <si>
    <t>Black</t>
  </si>
  <si>
    <t>Hispanic</t>
  </si>
  <si>
    <t>Gender</t>
  </si>
  <si>
    <t>Male</t>
  </si>
  <si>
    <t>Female</t>
  </si>
  <si>
    <t>Total</t>
  </si>
  <si>
    <t>Age Category by Gender</t>
  </si>
  <si>
    <t xml:space="preserve">Total </t>
  </si>
  <si>
    <t>Unknown</t>
  </si>
  <si>
    <t xml:space="preserve">Knox              </t>
  </si>
  <si>
    <t xml:space="preserve">McDonough         </t>
  </si>
  <si>
    <t xml:space="preserve">Washington        </t>
  </si>
  <si>
    <t xml:space="preserve">DuPage            </t>
  </si>
  <si>
    <t xml:space="preserve">Whiteside         </t>
  </si>
  <si>
    <t xml:space="preserve">Clinton           </t>
  </si>
  <si>
    <t xml:space="preserve">Edwards           </t>
  </si>
  <si>
    <t xml:space="preserve">Mercer            </t>
  </si>
  <si>
    <t xml:space="preserve">Morgan            </t>
  </si>
  <si>
    <t xml:space="preserve">Warren            </t>
  </si>
  <si>
    <t xml:space="preserve">McHenry           </t>
  </si>
  <si>
    <t xml:space="preserve">Madison           </t>
  </si>
  <si>
    <t xml:space="preserve">Wabash            </t>
  </si>
  <si>
    <t xml:space="preserve">Vermilion         </t>
  </si>
  <si>
    <t xml:space="preserve">Marion            </t>
  </si>
  <si>
    <t xml:space="preserve">Henry             </t>
  </si>
  <si>
    <t xml:space="preserve">Scott             </t>
  </si>
  <si>
    <t xml:space="preserve">Cook              </t>
  </si>
  <si>
    <t xml:space="preserve">Effingham         </t>
  </si>
  <si>
    <t xml:space="preserve">Union             </t>
  </si>
  <si>
    <t xml:space="preserve">Lee               </t>
  </si>
  <si>
    <t xml:space="preserve">Livingston        </t>
  </si>
  <si>
    <t xml:space="preserve">Rock Island       </t>
  </si>
  <si>
    <t xml:space="preserve">Crawford          </t>
  </si>
  <si>
    <t xml:space="preserve">Lake              </t>
  </si>
  <si>
    <t xml:space="preserve">Jo Daviess        </t>
  </si>
  <si>
    <t xml:space="preserve">Douglas           </t>
  </si>
  <si>
    <t xml:space="preserve">Cass              </t>
  </si>
  <si>
    <t xml:space="preserve">Macon             </t>
  </si>
  <si>
    <t xml:space="preserve">Bureau            </t>
  </si>
  <si>
    <t xml:space="preserve">Tazewell          </t>
  </si>
  <si>
    <t xml:space="preserve">Kankakee          </t>
  </si>
  <si>
    <t xml:space="preserve">McLean            </t>
  </si>
  <si>
    <t xml:space="preserve">Iroquois          </t>
  </si>
  <si>
    <t xml:space="preserve">Coles             </t>
  </si>
  <si>
    <t xml:space="preserve">Christian         </t>
  </si>
  <si>
    <t xml:space="preserve">Fulton            </t>
  </si>
  <si>
    <t xml:space="preserve">Menard            </t>
  </si>
  <si>
    <t xml:space="preserve">Logan             </t>
  </si>
  <si>
    <t xml:space="preserve">Sangamon          </t>
  </si>
  <si>
    <t xml:space="preserve">Hancock           </t>
  </si>
  <si>
    <t xml:space="preserve">Will              </t>
  </si>
  <si>
    <t xml:space="preserve">Kane              </t>
  </si>
  <si>
    <t xml:space="preserve">Jackson           </t>
  </si>
  <si>
    <t xml:space="preserve">Ogle              </t>
  </si>
  <si>
    <t xml:space="preserve">Randolph          </t>
  </si>
  <si>
    <t xml:space="preserve">Wayne             </t>
  </si>
  <si>
    <t xml:space="preserve">Pike              </t>
  </si>
  <si>
    <t xml:space="preserve">Calhoun           </t>
  </si>
  <si>
    <t xml:space="preserve">Mason             </t>
  </si>
  <si>
    <t xml:space="preserve">Massac            </t>
  </si>
  <si>
    <t xml:space="preserve">Jefferson         </t>
  </si>
  <si>
    <t xml:space="preserve">St Clair          </t>
  </si>
  <si>
    <t xml:space="preserve">Boone             </t>
  </si>
  <si>
    <t xml:space="preserve">Piatt             </t>
  </si>
  <si>
    <t xml:space="preserve">Macoupin          </t>
  </si>
  <si>
    <t xml:space="preserve">Franklin          </t>
  </si>
  <si>
    <t xml:space="preserve">Moultrie          </t>
  </si>
  <si>
    <t xml:space="preserve">Henderson         </t>
  </si>
  <si>
    <t xml:space="preserve">Fayette           </t>
  </si>
  <si>
    <t xml:space="preserve">Champaign         </t>
  </si>
  <si>
    <t xml:space="preserve">Grundy            </t>
  </si>
  <si>
    <t xml:space="preserve">Lawrence          </t>
  </si>
  <si>
    <t xml:space="preserve">Jersey            </t>
  </si>
  <si>
    <t xml:space="preserve">Peoria            </t>
  </si>
  <si>
    <t xml:space="preserve">Kendall           </t>
  </si>
  <si>
    <t xml:space="preserve">Edgar             </t>
  </si>
  <si>
    <t xml:space="preserve">Hamilton          </t>
  </si>
  <si>
    <t xml:space="preserve">Schuyler          </t>
  </si>
  <si>
    <t xml:space="preserve">Johnson           </t>
  </si>
  <si>
    <t xml:space="preserve">Montgomery        </t>
  </si>
  <si>
    <t xml:space="preserve">Ford              </t>
  </si>
  <si>
    <t xml:space="preserve">Alexander         </t>
  </si>
  <si>
    <t xml:space="preserve">Richland          </t>
  </si>
  <si>
    <t xml:space="preserve">Williamson        </t>
  </si>
  <si>
    <t xml:space="preserve">Adams             </t>
  </si>
  <si>
    <t xml:space="preserve">White             </t>
  </si>
  <si>
    <t xml:space="preserve">Saline            </t>
  </si>
  <si>
    <t xml:space="preserve">Greene            </t>
  </si>
  <si>
    <t xml:space="preserve">Clark             </t>
  </si>
  <si>
    <t xml:space="preserve">Stark             </t>
  </si>
  <si>
    <t xml:space="preserve">Hardin            </t>
  </si>
  <si>
    <t xml:space="preserve">La Salle          </t>
  </si>
  <si>
    <t xml:space="preserve">Stephenson        </t>
  </si>
  <si>
    <t xml:space="preserve">Carroll           </t>
  </si>
  <si>
    <t xml:space="preserve">Winnebago         </t>
  </si>
  <si>
    <t xml:space="preserve">Clay              </t>
  </si>
  <si>
    <t xml:space="preserve">De Witt           </t>
  </si>
  <si>
    <t xml:space="preserve">Monroe            </t>
  </si>
  <si>
    <t xml:space="preserve">Woodford          </t>
  </si>
  <si>
    <t xml:space="preserve">Dekalb            </t>
  </si>
  <si>
    <t xml:space="preserve">Perry             </t>
  </si>
  <si>
    <t xml:space="preserve">Shelby            </t>
  </si>
  <si>
    <t xml:space="preserve">Bond              </t>
  </si>
  <si>
    <t xml:space="preserve">Pope              </t>
  </si>
  <si>
    <t xml:space="preserve">Gallatin          </t>
  </si>
  <si>
    <t xml:space="preserve">Pulaski           </t>
  </si>
  <si>
    <t xml:space="preserve">Putnam            </t>
  </si>
  <si>
    <t xml:space="preserve">Cumberland        </t>
  </si>
  <si>
    <t xml:space="preserve">Marshall          </t>
  </si>
  <si>
    <t xml:space="preserve">Jasper            </t>
  </si>
  <si>
    <t xml:space="preserve">Brown             </t>
  </si>
  <si>
    <t>County</t>
  </si>
  <si>
    <t>Count</t>
  </si>
  <si>
    <t>Percent</t>
  </si>
  <si>
    <t>Male Count</t>
  </si>
  <si>
    <t>Female Count</t>
  </si>
  <si>
    <t>White</t>
  </si>
  <si>
    <t>Other</t>
  </si>
  <si>
    <t>Affordable Care Act Enrollment by Age, Race, and Gender as of April 2014</t>
  </si>
  <si>
    <t>Affordable Care Act Enrollment by County as of April 2014</t>
  </si>
  <si>
    <t>Demographics of Full Benefit ACA (including CountyCare) Medicaid Recipients with Eligibility as of April 30, 2014 (based on data through May 01, 2014). Data was extracted from the Illinois Healthcare and Family Services (HFS) Enterprise Data Warehouse (EDW).</t>
  </si>
  <si>
    <t>City of Chicago</t>
  </si>
  <si>
    <t>Remainder of Cook</t>
  </si>
  <si>
    <t>19-34</t>
  </si>
  <si>
    <t>35-54</t>
  </si>
  <si>
    <t>55-64</t>
  </si>
  <si>
    <t>Other/Unknown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</si>
</sst>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4">
    <font>
      <sz val="11"/>
      <color theme="1"/>
      <name val="Calibri"/>
      <family val="2"/>
    </font>
    <font>
      <sz val="11"/>
      <color indexed="8"/>
      <name val="Calibri"/>
      <family val="2"/>
    </font>
    <font>
      <b/>
      <sz val="11"/>
      <color indexed="8"/>
      <name val="Calibri"/>
      <family val="2"/>
    </font>
    <font>
      <b/>
      <sz val="14"/>
      <color indexed="8"/>
      <name val="Calibri"/>
      <family val="2"/>
    </font>
    <font>
      <b/>
      <sz val="18"/>
      <color indexed="8"/>
      <name val="Calibri"/>
      <family val="2"/>
    </font>
    <font>
      <b/>
      <sz val="16"/>
      <color indexed="8"/>
      <name val="Calibri"/>
      <family val="2"/>
    </font>
    <font>
      <sz val="10"/>
      <color indexed="8"/>
      <name val="Calibri"/>
      <family val="2"/>
    </font>
    <font>
      <i/>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8"/>
      <color theme="1"/>
      <name val="Calibri"/>
      <family val="2"/>
    </font>
    <font>
      <i/>
      <sz val="10"/>
      <color theme="1"/>
      <name val="Calibri"/>
      <family val="2"/>
    </font>
    <font>
      <sz val="10"/>
      <color theme="1"/>
      <name val="Calibri"/>
      <family val="2"/>
    </font>
    <font>
      <b/>
      <sz val="16"/>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9">
    <xf numFmtId="0" fontId="0" fillId="0" borderId="0" xfId="0" applyFont="1" applyAlignment="1">
      <alignment/>
    </xf>
    <xf numFmtId="3" fontId="0" fillId="0" borderId="0" xfId="0" applyNumberFormat="1" applyAlignment="1">
      <alignment/>
    </xf>
    <xf numFmtId="0" fontId="0" fillId="0" borderId="0" xfId="0" applyAlignment="1">
      <alignment horizontal="right"/>
    </xf>
    <xf numFmtId="3" fontId="0" fillId="0" borderId="0" xfId="0" applyNumberFormat="1" applyAlignment="1">
      <alignment horizontal="right"/>
    </xf>
    <xf numFmtId="0" fontId="39" fillId="0" borderId="0" xfId="0" applyFont="1" applyAlignment="1">
      <alignment wrapText="1"/>
    </xf>
    <xf numFmtId="0" fontId="0" fillId="0" borderId="0" xfId="0" applyAlignment="1">
      <alignment wrapText="1"/>
    </xf>
    <xf numFmtId="0" fontId="0" fillId="0" borderId="10" xfId="0" applyBorder="1" applyAlignment="1">
      <alignment/>
    </xf>
    <xf numFmtId="0" fontId="0" fillId="0" borderId="10" xfId="0" applyBorder="1" applyAlignment="1">
      <alignment horizontal="right"/>
    </xf>
    <xf numFmtId="0" fontId="0" fillId="0" borderId="10" xfId="0" applyFont="1" applyBorder="1" applyAlignment="1">
      <alignment horizontal="right"/>
    </xf>
    <xf numFmtId="3" fontId="0" fillId="0" borderId="10" xfId="0" applyNumberFormat="1" applyBorder="1" applyAlignment="1">
      <alignment/>
    </xf>
    <xf numFmtId="0" fontId="37" fillId="0" borderId="10" xfId="0" applyFont="1" applyBorder="1" applyAlignment="1">
      <alignment horizontal="center"/>
    </xf>
    <xf numFmtId="0" fontId="37" fillId="0" borderId="10" xfId="0" applyFont="1" applyBorder="1" applyAlignment="1">
      <alignment horizontal="right"/>
    </xf>
    <xf numFmtId="3" fontId="37" fillId="0" borderId="10" xfId="0" applyNumberFormat="1" applyFont="1" applyBorder="1" applyAlignment="1">
      <alignment/>
    </xf>
    <xf numFmtId="0" fontId="0" fillId="0" borderId="10" xfId="0" applyFont="1" applyBorder="1" applyAlignment="1">
      <alignment/>
    </xf>
    <xf numFmtId="0" fontId="37" fillId="0" borderId="10" xfId="0" applyFont="1" applyFill="1" applyBorder="1" applyAlignment="1">
      <alignment horizontal="right"/>
    </xf>
    <xf numFmtId="9" fontId="37" fillId="0" borderId="10" xfId="0" applyNumberFormat="1" applyFont="1" applyBorder="1" applyAlignment="1">
      <alignment/>
    </xf>
    <xf numFmtId="0" fontId="40" fillId="0" borderId="0" xfId="0" applyFont="1" applyBorder="1" applyAlignment="1">
      <alignment vertical="top"/>
    </xf>
    <xf numFmtId="0" fontId="37" fillId="0" borderId="11" xfId="0" applyFont="1" applyBorder="1" applyAlignment="1">
      <alignment horizontal="center"/>
    </xf>
    <xf numFmtId="0" fontId="37" fillId="0" borderId="12" xfId="0" applyFont="1" applyBorder="1" applyAlignment="1">
      <alignment horizontal="center"/>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41" fillId="0" borderId="10" xfId="0" applyFont="1" applyBorder="1" applyAlignment="1">
      <alignment horizontal="right"/>
    </xf>
    <xf numFmtId="3" fontId="41" fillId="0" borderId="10" xfId="0" applyNumberFormat="1" applyFont="1" applyBorder="1" applyAlignment="1">
      <alignment horizontal="right"/>
    </xf>
    <xf numFmtId="0" fontId="42" fillId="0" borderId="0" xfId="0" applyFont="1" applyAlignment="1">
      <alignment vertical="top" wrapText="1"/>
    </xf>
    <xf numFmtId="164" fontId="0" fillId="0" borderId="10" xfId="0" applyNumberFormat="1" applyFill="1" applyBorder="1" applyAlignment="1">
      <alignment/>
    </xf>
    <xf numFmtId="164" fontId="0" fillId="0" borderId="10" xfId="0" applyNumberFormat="1" applyBorder="1" applyAlignment="1">
      <alignment/>
    </xf>
    <xf numFmtId="0" fontId="42" fillId="0" borderId="0" xfId="0" applyFont="1" applyAlignment="1">
      <alignment horizontal="left" vertical="top" wrapText="1"/>
    </xf>
    <xf numFmtId="0" fontId="43" fillId="0" borderId="0"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7"/>
  <sheetViews>
    <sheetView tabSelected="1" view="pageBreakPreview" zoomScaleSheetLayoutView="100" zoomScalePageLayoutView="0" workbookViewId="0" topLeftCell="A1">
      <selection activeCell="A1" sqref="A1:D1"/>
    </sheetView>
  </sheetViews>
  <sheetFormatPr defaultColWidth="9.140625" defaultRowHeight="15"/>
  <cols>
    <col min="1" max="1" width="32.00390625" style="0" customWidth="1"/>
    <col min="2" max="2" width="21.421875" style="0" customWidth="1"/>
    <col min="3" max="3" width="14.57421875" style="0" customWidth="1"/>
    <col min="4" max="4" width="34.140625" style="2" customWidth="1"/>
    <col min="5" max="5" width="13.421875" style="0" customWidth="1"/>
    <col min="6" max="7" width="10.421875" style="0" bestFit="1" customWidth="1"/>
  </cols>
  <sheetData>
    <row r="1" spans="1:9" s="4" customFormat="1" ht="37.5" customHeight="1">
      <c r="A1" s="27" t="s">
        <v>123</v>
      </c>
      <c r="B1" s="27"/>
      <c r="C1" s="27"/>
      <c r="D1" s="27"/>
      <c r="E1" s="19"/>
      <c r="F1" s="19"/>
      <c r="G1" s="19"/>
      <c r="H1" s="19"/>
      <c r="I1" s="19"/>
    </row>
    <row r="2" spans="1:9" s="5" customFormat="1" ht="14.25">
      <c r="A2" s="24"/>
      <c r="B2" s="24"/>
      <c r="C2" s="24"/>
      <c r="D2" s="24"/>
      <c r="E2" s="24"/>
      <c r="F2" s="24"/>
      <c r="G2" s="24"/>
      <c r="H2" s="24"/>
      <c r="I2" s="24"/>
    </row>
    <row r="5" spans="1:6" ht="21">
      <c r="A5" s="28" t="s">
        <v>121</v>
      </c>
      <c r="B5" s="28"/>
      <c r="C5" s="28"/>
      <c r="D5" s="28"/>
      <c r="F5" s="1"/>
    </row>
    <row r="6" ht="14.25">
      <c r="F6" s="1"/>
    </row>
    <row r="7" spans="1:3" ht="14.25">
      <c r="A7" s="10" t="s">
        <v>0</v>
      </c>
      <c r="B7" s="10"/>
      <c r="C7" s="10"/>
    </row>
    <row r="8" spans="1:5" ht="14.25">
      <c r="A8" s="10"/>
      <c r="B8" s="8" t="s">
        <v>115</v>
      </c>
      <c r="C8" s="7" t="s">
        <v>116</v>
      </c>
      <c r="E8" s="1"/>
    </row>
    <row r="9" spans="1:6" ht="14.25">
      <c r="A9" s="6" t="s">
        <v>126</v>
      </c>
      <c r="B9" s="9">
        <v>100099</v>
      </c>
      <c r="C9" s="26">
        <f>B9/278865</f>
        <v>0.3589514639700213</v>
      </c>
      <c r="F9" s="1"/>
    </row>
    <row r="10" spans="1:3" ht="14.25">
      <c r="A10" s="6" t="s">
        <v>127</v>
      </c>
      <c r="B10" s="9">
        <v>112803</v>
      </c>
      <c r="C10" s="26">
        <f>B10/278865</f>
        <v>0.4045075574202571</v>
      </c>
    </row>
    <row r="11" spans="1:3" ht="14.25">
      <c r="A11" s="6" t="s">
        <v>128</v>
      </c>
      <c r="B11" s="9">
        <v>65094</v>
      </c>
      <c r="C11" s="26">
        <f>B11/278865</f>
        <v>0.233424775428971</v>
      </c>
    </row>
    <row r="12" spans="1:5" ht="14.25">
      <c r="A12" s="6" t="s">
        <v>129</v>
      </c>
      <c r="B12" s="6">
        <v>869</v>
      </c>
      <c r="C12" s="26">
        <f>B12/278865</f>
        <v>0.0031162031807505423</v>
      </c>
      <c r="E12" s="1"/>
    </row>
    <row r="13" spans="1:6" ht="14.25">
      <c r="A13" s="14" t="s">
        <v>8</v>
      </c>
      <c r="B13" s="12">
        <f>SUM(B9:B12)</f>
        <v>278865</v>
      </c>
      <c r="C13" s="15">
        <f>SUM(C9:C12)</f>
        <v>1</v>
      </c>
      <c r="E13" s="1"/>
      <c r="F13" s="2"/>
    </row>
    <row r="14" ht="14.25">
      <c r="E14" s="1"/>
    </row>
    <row r="15" spans="1:3" ht="14.25">
      <c r="A15" s="10" t="s">
        <v>1</v>
      </c>
      <c r="B15" s="10"/>
      <c r="C15" s="10"/>
    </row>
    <row r="16" spans="1:6" ht="14.25">
      <c r="A16" s="10"/>
      <c r="B16" s="8" t="s">
        <v>115</v>
      </c>
      <c r="C16" s="7" t="s">
        <v>116</v>
      </c>
      <c r="E16" s="1"/>
      <c r="F16" s="1"/>
    </row>
    <row r="17" spans="1:6" ht="14.25">
      <c r="A17" s="6" t="s">
        <v>2</v>
      </c>
      <c r="B17" s="9">
        <v>6171</v>
      </c>
      <c r="C17" s="25">
        <f>B17/278865</f>
        <v>0.022128987144317144</v>
      </c>
      <c r="F17" s="1"/>
    </row>
    <row r="18" spans="1:3" ht="14.25">
      <c r="A18" s="6" t="s">
        <v>3</v>
      </c>
      <c r="B18" s="9">
        <v>86327</v>
      </c>
      <c r="C18" s="25">
        <f>B18/278865</f>
        <v>0.30956556039660765</v>
      </c>
    </row>
    <row r="19" spans="1:6" ht="14.25">
      <c r="A19" s="6" t="s">
        <v>4</v>
      </c>
      <c r="B19" s="9">
        <v>26999</v>
      </c>
      <c r="C19" s="25">
        <f>B19/278865</f>
        <v>0.09681745647535546</v>
      </c>
      <c r="E19" s="1"/>
      <c r="F19" s="1"/>
    </row>
    <row r="20" spans="1:5" ht="14.25">
      <c r="A20" s="6" t="s">
        <v>119</v>
      </c>
      <c r="B20" s="9">
        <v>102796</v>
      </c>
      <c r="C20" s="25">
        <f>B20/278865</f>
        <v>0.36862281032040595</v>
      </c>
      <c r="E20" s="1"/>
    </row>
    <row r="21" spans="1:6" ht="14.25">
      <c r="A21" s="6" t="s">
        <v>120</v>
      </c>
      <c r="B21" s="9">
        <v>2515</v>
      </c>
      <c r="C21" s="25">
        <f>B21/278865</f>
        <v>0.009018700805049039</v>
      </c>
      <c r="E21" s="1"/>
      <c r="F21" s="1"/>
    </row>
    <row r="22" spans="1:6" ht="14.25">
      <c r="A22" s="6" t="s">
        <v>11</v>
      </c>
      <c r="B22" s="9">
        <v>54057</v>
      </c>
      <c r="C22" s="25">
        <f>B22/278865</f>
        <v>0.19384648485826475</v>
      </c>
      <c r="E22" s="1"/>
      <c r="F22" s="1"/>
    </row>
    <row r="23" spans="1:5" ht="14.25">
      <c r="A23" s="14" t="s">
        <v>8</v>
      </c>
      <c r="B23" s="12">
        <f>SUM(B17:B22)</f>
        <v>278865</v>
      </c>
      <c r="C23" s="15">
        <f>SUM(C17:C22)</f>
        <v>1</v>
      </c>
      <c r="E23" s="1"/>
    </row>
    <row r="24" spans="5:6" ht="14.25">
      <c r="E24" s="1"/>
      <c r="F24" s="1"/>
    </row>
    <row r="25" spans="1:6" ht="14.25">
      <c r="A25" s="10" t="s">
        <v>5</v>
      </c>
      <c r="B25" s="10"/>
      <c r="C25" s="10"/>
      <c r="F25" s="1"/>
    </row>
    <row r="26" spans="1:6" ht="14.25">
      <c r="A26" s="10"/>
      <c r="B26" s="8" t="s">
        <v>115</v>
      </c>
      <c r="C26" s="7" t="s">
        <v>116</v>
      </c>
      <c r="F26" s="1"/>
    </row>
    <row r="27" spans="1:6" ht="14.25">
      <c r="A27" s="6" t="s">
        <v>6</v>
      </c>
      <c r="B27" s="9">
        <v>147630</v>
      </c>
      <c r="C27" s="25">
        <f>B27/278865</f>
        <v>0.5293959442741111</v>
      </c>
      <c r="F27" s="1"/>
    </row>
    <row r="28" spans="1:6" ht="14.25">
      <c r="A28" s="6" t="s">
        <v>7</v>
      </c>
      <c r="B28" s="9">
        <v>131235</v>
      </c>
      <c r="C28" s="25">
        <f>B28/278865</f>
        <v>0.47060405572588887</v>
      </c>
      <c r="E28" s="1"/>
      <c r="F28" s="1"/>
    </row>
    <row r="29" spans="1:9" ht="14.25">
      <c r="A29" s="14" t="s">
        <v>8</v>
      </c>
      <c r="B29" s="12">
        <f>SUM(B27:B28)</f>
        <v>278865</v>
      </c>
      <c r="C29" s="15">
        <f>SUM(C27:C28)</f>
        <v>1</v>
      </c>
      <c r="E29" s="1"/>
      <c r="F29" s="1"/>
      <c r="I29" s="1"/>
    </row>
    <row r="30" spans="5:6" ht="14.25">
      <c r="E30" s="1"/>
      <c r="F30" s="1"/>
    </row>
    <row r="31" spans="1:9" ht="14.25">
      <c r="A31" s="10" t="s">
        <v>9</v>
      </c>
      <c r="B31" s="10"/>
      <c r="C31" s="10"/>
      <c r="I31" s="1"/>
    </row>
    <row r="32" spans="1:9" ht="14.25">
      <c r="A32" s="13"/>
      <c r="B32" s="7" t="s">
        <v>117</v>
      </c>
      <c r="C32" s="7" t="s">
        <v>118</v>
      </c>
      <c r="H32" s="1"/>
      <c r="I32" s="1"/>
    </row>
    <row r="33" spans="1:9" ht="14.25">
      <c r="A33" s="6" t="s">
        <v>126</v>
      </c>
      <c r="B33" s="9">
        <v>56920</v>
      </c>
      <c r="C33" s="9">
        <v>43179</v>
      </c>
      <c r="E33" s="1"/>
      <c r="H33" s="1"/>
      <c r="I33" s="1"/>
    </row>
    <row r="34" spans="1:9" ht="14.25">
      <c r="A34" s="6" t="s">
        <v>127</v>
      </c>
      <c r="B34" s="9">
        <v>62103</v>
      </c>
      <c r="C34" s="9">
        <v>50700</v>
      </c>
      <c r="I34" s="1"/>
    </row>
    <row r="35" spans="1:4" ht="14.25">
      <c r="A35" s="6" t="s">
        <v>128</v>
      </c>
      <c r="B35" s="9">
        <v>28267</v>
      </c>
      <c r="C35" s="9">
        <v>36827</v>
      </c>
      <c r="D35" s="3"/>
    </row>
    <row r="36" spans="1:3" ht="14.25">
      <c r="A36" s="6" t="s">
        <v>129</v>
      </c>
      <c r="B36" s="7">
        <v>340</v>
      </c>
      <c r="C36" s="6">
        <v>529</v>
      </c>
    </row>
    <row r="37" spans="1:3" ht="14.25">
      <c r="A37" s="11" t="s">
        <v>10</v>
      </c>
      <c r="B37" s="12">
        <f>SUM(B33:B36)</f>
        <v>147630</v>
      </c>
      <c r="C37" s="12">
        <f>SUM(C33:C36)</f>
        <v>131235</v>
      </c>
    </row>
  </sheetData>
  <sheetProtection/>
  <mergeCells count="2">
    <mergeCell ref="A1:D1"/>
    <mergeCell ref="A5:D5"/>
  </mergeCells>
  <printOptions/>
  <pageMargins left="0.7" right="0.7" top="0.5" bottom="0.75" header="0.3" footer="0.3"/>
  <pageSetup horizontalDpi="600" verticalDpi="600" orientation="portrait" scale="86" r:id="rId1"/>
  <headerFooter>
    <oddHeader>&amp;L&amp;8         
</oddHeader>
    <oddFooter>&amp;L&amp;12Page 1 of 2&amp;C
</oddFooter>
  </headerFooter>
</worksheet>
</file>

<file path=xl/worksheets/sheet2.xml><?xml version="1.0" encoding="utf-8"?>
<worksheet xmlns="http://schemas.openxmlformats.org/spreadsheetml/2006/main" xmlns:r="http://schemas.openxmlformats.org/officeDocument/2006/relationships">
  <dimension ref="A1:J50"/>
  <sheetViews>
    <sheetView view="pageBreakPreview" zoomScaleSheetLayoutView="100" zoomScalePageLayoutView="0" workbookViewId="0" topLeftCell="A7">
      <selection activeCell="A1" sqref="A1:H1"/>
    </sheetView>
  </sheetViews>
  <sheetFormatPr defaultColWidth="9.140625" defaultRowHeight="15"/>
  <cols>
    <col min="1" max="1" width="15.421875" style="0" bestFit="1" customWidth="1"/>
    <col min="2" max="2" width="14.57421875" style="0" bestFit="1" customWidth="1"/>
    <col min="4" max="4" width="16.00390625" style="0" bestFit="1" customWidth="1"/>
    <col min="5" max="5" width="9.28125" style="0" bestFit="1" customWidth="1"/>
    <col min="7" max="7" width="15.140625" style="0" bestFit="1" customWidth="1"/>
    <col min="8" max="8" width="8.140625" style="0" bestFit="1" customWidth="1"/>
    <col min="10" max="10" width="2.140625" style="0" customWidth="1"/>
  </cols>
  <sheetData>
    <row r="1" spans="1:10" s="4" customFormat="1" ht="42" customHeight="1">
      <c r="A1" s="27" t="s">
        <v>123</v>
      </c>
      <c r="B1" s="27"/>
      <c r="C1" s="27"/>
      <c r="D1" s="27"/>
      <c r="E1" s="27"/>
      <c r="F1" s="27"/>
      <c r="G1" s="27"/>
      <c r="H1" s="27"/>
      <c r="I1" s="24"/>
      <c r="J1" s="16"/>
    </row>
    <row r="2" spans="1:10" s="5" customFormat="1" ht="14.25">
      <c r="A2" s="20"/>
      <c r="B2" s="21"/>
      <c r="C2" s="21"/>
      <c r="D2" s="21"/>
      <c r="E2" s="21"/>
      <c r="F2" s="21"/>
      <c r="G2" s="21"/>
      <c r="H2" s="21"/>
      <c r="I2" s="21"/>
      <c r="J2"/>
    </row>
    <row r="5" spans="1:8" ht="23.25">
      <c r="A5" s="16" t="s">
        <v>122</v>
      </c>
      <c r="B5" s="16"/>
      <c r="C5" s="16"/>
      <c r="D5" s="16"/>
      <c r="E5" s="16"/>
      <c r="F5" s="16"/>
      <c r="G5" s="16"/>
      <c r="H5" s="16"/>
    </row>
    <row r="7" spans="1:8" ht="14.25">
      <c r="A7" s="17" t="s">
        <v>114</v>
      </c>
      <c r="B7" s="18"/>
      <c r="D7" s="6" t="s">
        <v>63</v>
      </c>
      <c r="E7" s="9">
        <v>1209</v>
      </c>
      <c r="G7" s="6" t="s">
        <v>28</v>
      </c>
      <c r="H7" s="6">
        <v>95</v>
      </c>
    </row>
    <row r="8" spans="1:8" ht="14.25">
      <c r="A8" s="10"/>
      <c r="B8" s="8" t="s">
        <v>115</v>
      </c>
      <c r="D8" s="6" t="s">
        <v>75</v>
      </c>
      <c r="E8" s="6">
        <v>506</v>
      </c>
      <c r="G8" s="6" t="s">
        <v>104</v>
      </c>
      <c r="H8" s="6">
        <v>238</v>
      </c>
    </row>
    <row r="9" spans="1:8" ht="14.25">
      <c r="A9" s="6" t="s">
        <v>87</v>
      </c>
      <c r="B9" s="9">
        <v>1616</v>
      </c>
      <c r="D9" s="6" t="s">
        <v>37</v>
      </c>
      <c r="E9" s="6">
        <v>226</v>
      </c>
      <c r="G9" s="6" t="s">
        <v>64</v>
      </c>
      <c r="H9" s="9">
        <v>6132</v>
      </c>
    </row>
    <row r="10" spans="1:8" ht="14.25">
      <c r="A10" s="6" t="s">
        <v>84</v>
      </c>
      <c r="B10" s="6">
        <v>381</v>
      </c>
      <c r="D10" s="6" t="s">
        <v>81</v>
      </c>
      <c r="E10" s="6">
        <v>280</v>
      </c>
      <c r="G10" s="6" t="s">
        <v>92</v>
      </c>
      <c r="H10" s="6">
        <v>92</v>
      </c>
    </row>
    <row r="11" spans="1:8" ht="14.25">
      <c r="A11" s="6" t="s">
        <v>105</v>
      </c>
      <c r="B11" s="6">
        <v>225</v>
      </c>
      <c r="D11" s="6" t="s">
        <v>54</v>
      </c>
      <c r="E11" s="9">
        <v>4267</v>
      </c>
      <c r="G11" s="6" t="s">
        <v>95</v>
      </c>
      <c r="H11" s="9">
        <v>1276</v>
      </c>
    </row>
    <row r="12" spans="1:8" ht="14.25">
      <c r="A12" s="6" t="s">
        <v>65</v>
      </c>
      <c r="B12" s="6">
        <v>615</v>
      </c>
      <c r="D12" s="6" t="s">
        <v>43</v>
      </c>
      <c r="E12" s="9">
        <v>1687</v>
      </c>
      <c r="G12" s="6" t="s">
        <v>42</v>
      </c>
      <c r="H12" s="9">
        <v>2505</v>
      </c>
    </row>
    <row r="13" spans="1:8" ht="14.25">
      <c r="A13" s="6" t="s">
        <v>113</v>
      </c>
      <c r="B13" s="6">
        <v>64</v>
      </c>
      <c r="D13" s="6" t="s">
        <v>77</v>
      </c>
      <c r="E13" s="6">
        <v>820</v>
      </c>
      <c r="G13" s="6" t="s">
        <v>31</v>
      </c>
      <c r="H13" s="6">
        <v>565</v>
      </c>
    </row>
    <row r="14" spans="1:8" ht="14.25">
      <c r="A14" s="6" t="s">
        <v>41</v>
      </c>
      <c r="B14" s="6">
        <v>663</v>
      </c>
      <c r="D14" s="6" t="s">
        <v>12</v>
      </c>
      <c r="E14" s="9">
        <v>1130</v>
      </c>
      <c r="G14" s="6" t="s">
        <v>11</v>
      </c>
      <c r="H14" s="9">
        <v>531</v>
      </c>
    </row>
    <row r="15" spans="1:8" ht="14.25">
      <c r="A15" s="6" t="s">
        <v>60</v>
      </c>
      <c r="B15" s="6">
        <v>110</v>
      </c>
      <c r="D15" s="6" t="s">
        <v>94</v>
      </c>
      <c r="E15" s="9">
        <v>1727</v>
      </c>
      <c r="G15" s="6" t="s">
        <v>25</v>
      </c>
      <c r="H15" s="9">
        <v>2055</v>
      </c>
    </row>
    <row r="16" spans="1:8" ht="14.25">
      <c r="A16" s="6" t="s">
        <v>96</v>
      </c>
      <c r="B16" s="6">
        <v>251</v>
      </c>
      <c r="D16" s="6" t="s">
        <v>36</v>
      </c>
      <c r="E16" s="9">
        <v>5123</v>
      </c>
      <c r="G16" s="6" t="s">
        <v>24</v>
      </c>
      <c r="H16" s="6">
        <v>208</v>
      </c>
    </row>
    <row r="17" spans="1:8" ht="14.25">
      <c r="A17" s="6" t="s">
        <v>39</v>
      </c>
      <c r="B17" s="6">
        <v>242</v>
      </c>
      <c r="D17" s="6" t="s">
        <v>74</v>
      </c>
      <c r="E17" s="6">
        <v>276</v>
      </c>
      <c r="G17" s="6" t="s">
        <v>21</v>
      </c>
      <c r="H17" s="6">
        <v>401</v>
      </c>
    </row>
    <row r="18" spans="1:8" ht="14.25">
      <c r="A18" s="6" t="s">
        <v>72</v>
      </c>
      <c r="B18" s="9">
        <v>2347</v>
      </c>
      <c r="D18" s="6" t="s">
        <v>32</v>
      </c>
      <c r="E18" s="6">
        <v>494</v>
      </c>
      <c r="G18" s="6" t="s">
        <v>14</v>
      </c>
      <c r="H18" s="6">
        <v>199</v>
      </c>
    </row>
    <row r="19" spans="1:8" ht="14.25">
      <c r="A19" s="6" t="s">
        <v>47</v>
      </c>
      <c r="B19" s="6">
        <v>849</v>
      </c>
      <c r="D19" s="6" t="s">
        <v>33</v>
      </c>
      <c r="E19" s="6">
        <v>515</v>
      </c>
      <c r="G19" s="6" t="s">
        <v>58</v>
      </c>
      <c r="H19" s="6">
        <v>297</v>
      </c>
    </row>
    <row r="20" spans="1:8" ht="14.25">
      <c r="A20" s="6" t="s">
        <v>91</v>
      </c>
      <c r="B20" s="6">
        <v>251</v>
      </c>
      <c r="D20" s="6" t="s">
        <v>50</v>
      </c>
      <c r="E20" s="6">
        <v>586</v>
      </c>
      <c r="G20" s="6" t="s">
        <v>88</v>
      </c>
      <c r="H20" s="6">
        <v>290</v>
      </c>
    </row>
    <row r="21" spans="1:8" ht="14.25">
      <c r="A21" s="6" t="s">
        <v>98</v>
      </c>
      <c r="B21" s="6">
        <v>263</v>
      </c>
      <c r="D21" s="6" t="s">
        <v>40</v>
      </c>
      <c r="E21" s="9">
        <v>3095</v>
      </c>
      <c r="G21" s="6" t="s">
        <v>16</v>
      </c>
      <c r="H21" s="6">
        <v>994</v>
      </c>
    </row>
    <row r="22" spans="1:8" ht="14.25">
      <c r="A22" s="6" t="s">
        <v>17</v>
      </c>
      <c r="B22" s="6">
        <v>309</v>
      </c>
      <c r="D22" s="6" t="s">
        <v>67</v>
      </c>
      <c r="E22" s="9">
        <v>1087</v>
      </c>
      <c r="G22" s="6" t="s">
        <v>53</v>
      </c>
      <c r="H22" s="9">
        <v>5976</v>
      </c>
    </row>
    <row r="23" spans="1:8" ht="14.25">
      <c r="A23" s="6" t="s">
        <v>46</v>
      </c>
      <c r="B23" s="6">
        <v>883</v>
      </c>
      <c r="D23" s="6" t="s">
        <v>23</v>
      </c>
      <c r="E23" s="9">
        <v>4767</v>
      </c>
      <c r="G23" s="6" t="s">
        <v>86</v>
      </c>
      <c r="H23" s="9">
        <v>2174</v>
      </c>
    </row>
    <row r="24" spans="1:8" ht="14.25">
      <c r="A24" s="6" t="s">
        <v>29</v>
      </c>
      <c r="B24" s="9">
        <v>165451</v>
      </c>
      <c r="D24" s="6" t="s">
        <v>26</v>
      </c>
      <c r="E24" s="9">
        <v>1478</v>
      </c>
      <c r="G24" s="6" t="s">
        <v>97</v>
      </c>
      <c r="H24" s="9">
        <v>7737</v>
      </c>
    </row>
    <row r="25" spans="1:8" ht="14.25">
      <c r="A25" s="22" t="s">
        <v>124</v>
      </c>
      <c r="B25" s="23">
        <v>111126</v>
      </c>
      <c r="D25" s="6" t="s">
        <v>111</v>
      </c>
      <c r="E25" s="6">
        <v>187</v>
      </c>
      <c r="G25" s="6" t="s">
        <v>101</v>
      </c>
      <c r="H25" s="6">
        <v>304</v>
      </c>
    </row>
    <row r="26" spans="1:8" ht="14.25">
      <c r="A26" s="22" t="s">
        <v>125</v>
      </c>
      <c r="B26" s="23">
        <v>54325</v>
      </c>
      <c r="D26" s="6" t="s">
        <v>61</v>
      </c>
      <c r="E26" s="6">
        <v>469</v>
      </c>
      <c r="G26" s="11" t="s">
        <v>8</v>
      </c>
      <c r="H26" s="12">
        <f>SUM(B9:B24,B27:B50,E7:E50,H7:H25)</f>
        <v>278865</v>
      </c>
    </row>
    <row r="27" spans="1:5" ht="14.25">
      <c r="A27" s="6" t="s">
        <v>35</v>
      </c>
      <c r="B27" s="6">
        <v>420</v>
      </c>
      <c r="D27" s="6" t="s">
        <v>62</v>
      </c>
      <c r="E27" s="6">
        <v>451</v>
      </c>
    </row>
    <row r="28" spans="1:5" ht="14.25">
      <c r="A28" s="6" t="s">
        <v>110</v>
      </c>
      <c r="B28" s="6">
        <v>149</v>
      </c>
      <c r="D28" s="6" t="s">
        <v>13</v>
      </c>
      <c r="E28" s="6">
        <v>611</v>
      </c>
    </row>
    <row r="29" spans="1:5" ht="14.25">
      <c r="A29" s="6" t="s">
        <v>99</v>
      </c>
      <c r="B29" s="6">
        <v>266</v>
      </c>
      <c r="D29" s="6" t="s">
        <v>22</v>
      </c>
      <c r="E29" s="9">
        <v>2174</v>
      </c>
    </row>
    <row r="30" spans="1:5" ht="14.25">
      <c r="A30" s="6" t="s">
        <v>102</v>
      </c>
      <c r="B30" s="9">
        <v>1357</v>
      </c>
      <c r="D30" s="6" t="s">
        <v>44</v>
      </c>
      <c r="E30" s="9">
        <v>2834</v>
      </c>
    </row>
    <row r="31" spans="1:5" ht="14.25">
      <c r="A31" s="6" t="s">
        <v>38</v>
      </c>
      <c r="B31" s="6">
        <v>199</v>
      </c>
      <c r="D31" s="6" t="s">
        <v>49</v>
      </c>
      <c r="E31" s="6">
        <v>175</v>
      </c>
    </row>
    <row r="32" spans="1:5" ht="14.25">
      <c r="A32" s="6" t="s">
        <v>15</v>
      </c>
      <c r="B32" s="9">
        <v>7006</v>
      </c>
      <c r="D32" s="6" t="s">
        <v>19</v>
      </c>
      <c r="E32" s="6">
        <v>212</v>
      </c>
    </row>
    <row r="33" spans="1:5" ht="14.25">
      <c r="A33" s="6" t="s">
        <v>78</v>
      </c>
      <c r="B33" s="6">
        <v>281</v>
      </c>
      <c r="D33" s="6" t="s">
        <v>100</v>
      </c>
      <c r="E33" s="6">
        <v>206</v>
      </c>
    </row>
    <row r="34" spans="1:5" ht="14.25">
      <c r="A34" s="6" t="s">
        <v>18</v>
      </c>
      <c r="B34" s="6">
        <v>172</v>
      </c>
      <c r="D34" s="6" t="s">
        <v>82</v>
      </c>
      <c r="E34" s="6">
        <v>775</v>
      </c>
    </row>
    <row r="35" spans="1:5" ht="14.25">
      <c r="A35" s="6" t="s">
        <v>30</v>
      </c>
      <c r="B35" s="6">
        <v>327</v>
      </c>
      <c r="D35" s="6" t="s">
        <v>20</v>
      </c>
      <c r="E35" s="6">
        <v>840</v>
      </c>
    </row>
    <row r="36" spans="1:5" ht="14.25">
      <c r="A36" s="6" t="s">
        <v>71</v>
      </c>
      <c r="B36" s="6">
        <v>407</v>
      </c>
      <c r="D36" s="6" t="s">
        <v>69</v>
      </c>
      <c r="E36" s="6">
        <v>109</v>
      </c>
    </row>
    <row r="37" spans="1:5" ht="14.25">
      <c r="A37" s="6" t="s">
        <v>83</v>
      </c>
      <c r="B37" s="6">
        <v>150</v>
      </c>
      <c r="D37" s="6" t="s">
        <v>56</v>
      </c>
      <c r="E37" s="6">
        <v>658</v>
      </c>
    </row>
    <row r="38" spans="1:5" ht="14.25">
      <c r="A38" s="6" t="s">
        <v>68</v>
      </c>
      <c r="B38" s="9">
        <v>1588</v>
      </c>
      <c r="D38" s="6" t="s">
        <v>76</v>
      </c>
      <c r="E38" s="9">
        <v>4947</v>
      </c>
    </row>
    <row r="39" spans="1:5" ht="14.25">
      <c r="A39" s="6" t="s">
        <v>48</v>
      </c>
      <c r="B39" s="6">
        <v>913</v>
      </c>
      <c r="D39" s="6" t="s">
        <v>103</v>
      </c>
      <c r="E39" s="6">
        <v>617</v>
      </c>
    </row>
    <row r="40" spans="1:5" ht="14.25">
      <c r="A40" s="6" t="s">
        <v>107</v>
      </c>
      <c r="B40" s="6">
        <v>183</v>
      </c>
      <c r="D40" s="6" t="s">
        <v>66</v>
      </c>
      <c r="E40" s="6">
        <v>130</v>
      </c>
    </row>
    <row r="41" spans="1:5" ht="14.25">
      <c r="A41" s="6" t="s">
        <v>90</v>
      </c>
      <c r="B41" s="6">
        <v>405</v>
      </c>
      <c r="D41" s="6" t="s">
        <v>59</v>
      </c>
      <c r="E41" s="6">
        <v>355</v>
      </c>
    </row>
    <row r="42" spans="1:5" ht="14.25">
      <c r="A42" s="6" t="s">
        <v>73</v>
      </c>
      <c r="B42" s="6">
        <v>476</v>
      </c>
      <c r="D42" s="6" t="s">
        <v>106</v>
      </c>
      <c r="E42" s="6">
        <v>147</v>
      </c>
    </row>
    <row r="43" spans="1:5" ht="14.25">
      <c r="A43" s="6" t="s">
        <v>79</v>
      </c>
      <c r="B43" s="6">
        <v>206</v>
      </c>
      <c r="D43" s="6" t="s">
        <v>108</v>
      </c>
      <c r="E43" s="6">
        <v>237</v>
      </c>
    </row>
    <row r="44" spans="1:5" ht="14.25">
      <c r="A44" s="6" t="s">
        <v>52</v>
      </c>
      <c r="B44" s="6">
        <v>344</v>
      </c>
      <c r="D44" s="6" t="s">
        <v>109</v>
      </c>
      <c r="E44" s="6">
        <v>74</v>
      </c>
    </row>
    <row r="45" spans="1:5" ht="14.25">
      <c r="A45" s="6" t="s">
        <v>93</v>
      </c>
      <c r="B45" s="6">
        <v>149</v>
      </c>
      <c r="D45" s="6" t="s">
        <v>57</v>
      </c>
      <c r="E45" s="6">
        <v>470</v>
      </c>
    </row>
    <row r="46" spans="1:5" ht="14.25">
      <c r="A46" s="6" t="s">
        <v>70</v>
      </c>
      <c r="B46" s="6">
        <v>135</v>
      </c>
      <c r="D46" s="6" t="s">
        <v>85</v>
      </c>
      <c r="E46" s="6">
        <v>372</v>
      </c>
    </row>
    <row r="47" spans="1:5" ht="14.25">
      <c r="A47" s="6" t="s">
        <v>27</v>
      </c>
      <c r="B47" s="6">
        <v>888</v>
      </c>
      <c r="D47" s="6" t="s">
        <v>34</v>
      </c>
      <c r="E47" s="9">
        <v>2850</v>
      </c>
    </row>
    <row r="48" spans="1:5" ht="14.25">
      <c r="A48" s="6" t="s">
        <v>45</v>
      </c>
      <c r="B48" s="6">
        <v>304</v>
      </c>
      <c r="D48" s="6" t="s">
        <v>89</v>
      </c>
      <c r="E48" s="9">
        <v>1079</v>
      </c>
    </row>
    <row r="49" spans="1:5" ht="14.25">
      <c r="A49" s="6" t="s">
        <v>55</v>
      </c>
      <c r="B49" s="9">
        <v>2013</v>
      </c>
      <c r="D49" s="6" t="s">
        <v>51</v>
      </c>
      <c r="E49" s="9">
        <v>3412</v>
      </c>
    </row>
    <row r="50" spans="1:5" ht="14.25">
      <c r="A50" s="6" t="s">
        <v>112</v>
      </c>
      <c r="B50" s="6">
        <v>161</v>
      </c>
      <c r="D50" s="6" t="s">
        <v>80</v>
      </c>
      <c r="E50" s="6">
        <v>113</v>
      </c>
    </row>
  </sheetData>
  <sheetProtection/>
  <mergeCells count="1">
    <mergeCell ref="A1:H1"/>
  </mergeCells>
  <printOptions/>
  <pageMargins left="0.7" right="0.7" top="0.5" bottom="0.75" header="0.3" footer="0.3"/>
  <pageSetup horizontalDpi="600" verticalDpi="600" orientation="portrait" scale="85" r:id="rId1"/>
  <headerFooter>
    <oddFooter>&amp;L&amp;12Page 2 of 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Illinois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Patricia.A.Murphy</dc:creator>
  <cp:keywords/>
  <dc:description/>
  <cp:lastModifiedBy>tim.monahan</cp:lastModifiedBy>
  <cp:lastPrinted>2014-05-14T18:12:36Z</cp:lastPrinted>
  <dcterms:created xsi:type="dcterms:W3CDTF">2014-03-13T19:52:05Z</dcterms:created>
  <dcterms:modified xsi:type="dcterms:W3CDTF">2015-03-30T20:05:19Z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PageConte">
    <vt:lpwstr/>
  </property>
  <property fmtid="{D5CDD505-2E9C-101B-9397-08002B2CF9AE}" pid="4" name="HeaderStyleDefinitio">
    <vt:lpwstr/>
  </property>
  <property fmtid="{D5CDD505-2E9C-101B-9397-08002B2CF9AE}" pid="5" name="display_urn:schemas-microsoft-com:office:office#Edit">
    <vt:lpwstr>Yucaneer, Chris</vt:lpwstr>
  </property>
  <property fmtid="{D5CDD505-2E9C-101B-9397-08002B2CF9AE}" pid="6" name="TemplateU">
    <vt:lpwstr/>
  </property>
  <property fmtid="{D5CDD505-2E9C-101B-9397-08002B2CF9AE}" pid="7" name="PublishingRollupIma">
    <vt:lpwstr/>
  </property>
  <property fmtid="{D5CDD505-2E9C-101B-9397-08002B2CF9AE}" pid="8" name="Audien">
    <vt:lpwstr/>
  </property>
  <property fmtid="{D5CDD505-2E9C-101B-9397-08002B2CF9AE}" pid="9" name="Ord">
    <vt:lpwstr>331800.000000000</vt:lpwstr>
  </property>
  <property fmtid="{D5CDD505-2E9C-101B-9397-08002B2CF9AE}" pid="10" name="xd_Prog">
    <vt:lpwstr/>
  </property>
  <property fmtid="{D5CDD505-2E9C-101B-9397-08002B2CF9AE}" pid="11" name="PublishingContactPictu">
    <vt:lpwstr/>
  </property>
  <property fmtid="{D5CDD505-2E9C-101B-9397-08002B2CF9AE}" pid="12" name="PublishingVariationGroup">
    <vt:lpwstr/>
  </property>
  <property fmtid="{D5CDD505-2E9C-101B-9397-08002B2CF9AE}" pid="13" name="display_urn:schemas-microsoft-com:office:office#Auth">
    <vt:lpwstr>Yucaneer, Chris</vt:lpwstr>
  </property>
  <property fmtid="{D5CDD505-2E9C-101B-9397-08002B2CF9AE}" pid="14" name="PublishingVariationRelationshipLinkField">
    <vt:lpwstr/>
  </property>
  <property fmtid="{D5CDD505-2E9C-101B-9397-08002B2CF9AE}" pid="15" name="ArticleByLi">
    <vt:lpwstr/>
  </property>
  <property fmtid="{D5CDD505-2E9C-101B-9397-08002B2CF9AE}" pid="16" name="PublishingImageCapti">
    <vt:lpwstr/>
  </property>
  <property fmtid="{D5CDD505-2E9C-101B-9397-08002B2CF9AE}" pid="17" name="PublishingContactNa">
    <vt:lpwstr/>
  </property>
  <property fmtid="{D5CDD505-2E9C-101B-9397-08002B2CF9AE}" pid="18" name="_SourceU">
    <vt:lpwstr/>
  </property>
  <property fmtid="{D5CDD505-2E9C-101B-9397-08002B2CF9AE}" pid="19" name="_SharedFileInd">
    <vt:lpwstr/>
  </property>
  <property fmtid="{D5CDD505-2E9C-101B-9397-08002B2CF9AE}" pid="20" name="Commen">
    <vt:lpwstr/>
  </property>
  <property fmtid="{D5CDD505-2E9C-101B-9397-08002B2CF9AE}" pid="21" name="PublishingContactEma">
    <vt:lpwstr/>
  </property>
  <property fmtid="{D5CDD505-2E9C-101B-9397-08002B2CF9AE}" pid="22" name="PublishingPageLayo">
    <vt:lpwstr/>
  </property>
  <property fmtid="{D5CDD505-2E9C-101B-9397-08002B2CF9AE}" pid="23" name="PublishingPageIma">
    <vt:lpwstr/>
  </property>
  <property fmtid="{D5CDD505-2E9C-101B-9397-08002B2CF9AE}" pid="24" name="SummaryLin">
    <vt:lpwstr/>
  </property>
</Properties>
</file>