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llinois.gov\HFS\SpiUsers1\Jim.Hunter\"/>
    </mc:Choice>
  </mc:AlternateContent>
  <xr:revisionPtr revIDLastSave="0" documentId="8_{06CA55B6-6418-438C-AA0E-03B393359E25}" xr6:coauthVersionLast="47" xr6:coauthVersionMax="47" xr10:uidLastSave="{00000000-0000-0000-0000-000000000000}"/>
  <bookViews>
    <workbookView xWindow="-26640" yWindow="510" windowWidth="24750" windowHeight="13935" xr2:uid="{00000000-000D-0000-FFFF-FFFF00000000}"/>
  </bookViews>
  <sheets>
    <sheet name="Estimated" sheetId="2" r:id="rId1"/>
  </sheets>
  <externalReferences>
    <externalReference r:id="rId2"/>
  </externalReferences>
  <definedNames>
    <definedName name="_">#REF!</definedName>
    <definedName name="_Age1">#REF!</definedName>
    <definedName name="_FFP06">#REF!</definedName>
    <definedName name="_FFP07">#REF!</definedName>
    <definedName name="Age">#REF!</definedName>
    <definedName name="AOPrice">#REF!</definedName>
    <definedName name="AOPrice1">#REF!</definedName>
    <definedName name="CodeName" hidden="1">#REF!</definedName>
    <definedName name="Costs1">#REF!</definedName>
    <definedName name="crowley">#REF!</definedName>
    <definedName name="Days">#REF!</definedName>
    <definedName name="Days1">#REF!</definedName>
    <definedName name="DCCostPercent">#REF!</definedName>
    <definedName name="DCCostPercent1">#REF!</definedName>
    <definedName name="DCCostPercentage">#REF!</definedName>
    <definedName name="DCFloor">#REF!</definedName>
    <definedName name="DCFloor1">#REF!</definedName>
    <definedName name="DCPrice">#REF!</definedName>
    <definedName name="DCPrice1">#REF!</definedName>
    <definedName name="Depreciation">#REF!</definedName>
    <definedName name="Depreciation1">#REF!</definedName>
    <definedName name="Equipment">#REF!</definedName>
    <definedName name="Equipment1">#REF!</definedName>
    <definedName name="export">#REF!</definedName>
    <definedName name="FormulaBar" hidden="1">#REF!</definedName>
    <definedName name="Gridlines" hidden="1">#REF!</definedName>
    <definedName name="Headings" hidden="1">#REF!</definedName>
    <definedName name="HiddenColumns" hidden="1">#REF!</definedName>
    <definedName name="HiddenRows" hidden="1">#REF!</definedName>
    <definedName name="Land">#REF!</definedName>
    <definedName name="Land1">#REF!</definedName>
    <definedName name="McdCMI">#REF!</definedName>
    <definedName name="missing_fac">'[1]rate calculation'!#REF!</definedName>
    <definedName name="moveable4000CFA">#REF!</definedName>
    <definedName name="new_fac">'[1]rate calculation'!#REF!</definedName>
    <definedName name="ObjectName" hidden="1">#REF!</definedName>
    <definedName name="ObjectType" hidden="1">#REF!</definedName>
    <definedName name="Occupancy">#REF!</definedName>
    <definedName name="Occupancy1">#REF!</definedName>
    <definedName name="PassThruPercent">#REF!</definedName>
    <definedName name="PassThruPercent1">#REF!</definedName>
    <definedName name="PassThruRate">#REF!</definedName>
    <definedName name="PassThruRate1">#REF!</definedName>
    <definedName name="Password" hidden="1">#REF!</definedName>
    <definedName name="Protection" hidden="1">#REF!</definedName>
    <definedName name="ProviderFee">#REF!</definedName>
    <definedName name="ProviderFee1">#REF!</definedName>
    <definedName name="rate_data">#REF!</definedName>
    <definedName name="RebaseAdj">#REF!</definedName>
    <definedName name="RebaseAdj1">#REF!</definedName>
    <definedName name="ReferenceStyle" hidden="1">#REF!</definedName>
    <definedName name="RentalRate">#REF!</definedName>
    <definedName name="RentalRate1">#REF!</definedName>
    <definedName name="SelectedCell" hidden="1">#REF!</definedName>
    <definedName name="SelectedSheet" hidden="1">#REF!</definedName>
    <definedName name="SqFootValue">#REF!</definedName>
    <definedName name="SqFtAvg">#REF!</definedName>
    <definedName name="SqFtPerBedMax">#REF!</definedName>
    <definedName name="SqFtPerBedMax1">#REF!</definedName>
    <definedName name="SqFtPerBedMin">#REF!</definedName>
    <definedName name="SqFtPerBedMin1">#REF!</definedName>
    <definedName name="SqFtQuestion">#REF!</definedName>
    <definedName name="SqFtQuestion1">#REF!</definedName>
    <definedName name="SqFtValue">#REF!</definedName>
    <definedName name="SqFtValue1">#REF!</definedName>
    <definedName name="TotalCMI">#REF!</definedName>
    <definedName name="Visibilit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8" i="2" l="1"/>
  <c r="C12" i="2"/>
  <c r="C9" i="2"/>
  <c r="C10" i="2"/>
  <c r="C11" i="2" l="1"/>
  <c r="D9" i="2" l="1"/>
  <c r="E9" i="2" s="1"/>
  <c r="F9" i="2" s="1"/>
  <c r="D13" i="2"/>
  <c r="E13" i="2" s="1"/>
  <c r="D10" i="2"/>
  <c r="E10" i="2" s="1"/>
  <c r="F10" i="2" s="1"/>
  <c r="D11" i="2"/>
  <c r="E11" i="2" s="1"/>
  <c r="F11" i="2" s="1"/>
  <c r="D12" i="2"/>
  <c r="E12" i="2" s="1"/>
  <c r="D8" i="2"/>
  <c r="E8" i="2" s="1"/>
  <c r="F8" i="2" s="1"/>
</calcChain>
</file>

<file path=xl/sharedStrings.xml><?xml version="1.0" encoding="utf-8"?>
<sst xmlns="http://schemas.openxmlformats.org/spreadsheetml/2006/main" count="752" uniqueCount="733">
  <si>
    <t>Illinois Department of Healthcare and Family Services</t>
  </si>
  <si>
    <t>April 1, 2023 Estimated Quarterly Quality Incentive Payment Calculation</t>
  </si>
  <si>
    <t>Quality Star Data Period:  https://data.cms.gov/ Provider Information File Published January 2023</t>
  </si>
  <si>
    <t>Medicaid Resident Days per Annum Period: 7/1/2021 - 6/30/2022</t>
  </si>
  <si>
    <t>Calculation of Quality Tier Adjustment Factor (Floor Adjustment)</t>
  </si>
  <si>
    <t>Quality Tier</t>
  </si>
  <si>
    <t>7/1/22 Payment Per Medicaid Day
(Per Day Floor)</t>
  </si>
  <si>
    <t>Total Medicaid Days</t>
  </si>
  <si>
    <t>Total Quality Payments</t>
  </si>
  <si>
    <t>Total Quality Payment Per Day (4/1/23 Payment)</t>
  </si>
  <si>
    <t>Quality Tier Adjustment Factor</t>
  </si>
  <si>
    <t>Quarterly Quality Incentive Pool</t>
  </si>
  <si>
    <t xml:space="preserve"> Total Payments</t>
  </si>
  <si>
    <t>Quality Weight Calculation</t>
  </si>
  <si>
    <t>Total Medicaid Days Calculation</t>
  </si>
  <si>
    <t>Quality Incentive Payment Calculation</t>
  </si>
  <si>
    <t xml:space="preserve">Provider Name </t>
  </si>
  <si>
    <t>Medicaid Number</t>
  </si>
  <si>
    <t>Medicare Number 
(CCN)</t>
  </si>
  <si>
    <t>Quality Star Rating</t>
  </si>
  <si>
    <t>Quality Weight</t>
  </si>
  <si>
    <t>Medicaid FFS Days</t>
  </si>
  <si>
    <t>Medicaid Managed Care Days 
(Non-MMAI)</t>
  </si>
  <si>
    <t>Medicaid MMAI Days (estimated)</t>
  </si>
  <si>
    <t>Total Medicaid Resident Days Per Annum</t>
  </si>
  <si>
    <t>Estimated Medicaid Days for Calendar Quarter</t>
  </si>
  <si>
    <t>Total Quality Weighted Medicaid Days</t>
  </si>
  <si>
    <t>% of Total Quality Weighted Medicaid Days</t>
  </si>
  <si>
    <t>Estimated Quarterly Incentive Payment</t>
  </si>
  <si>
    <t>Adjusted Quarterly Incentive Payment</t>
  </si>
  <si>
    <t>Rounding Plug (FFS)</t>
  </si>
  <si>
    <t>ABBINGTON VILLAGE NURSING AND</t>
  </si>
  <si>
    <t>ELEVATE CARE ABINGTON LLC</t>
  </si>
  <si>
    <t>ACCOLADE HC OF PAXTON ON PELLS</t>
  </si>
  <si>
    <t>ACCOLADE HEALTHCARE DANVILLE</t>
  </si>
  <si>
    <t>ACCOLADE HEALTHCARE OF PONTIAC</t>
  </si>
  <si>
    <t>ACCOLADE PAXTON SENIOR LIVING</t>
  </si>
  <si>
    <t>ADDOLORATA VILLA</t>
  </si>
  <si>
    <t>AHVA CARE OF WINFIELD</t>
  </si>
  <si>
    <t>ALDEN COURTS OF SHOREWOOD, INC</t>
  </si>
  <si>
    <t>ALDEN COURTS OF WATERFORD, LLC</t>
  </si>
  <si>
    <t>ALDEN DEBES REHABILITATION AND</t>
  </si>
  <si>
    <t>ALDEN DES PLAINES REHAB HHC</t>
  </si>
  <si>
    <t>ALDEN ESTATES CTS OF HUNTLEY</t>
  </si>
  <si>
    <t>ALDEN ESTATES OF BARRINGTON</t>
  </si>
  <si>
    <t>ALDEN ESTATES OF EVANSTON</t>
  </si>
  <si>
    <t>ALDEN ESTATES OF NAPERVILLE</t>
  </si>
  <si>
    <t>ALDEN ESTATES OF NORTHMOOR</t>
  </si>
  <si>
    <t>ALDEN ESTATES OF ORLAND PARK</t>
  </si>
  <si>
    <t>ALDEN ESTATES OF SHOREWOOD</t>
  </si>
  <si>
    <t>ALDEN ESTATES OF SKOKIE</t>
  </si>
  <si>
    <t>ALDEN LAKELAND REHAB AND HCC</t>
  </si>
  <si>
    <t>ALDEN LINCOLN PARK REHAB</t>
  </si>
  <si>
    <t>ALDEN LONG GROVE REHAB</t>
  </si>
  <si>
    <t>ALDEN NORTH SHORE REHAB AND HC</t>
  </si>
  <si>
    <t>ALDEN OF WATERFORD</t>
  </si>
  <si>
    <t>ALDEN PARK STRATHMOOR</t>
  </si>
  <si>
    <t>ALDEN POPLAR CR REHAB AND HCC</t>
  </si>
  <si>
    <t>ALDEN TERRACE OF MCHENRY REHAB</t>
  </si>
  <si>
    <t>ALDEN TOWN MANOR REHAB AND HCC</t>
  </si>
  <si>
    <t>ALDEN VALLEY RIDGE REHAB HCC</t>
  </si>
  <si>
    <t>ALEDO REHAB HEALTH CARE CTR</t>
  </si>
  <si>
    <t>ALHAMBRA REHAB AND HEALTHCARE</t>
  </si>
  <si>
    <t>ALL AMERICAN VILLAGE NURSING A</t>
  </si>
  <si>
    <t>14A057</t>
  </si>
  <si>
    <t>ALLURE OF GALESBURG</t>
  </si>
  <si>
    <t>ALLURE OF GENESEO, LLC</t>
  </si>
  <si>
    <t>ALLURE OF LAKE STOREY</t>
  </si>
  <si>
    <t>ALLURE OF MOLINE</t>
  </si>
  <si>
    <t>ALLURE OF MT CARROLL, LLC</t>
  </si>
  <si>
    <t>ALLURE OF PROPHETSTOWN, LLC</t>
  </si>
  <si>
    <t>ALLURE OF STOCKTON</t>
  </si>
  <si>
    <t>ALPINE FIRESIDE HEALTH CENTER</t>
  </si>
  <si>
    <t>ALTON MEMORIAL REHAB &amp; THERAPY</t>
  </si>
  <si>
    <t>AMBASSADOR NURSING REHAB CTR</t>
  </si>
  <si>
    <t>AMBERWOOD CARE CENTRE</t>
  </si>
  <si>
    <t>APERION CARE BRADLEY</t>
  </si>
  <si>
    <t>APERION CARE BRIDGEPORT</t>
  </si>
  <si>
    <t>APERION CARE BURBANK</t>
  </si>
  <si>
    <t>APERION CARE CAPITOL</t>
  </si>
  <si>
    <t>APERION CARE DEKALB</t>
  </si>
  <si>
    <t>APERION CARE DOLTON</t>
  </si>
  <si>
    <t>APERION CARE ELGIN</t>
  </si>
  <si>
    <t>APERION CARE EVANSTON</t>
  </si>
  <si>
    <t>APERION CARE FAIRFIELD</t>
  </si>
  <si>
    <t>APERION CARE FOREST PARK</t>
  </si>
  <si>
    <t>APERION CARE GLENWOOD</t>
  </si>
  <si>
    <t>APERION CARE HIGHWOOD</t>
  </si>
  <si>
    <t>APERION CARE HILLSIDE</t>
  </si>
  <si>
    <t>APERION CARE INTERNATIONAL</t>
  </si>
  <si>
    <t>APERION CARE LAKESHORE</t>
  </si>
  <si>
    <t>APERION CARE LITCHFIELD</t>
  </si>
  <si>
    <t>14E264</t>
  </si>
  <si>
    <t>APERION CARE MARSEILLES</t>
  </si>
  <si>
    <t>BRIA OF MASCOUTAH LLC</t>
  </si>
  <si>
    <t>APERION CARE MIDLOTHIAN</t>
  </si>
  <si>
    <t>APERION CARE MORTON VILLA</t>
  </si>
  <si>
    <t>APERION CARE OAK LAWN</t>
  </si>
  <si>
    <t>APERION CARE PEORIA HEIGHTS</t>
  </si>
  <si>
    <t>APERION CARE PLUM GROVE</t>
  </si>
  <si>
    <t>APERION CARE PRINCETON</t>
  </si>
  <si>
    <t>APERION CARE SPRING VALLEY</t>
  </si>
  <si>
    <t>APERION CARE ST ELMO</t>
  </si>
  <si>
    <t>APERION CARE TOLUCA</t>
  </si>
  <si>
    <t>APERION CARE WEST CHICAGO</t>
  </si>
  <si>
    <t>APERION CARE WEST RIDGE</t>
  </si>
  <si>
    <t>APERION CARE WESTCHESTER</t>
  </si>
  <si>
    <t>APERION CARE WILMINGTON</t>
  </si>
  <si>
    <t>APOSTOLIC CHRISTIAN HOME</t>
  </si>
  <si>
    <t>APOSTOLIC CHRISTIAN RESTMOR</t>
  </si>
  <si>
    <t>APOSTOLIC CHRISTIAN SKYLINES</t>
  </si>
  <si>
    <t>ARCADIA CARE AUBURN</t>
  </si>
  <si>
    <t>ARCADIA CARE BLOOMINGTON</t>
  </si>
  <si>
    <t>ARCADIA CARE CLIFTON</t>
  </si>
  <si>
    <t>ARCADIA CARE DANVILLE</t>
  </si>
  <si>
    <t>ARCADIA CARE JACKSONVILLE</t>
  </si>
  <si>
    <t>ARCOLA HEALTH CARE CENTER</t>
  </si>
  <si>
    <t>ARISTA HEALTHCARE</t>
  </si>
  <si>
    <t>ARTHUR HOME</t>
  </si>
  <si>
    <t>ASBURY COURT NURSING &amp; REHAB</t>
  </si>
  <si>
    <t>ASBURY GARDENS NSG AND REHAB</t>
  </si>
  <si>
    <t>ASCENSION CASA SCALABRINI</t>
  </si>
  <si>
    <t>ASCENSION LIVING NAZARETHVILLE</t>
  </si>
  <si>
    <t>ASCENSION RESURRECTION LIFE</t>
  </si>
  <si>
    <t>ASCENSION RESURRECTION PLACE</t>
  </si>
  <si>
    <t>ASCENSION SAINT ANNE PLACE</t>
  </si>
  <si>
    <t>ASCENSION SAINT BENEDICT</t>
  </si>
  <si>
    <t>ASCENSION SAINT JOSEPH VILLAGE</t>
  </si>
  <si>
    <t>ASCENSION VILLA FRANSISCAN</t>
  </si>
  <si>
    <t>ASPEN REHAB AND HEALTH CARE</t>
  </si>
  <si>
    <t>14E361</t>
  </si>
  <si>
    <t>ASSISI HCC AT CLARE OAKS</t>
  </si>
  <si>
    <t>ASTORIA PLACE LIVING &amp; REHAB</t>
  </si>
  <si>
    <t>ATRIUM HEALTH CARE CENTER</t>
  </si>
  <si>
    <t>AUSTIN OASIS, THE</t>
  </si>
  <si>
    <t>AUTUMN MEADOWS OF CAHOKIA</t>
  </si>
  <si>
    <t>AVANTARA AURORA</t>
  </si>
  <si>
    <t>AVANTARA CHICAGO RIDGE</t>
  </si>
  <si>
    <t>AVANTARA EVERGREEN PARK</t>
  </si>
  <si>
    <t>AVANTARA LAKE ZURICH</t>
  </si>
  <si>
    <t>AVANTARA LONG GROVE</t>
  </si>
  <si>
    <t>AVANTARA OF ELGIN</t>
  </si>
  <si>
    <t>AVANTARA PARK RIDGE</t>
  </si>
  <si>
    <t>AVENUES AT ARCADIA SPRINGFIELD</t>
  </si>
  <si>
    <t>14E847</t>
  </si>
  <si>
    <t>AVISTON COUNTRYSIDE MANOR</t>
  </si>
  <si>
    <t>AVONDALE ESTATE OF ELGIN</t>
  </si>
  <si>
    <t>BALMORAL NURSING HOME</t>
  </si>
  <si>
    <t>BARRY COMMUNITY CARE</t>
  </si>
  <si>
    <t>BATAVIA REHAB AND HLTH CARE CT</t>
  </si>
  <si>
    <t>14E095</t>
  </si>
  <si>
    <t>BEACON CARE AND REHABILITATION</t>
  </si>
  <si>
    <t>BEECHER MANOR NURSG AND RHB CT</t>
  </si>
  <si>
    <t>BELHAVEN NURSING REHAB CTR</t>
  </si>
  <si>
    <t>BELLA TERRA BLOOMINGDALE</t>
  </si>
  <si>
    <t>BELLA TERRA ELMHURST</t>
  </si>
  <si>
    <t>BELLA TERRA LAGRANGE</t>
  </si>
  <si>
    <t>BELLA TERRA LOMBARD</t>
  </si>
  <si>
    <t>BELLA TERRA MORTON GROVE</t>
  </si>
  <si>
    <t>BELLA TERRA SCHAUMBURG</t>
  </si>
  <si>
    <t>BELLA TERRA STREAMWOOD</t>
  </si>
  <si>
    <t>BELLA TERRA WHEELING</t>
  </si>
  <si>
    <t>BEMENT HEALTH CARE CENTER</t>
  </si>
  <si>
    <t>BENTON REHAB AND HEALTH CARE C</t>
  </si>
  <si>
    <t>BERKELEY NURSING REHAB CENTER</t>
  </si>
  <si>
    <t>BETHANY REHAB AND HCC</t>
  </si>
  <si>
    <t>BETHESDA REHAB AND SENIOR CARE</t>
  </si>
  <si>
    <t>BIG MEADOWS</t>
  </si>
  <si>
    <t>14E701</t>
  </si>
  <si>
    <t>BIRCHWOOD PLAZA</t>
  </si>
  <si>
    <t>BLOOMINGTON REHABILITATION AND</t>
  </si>
  <si>
    <t>BRANDEL HEALTH AND REHAB</t>
  </si>
  <si>
    <t>BREESE NURSING HOME</t>
  </si>
  <si>
    <t>BRIA OF BELLEVILLE</t>
  </si>
  <si>
    <t>BRIA OF CAHOKIA</t>
  </si>
  <si>
    <t>BRIA OF CHICAGO HEIGHTS</t>
  </si>
  <si>
    <t>BRIA OF FOREST EDGE</t>
  </si>
  <si>
    <t>BRIA OF GENEVA</t>
  </si>
  <si>
    <t>BRIA OF PALOS HILLS</t>
  </si>
  <si>
    <t>BRIA OF RIVER OAKS</t>
  </si>
  <si>
    <t>BRIA OF WESTMONT</t>
  </si>
  <si>
    <t>BRIAR PLACE NURSING</t>
  </si>
  <si>
    <t>BRIDGE CARE SUITES, THE</t>
  </si>
  <si>
    <t>BRIDGEVIEW HEALTH CARE CENTER</t>
  </si>
  <si>
    <t>BRIDGEWAY SENIOR LIVING</t>
  </si>
  <si>
    <t>BUCKINGHAM PAVILION INC</t>
  </si>
  <si>
    <t>BURBANK REHABILITATION CENTER</t>
  </si>
  <si>
    <t>BURGESS SQUARE HEALTHCARE CTR</t>
  </si>
  <si>
    <t>CALHOUN NURSING AND REHAB CTR</t>
  </si>
  <si>
    <t>CARLINVILLE REHAB AND HLTC</t>
  </si>
  <si>
    <t>CARLTON AT THE LAKE, THE</t>
  </si>
  <si>
    <t>CARLYLE HEALTHCARE AND SR LIVI</t>
  </si>
  <si>
    <t>CARMI MANOR</t>
  </si>
  <si>
    <t>CARRIER MILLS NURSING &amp; REHABI</t>
  </si>
  <si>
    <t>CASEY HEALTH CARE CENTER</t>
  </si>
  <si>
    <t>CASEYVILLE NRSG AND REHAB CTR</t>
  </si>
  <si>
    <t>CEDAR RIDGE HEALTH &amp; REHAB CEN</t>
  </si>
  <si>
    <t>CENTER HOME HISPANIC ELDERLY</t>
  </si>
  <si>
    <t>CENTRAL BAPTIST VILLAGE</t>
  </si>
  <si>
    <t>CENTRAL NURSING HOME</t>
  </si>
  <si>
    <t>CENTRALIA MANOR</t>
  </si>
  <si>
    <t>CHALET LIVING &amp; REHAB</t>
  </si>
  <si>
    <t>CHAMPAIGN URBANA NURSING REHAB</t>
  </si>
  <si>
    <t>CHARLESTON REHAB HEALTH CARE</t>
  </si>
  <si>
    <t>CHATEAU NURSING AND REHAB</t>
  </si>
  <si>
    <t>CHICAGO RIDGE SNF</t>
  </si>
  <si>
    <t>CHRISTIAN NURSING HOME</t>
  </si>
  <si>
    <t>CISNE REHAB AND HEALTH CARE CT</t>
  </si>
  <si>
    <t>CITADEL CARE CENTER-KANKAKEE</t>
  </si>
  <si>
    <t>CITADEL CARE CENTER-WILMETTE</t>
  </si>
  <si>
    <t>CITADEL OF BOURBONNAIS, THE</t>
  </si>
  <si>
    <t>CITADEL OF GLENVIEW, THE</t>
  </si>
  <si>
    <t>CITADEL OF NORTHBROOK</t>
  </si>
  <si>
    <t>CITADEL OF SKOKIE, THE</t>
  </si>
  <si>
    <t>CITADEL OF STERLING, THE</t>
  </si>
  <si>
    <t>CITY VIEW MULTICARE CENTER LLC</t>
  </si>
  <si>
    <t>CLARIDGE HEALTHCARE CENTER</t>
  </si>
  <si>
    <t>CLARK MANOR</t>
  </si>
  <si>
    <t>CLAYBERG, THE</t>
  </si>
  <si>
    <t>CLINTON MANOR LIVING CENTER</t>
  </si>
  <si>
    <t>COLLINSVILLE REHAB HEALTH CC</t>
  </si>
  <si>
    <t>COLONIAL MANOR</t>
  </si>
  <si>
    <t>COMMUNITY CARE CENTER</t>
  </si>
  <si>
    <t>CONCORDIA VILLAGE CARE CENTER</t>
  </si>
  <si>
    <t>CONTINENTAL NURSING REHAB CTR</t>
  </si>
  <si>
    <t>CORNERSTONE REHAB AND HC</t>
  </si>
  <si>
    <t>COULTERVILLE REHAB AND HCC</t>
  </si>
  <si>
    <t>COUNTRY HEALTH</t>
  </si>
  <si>
    <t>COUNTRYSIDE NURSING AND REHAB</t>
  </si>
  <si>
    <t>COUNTRYVIEW CARE CTR OF MACOMB</t>
  </si>
  <si>
    <t>COVENANT LIVING - WINDSOR PARK</t>
  </si>
  <si>
    <t>CRESCENT CARE OF ELGIN</t>
  </si>
  <si>
    <t>CRESTWOOD TERRACE</t>
  </si>
  <si>
    <t>14E177</t>
  </si>
  <si>
    <t>CROSSROADS CARE CTR WOODSTOCK</t>
  </si>
  <si>
    <t>CRYSTAL PINES REHAB AND HCC</t>
  </si>
  <si>
    <t>CUMBERLAND REHAB HEALTH CARE</t>
  </si>
  <si>
    <t>DECATUR REHAB HEALTH CARE CTR</t>
  </si>
  <si>
    <t>14E848</t>
  </si>
  <si>
    <t>DEERFIELD CROSSING NORTHBROOK</t>
  </si>
  <si>
    <t>DEKALB COUNTY REHAB AND NSG</t>
  </si>
  <si>
    <t>DIXON REHAB AND HCC</t>
  </si>
  <si>
    <t>DOBSON PLAZA NURSING  &amp; REHAB</t>
  </si>
  <si>
    <t>DOCTORS NURSING AND REHAB CTR</t>
  </si>
  <si>
    <t>DUPAGE CARE CENTER</t>
  </si>
  <si>
    <t>DUQUOIN NURSING &amp; REHABILITATI</t>
  </si>
  <si>
    <t>EAST BANK CENTER</t>
  </si>
  <si>
    <t>EASTSIDE HEALTH AND REHAB CENT</t>
  </si>
  <si>
    <t>EASTVIEW TERRACE</t>
  </si>
  <si>
    <t>EDEN VILLAGE</t>
  </si>
  <si>
    <t>EDWARDSVILLE NURSING &amp; REHABIL</t>
  </si>
  <si>
    <t>EFFINGHAM REHAB &amp; HEALTH CC</t>
  </si>
  <si>
    <t>EL PASO HEALTH CARE CENTER</t>
  </si>
  <si>
    <t>ELDORADO REHAB &amp; HEALTHCARE LL</t>
  </si>
  <si>
    <t>ELEVATE CARE CHICAGO NORTH</t>
  </si>
  <si>
    <t>ELEVATE CARE COUNTRY CLUB HILL</t>
  </si>
  <si>
    <t>ELEVATE CARE IRVING PARK</t>
  </si>
  <si>
    <t>ELEVATE CARE NILES</t>
  </si>
  <si>
    <t>ELEVATE CARE NORTH BRANCH</t>
  </si>
  <si>
    <t>ELEVATE CARE NORTHBROOK</t>
  </si>
  <si>
    <t>ELEVATE CARE RIVERWOODS</t>
  </si>
  <si>
    <t>ELEVATE CARE WAUKEGAN</t>
  </si>
  <si>
    <t>ELEVATE ST ANDREW LIVING COMM</t>
  </si>
  <si>
    <t>ELMHURST EXTENDED CARE CENTER</t>
  </si>
  <si>
    <t>ELMS NURSING HOME</t>
  </si>
  <si>
    <t>ELMWOOD NURSING AND REHAB CTR</t>
  </si>
  <si>
    <t>ELMWOOD TERRACE HEALTHCARE CTR</t>
  </si>
  <si>
    <t>ENFIELD REHAB HEALTH CARE</t>
  </si>
  <si>
    <t>ESTATES OF HYDE PARK</t>
  </si>
  <si>
    <t>EVENGLOW LODGE</t>
  </si>
  <si>
    <t>EVERGREEN NURSING AND REHAB CT</t>
  </si>
  <si>
    <t>FAIR HAVENS SENIOR LIVING</t>
  </si>
  <si>
    <t>FAIR OAKS HEALTH CARE CENTER</t>
  </si>
  <si>
    <t>FAIR OAKS REHAB AND HCC</t>
  </si>
  <si>
    <t>FAIRHAVEN CHRISTIAN RET HOME</t>
  </si>
  <si>
    <t>14E345</t>
  </si>
  <si>
    <t>FAIRMONT CARE</t>
  </si>
  <si>
    <t>FAIRVIEW HAVEN NURSING HOME</t>
  </si>
  <si>
    <t>FAIRVIEW REHAB &amp; HEALTHCARE</t>
  </si>
  <si>
    <t>FARGO HEALTH CARE CENTER</t>
  </si>
  <si>
    <t>FARMER CITY REHAB AND HEALTH C</t>
  </si>
  <si>
    <t>FARMINGTON VILLAGE NURSING AND</t>
  </si>
  <si>
    <t>FIRESIDE HOUSE OF CENTRALIA</t>
  </si>
  <si>
    <t>FLANAGAN REHABILITATION HCC</t>
  </si>
  <si>
    <t>FLORA GARDENS CARE CENTER</t>
  </si>
  <si>
    <t>FLORA REHAB HEALTH CARE CTR</t>
  </si>
  <si>
    <t>FLORENCE NURSING HOME</t>
  </si>
  <si>
    <t>FONDULAC REHAB AND HEALTH CARE</t>
  </si>
  <si>
    <t>FOREST CITY REHAB AND NRSG CTR</t>
  </si>
  <si>
    <t>FOREST VIEW REHAB NURSING CTR</t>
  </si>
  <si>
    <t>FOSTER HEALTH AND REHAB CENTER</t>
  </si>
  <si>
    <t>FRANCISCAN VILLAGE</t>
  </si>
  <si>
    <t>FRANKFORT HEALTHCARE REHAB CTR</t>
  </si>
  <si>
    <t>FRANKFORT TERRACE</t>
  </si>
  <si>
    <t>14E212</t>
  </si>
  <si>
    <t>FRANKLIN GROVE LIVING REHAB</t>
  </si>
  <si>
    <t>FREEBURG CARE CENTER</t>
  </si>
  <si>
    <t>FRIENDSHIP MANOR</t>
  </si>
  <si>
    <t>FRIENDSHIP MANOR HEALTH CARE</t>
  </si>
  <si>
    <t>FRIENDSHIP VILLAGE OF SCHAUMBU</t>
  </si>
  <si>
    <t>GALLATIN MANOR</t>
  </si>
  <si>
    <t>GARDENVIEW MANOR</t>
  </si>
  <si>
    <t>GENERATIONS AT APPLEWOOD</t>
  </si>
  <si>
    <t>GENERATIONS AT ELMWOOD PARK</t>
  </si>
  <si>
    <t>GENERATIONS AT NEIGHBORS</t>
  </si>
  <si>
    <t>GENERATIONS AT OAKTON PAVILLIO</t>
  </si>
  <si>
    <t>ACCOLADE HEALTHCARE OF PEORIA</t>
  </si>
  <si>
    <t>GENERATIONS AT REGENCY</t>
  </si>
  <si>
    <t>ACCOLADE HEALTHCARE OF EAST PE</t>
  </si>
  <si>
    <t>GILMAN HEALTHCARE CENTER</t>
  </si>
  <si>
    <t>GLEN VIEW TERRACE NURSING CTR</t>
  </si>
  <si>
    <t>GOLDEN GOOD SHEPHERD HOME</t>
  </si>
  <si>
    <t>GOOD SAMARITAN HOME OF QUINCY</t>
  </si>
  <si>
    <t>GOLDWATER PONTIAC NURSING HOME</t>
  </si>
  <si>
    <t>GRANITE NURSING AND REHAB CTR</t>
  </si>
  <si>
    <t>GREEK AMERICAN REHAB CARE CTR</t>
  </si>
  <si>
    <t>GREENFIELDS OF GENEVA</t>
  </si>
  <si>
    <t>GREENVILLE NURSING &amp; REHABILIT</t>
  </si>
  <si>
    <t>APERION CARE NILES LLC</t>
  </si>
  <si>
    <t>GROVE AT THE LAKE, THE</t>
  </si>
  <si>
    <t>GROVE OF BERWYN, THE</t>
  </si>
  <si>
    <t>GROVE OF ELMHURST, THE</t>
  </si>
  <si>
    <t>GROVE OF EVANSTON L &amp; R, THE</t>
  </si>
  <si>
    <t>GROVE OF FOX VALLEY</t>
  </si>
  <si>
    <t>GROVE OF LAGRANGE PARK, THE</t>
  </si>
  <si>
    <t>GROVE OF NORTHBROOK, THE</t>
  </si>
  <si>
    <t>GROVE OF SKOKIE, THE</t>
  </si>
  <si>
    <t>GROVE OF ST CHARLES</t>
  </si>
  <si>
    <t>HALLMARK HEALTHCARE OF CARLINV</t>
  </si>
  <si>
    <t>HALLMARK HEALTHCARE OF PEKIN</t>
  </si>
  <si>
    <t>HAMILTON MEM REHAB AND HCC</t>
  </si>
  <si>
    <t>HARMONY NURSING AND REHAB CTR</t>
  </si>
  <si>
    <t>HAVANA HEALTH CARE CENTER</t>
  </si>
  <si>
    <t>HAWTHORNE INN OF DANVILLE</t>
  </si>
  <si>
    <t>HEALTHBRIDGE OF ARLINGTON HTS</t>
  </si>
  <si>
    <t>HEARTHSTONE MANOR</t>
  </si>
  <si>
    <t>HEARTLAND NURSING AND REHAB</t>
  </si>
  <si>
    <t>PROMEDICA SKILLED NURSING GB</t>
  </si>
  <si>
    <t>PROMEDICA SKILLED NURSING MO</t>
  </si>
  <si>
    <t>HEARTLAND SENIOR LIVING</t>
  </si>
  <si>
    <t>HEATHER HEALTH CARE CENTER</t>
  </si>
  <si>
    <t>HELIA HEALTHCARE OF BELLEVILLE</t>
  </si>
  <si>
    <t>HELIA HEALTHCARE OF BENTON</t>
  </si>
  <si>
    <t>HELIA HEALTHCARE OF ENERGY</t>
  </si>
  <si>
    <t>HELIA HEALTHCARE OF NEWTON</t>
  </si>
  <si>
    <t>HELIA HEALTHCARE OF OLNEY</t>
  </si>
  <si>
    <t>HELIA SOUTHBELT HEALTHCARE</t>
  </si>
  <si>
    <t>HENDERSON CO RETIREMENT CENTER</t>
  </si>
  <si>
    <t>HENRY AND JANE VONDERLIETH CTR</t>
  </si>
  <si>
    <t>HENRY REHAB AND NURSING</t>
  </si>
  <si>
    <t>HERITAGE HEALTH</t>
  </si>
  <si>
    <t>HERITAGE HEALTH BEARDSTOWN</t>
  </si>
  <si>
    <t>HERITAGE HEALTH BLOOMINGTON</t>
  </si>
  <si>
    <t>HERITAGE HEALTH CARLINVILLE</t>
  </si>
  <si>
    <t>HERITAGE HEALTH CHILLICOTHE</t>
  </si>
  <si>
    <t>HERITAGE HEALTH DWIGHT</t>
  </si>
  <si>
    <t>HERITAGE HEALTH EL PASO</t>
  </si>
  <si>
    <t>HERITAGE HEALTH ELGIN</t>
  </si>
  <si>
    <t>HERITAGE HEALTH GIBSON CITY</t>
  </si>
  <si>
    <t>HERITAGE HEALTH GILLESPIE</t>
  </si>
  <si>
    <t>HERITAGE HEALTH HOOPESTON</t>
  </si>
  <si>
    <t>HERITAGE HEALTH LITCHFIELD</t>
  </si>
  <si>
    <t>HERITAGE HEALTH MENDOTA</t>
  </si>
  <si>
    <t>HERITAGE HEALTH MINONK</t>
  </si>
  <si>
    <t>HERITAGE HEALTH MOUNT ZION</t>
  </si>
  <si>
    <t>HERITAGE HEALTH MT STERLING</t>
  </si>
  <si>
    <t>HERITAGE HEALTH NORMAL</t>
  </si>
  <si>
    <t>HERITAGE HEALTH PANA</t>
  </si>
  <si>
    <t>HERITAGE HEALTH PERU</t>
  </si>
  <si>
    <t>ROBINSON REHAB AND NURSING</t>
  </si>
  <si>
    <t>HERITAGE HEALTH STAUNTON</t>
  </si>
  <si>
    <t>HERITAGE HEALTH STREATOR</t>
  </si>
  <si>
    <t>HERITAGE HEALTH WALNUT</t>
  </si>
  <si>
    <t>HERITAGE SQUARE</t>
  </si>
  <si>
    <t>14A357</t>
  </si>
  <si>
    <t>HICKORY VILLAGE NURSING AND RE</t>
  </si>
  <si>
    <t>HICKORY POINT CHRISTIAN VILL</t>
  </si>
  <si>
    <t>HIGHLAND HEALTH CARE CENTER</t>
  </si>
  <si>
    <t>HIGHLAND OAKS</t>
  </si>
  <si>
    <t>14A383</t>
  </si>
  <si>
    <t>HILLCREST HOME</t>
  </si>
  <si>
    <t>HILLCREST RETIREMENT VILLAGE</t>
  </si>
  <si>
    <t>HILLSBORO REHAB AND HLTC</t>
  </si>
  <si>
    <t>HILLSIDE REHAB AND CARE CENTER</t>
  </si>
  <si>
    <t>HILLTOP SKILLED NURSING AND RE</t>
  </si>
  <si>
    <t>HILLVIEW HEALTH CARE CENTER</t>
  </si>
  <si>
    <t>HITZ MEMORIAL HOME</t>
  </si>
  <si>
    <t>HOPE CREEK NURSING AND REHABIL</t>
  </si>
  <si>
    <t>IGNITE MEDICAL MCHENRY</t>
  </si>
  <si>
    <t>ILLINI HERITAGE REHAB AND HC</t>
  </si>
  <si>
    <t>ILLINI RESTORATIVE CARE</t>
  </si>
  <si>
    <t>IMBODEN CREEK SENIOR LIVING AN</t>
  </si>
  <si>
    <t>BRIA OF ALTON LLC</t>
  </si>
  <si>
    <t>INTEGRITY HC OF ANNA</t>
  </si>
  <si>
    <t>BELLEVILLE HEALTHCARE CENTER L</t>
  </si>
  <si>
    <t>INTEGRITY HC OF CARBONDALE</t>
  </si>
  <si>
    <t>INTEGRITY HC OF COBDEN</t>
  </si>
  <si>
    <t>BRIA OF COLUMBIA LLC</t>
  </si>
  <si>
    <t>BRIA OF GODFREY LLC</t>
  </si>
  <si>
    <t>INTEGRITY HC OF HERRIN</t>
  </si>
  <si>
    <t>INTEGRITY HC OF MARION</t>
  </si>
  <si>
    <t>BRIA OF SMITHTON LLC</t>
  </si>
  <si>
    <t>BRIA OF WOODRIVER LLC</t>
  </si>
  <si>
    <t>INVERNESS HEALTH &amp; REHAB</t>
  </si>
  <si>
    <t>JACKSONVILLE SKLD NUR &amp; REHAB</t>
  </si>
  <si>
    <t>JENNINGS TERRACE</t>
  </si>
  <si>
    <t>JERSEYVILLE MANOR</t>
  </si>
  <si>
    <t>JERSEYVILLE NSG AND REHAB CTR</t>
  </si>
  <si>
    <t>JOLIET TERRACE</t>
  </si>
  <si>
    <t>14E247</t>
  </si>
  <si>
    <t>JONESBORO REHAB HEALTH CARE</t>
  </si>
  <si>
    <t>KENSINGTON PLACE NRSG REHAB</t>
  </si>
  <si>
    <t>KEWANEE CARE HOME</t>
  </si>
  <si>
    <t>KNOX COUNTY NURSING HOME</t>
  </si>
  <si>
    <t>LACON REHAB AND NURSING</t>
  </si>
  <si>
    <t>LAKEFRONT NURSING &amp; REHAB CENT</t>
  </si>
  <si>
    <t>LAKELAND REHAB AND HCC</t>
  </si>
  <si>
    <t>LAKEVIEW REHAB NURSING CENTER</t>
  </si>
  <si>
    <t>LAKEWOOD NURSING AND REHAB CTR</t>
  </si>
  <si>
    <t>LANDMARK OF DES PLAINES REHABI</t>
  </si>
  <si>
    <t>LANDMARK OF RICHTON PARK</t>
  </si>
  <si>
    <t>LASALLE COUNTY NURSING HOME</t>
  </si>
  <si>
    <t>LEBANON CARE CENTER</t>
  </si>
  <si>
    <t>LEE MANOR NURSING HM</t>
  </si>
  <si>
    <t>LEMONT NURSING AND REHAB CTR</t>
  </si>
  <si>
    <t>LENA LIVING CENTER</t>
  </si>
  <si>
    <t>LEWIS MEMORIAL</t>
  </si>
  <si>
    <t>LIBERTYVILLE MANOR EXT CARE</t>
  </si>
  <si>
    <t>LINCOLN VILLAGE HEALTHCARE</t>
  </si>
  <si>
    <t>LITTLE SISTERS OF PALATINE</t>
  </si>
  <si>
    <t>LITTLE SISTERS OF THE POOR</t>
  </si>
  <si>
    <t>LITTLE VILLAGE NURSING AND REH</t>
  </si>
  <si>
    <t>LOFT REHAB AND NRSG OF CANTON</t>
  </si>
  <si>
    <t>LOFT REHAB AND NRSG OF NORMAL</t>
  </si>
  <si>
    <t>LOFT REHAB OF DECATUR</t>
  </si>
  <si>
    <t>LOFT REHAB OF ROCK SPRINGS, TH</t>
  </si>
  <si>
    <t>LOFT REHABILITATION AND NURSIN</t>
  </si>
  <si>
    <t>LUTHER OAKS</t>
  </si>
  <si>
    <t>LUTHERAN CARE CTR</t>
  </si>
  <si>
    <t>LUTHERAN HOME FOR THE AGED</t>
  </si>
  <si>
    <t>LUTHERAN HOME INC</t>
  </si>
  <si>
    <t>MACOMB POST ACUTE CARE CENTER</t>
  </si>
  <si>
    <t>MADO HEALTHCARE - UPTOWN</t>
  </si>
  <si>
    <t>MANOR COURT OF CARBONDALE</t>
  </si>
  <si>
    <t>MANOR COURT OF CLINTON</t>
  </si>
  <si>
    <t>MANOR COURT OF FREEPORT</t>
  </si>
  <si>
    <t>MANOR COURT OF MARYVILLE</t>
  </si>
  <si>
    <t>MANOR COURT OF PEORIA</t>
  </si>
  <si>
    <t>MANOR COURT OF PERU</t>
  </si>
  <si>
    <t>MANOR COURT OF PRINCETON</t>
  </si>
  <si>
    <t>MANOR COURT OF ROCHELLE</t>
  </si>
  <si>
    <t>PROMEDICA SKILLED NURSING PHE</t>
  </si>
  <si>
    <t>MAR KA NURSING HOME</t>
  </si>
  <si>
    <t>MARIGOLD REHABILITATION HCC</t>
  </si>
  <si>
    <t>MARSHALL REHAB &amp; NURSING</t>
  </si>
  <si>
    <t>MASON CITY AREA NURSING HOME</t>
  </si>
  <si>
    <t>MATTOON REHAB AND HCC</t>
  </si>
  <si>
    <t>MAYFIELD CARE AND REHAB</t>
  </si>
  <si>
    <t>MCLEAN COUNTY NURSING HOME</t>
  </si>
  <si>
    <t>MCLEANSBORO REHAB &amp; HEALTH CC</t>
  </si>
  <si>
    <t>MEADOWBROOK MANOR</t>
  </si>
  <si>
    <t>MEADOWBROOK MANOR NAPERVILLE</t>
  </si>
  <si>
    <t>MEADOWBROOK MANOR OF LAGRANGE</t>
  </si>
  <si>
    <t>MEADOWBROOK SKILLED NURSING AN</t>
  </si>
  <si>
    <t>MEDINA NURSING CENTER</t>
  </si>
  <si>
    <t>MERCER MANOR REHABILITATION</t>
  </si>
  <si>
    <t>MERCY CIRCLE</t>
  </si>
  <si>
    <t>MERCY REHAB AND CARE CENTER, I</t>
  </si>
  <si>
    <t>MERIDIAN VILLAGE CARE CENTER</t>
  </si>
  <si>
    <t>METROPOLIS REHAB AND HCC</t>
  </si>
  <si>
    <t>MICHAELSEN HEALTH CENTER</t>
  </si>
  <si>
    <t>MIDWAY NEUROLOGICAL REHAB CTR</t>
  </si>
  <si>
    <t>MILLER HEALTHCARE CENTER</t>
  </si>
  <si>
    <t>MOMENCE MEADOWS NURSING AND RE</t>
  </si>
  <si>
    <t>MONMOUTH NURSING HOME</t>
  </si>
  <si>
    <t>MONTGOMERY NURSING AND REHAB C</t>
  </si>
  <si>
    <t>MONTGOMERY PLACE</t>
  </si>
  <si>
    <t>MOORINGS OF ARLINGTON HEIGHTS</t>
  </si>
  <si>
    <t>MOWEAQUA REHAB AND HEALTH CR</t>
  </si>
  <si>
    <t>MT VERNON COUNTRYSIDE MANOR</t>
  </si>
  <si>
    <t>MT VERNON HEALTH CARE CENTER</t>
  </si>
  <si>
    <t>14E812</t>
  </si>
  <si>
    <t>NATURE TRAIL HEALTH AND REHAB</t>
  </si>
  <si>
    <t>NEWMAN REHAB HEALTH CARE CTR</t>
  </si>
  <si>
    <t>NILES NURSING AND REHAB CTR</t>
  </si>
  <si>
    <t>NOKOMIS REHAB HEALTH CARE CTR</t>
  </si>
  <si>
    <t>NORRIDGE GARDENS</t>
  </si>
  <si>
    <t>NORTH AURORA CARE CENTER</t>
  </si>
  <si>
    <t>14E306</t>
  </si>
  <si>
    <t>NORWOOD CROSSING</t>
  </si>
  <si>
    <t>OAK BROOK CARE</t>
  </si>
  <si>
    <t>OAK HILL</t>
  </si>
  <si>
    <t>OAK LAWN RESPIRATORY AND REHAB</t>
  </si>
  <si>
    <t>OAK PARK OASIS</t>
  </si>
  <si>
    <t>OAKVIEW NURSING AND REHAB</t>
  </si>
  <si>
    <t>ODD FELLOWS REBEKAH HOME</t>
  </si>
  <si>
    <t>ODIN HEALTH AND REHAB CENTER</t>
  </si>
  <si>
    <t>OREGON LIVING AND REHAB CENTER</t>
  </si>
  <si>
    <t>OTTAWA PAVILION</t>
  </si>
  <si>
    <t>OUR LADY OF ANGELS RETIREMENT</t>
  </si>
  <si>
    <t>PA PETERSON AT THE CITADEL</t>
  </si>
  <si>
    <t>PALM TERRACE OF MATTOON</t>
  </si>
  <si>
    <t>PALOS HEIGHTS REHABILITATION</t>
  </si>
  <si>
    <t>PARC JOLIET</t>
  </si>
  <si>
    <t>PARIS HEALTH AND REHAB CENTER</t>
  </si>
  <si>
    <t>PARK PLACE OF BELVIDERE</t>
  </si>
  <si>
    <t>PARK POINTE HEALTHCARE AND REH</t>
  </si>
  <si>
    <t>PARK RIDGE HEALTHCARE CENTER L</t>
  </si>
  <si>
    <t>PARK VIEW REHAB CENTER</t>
  </si>
  <si>
    <t>PARKER NURSING AND REHAB CTR</t>
  </si>
  <si>
    <t>PARKSHORE ESTATES NRSG REHAB</t>
  </si>
  <si>
    <t>PARKWAY MANOR</t>
  </si>
  <si>
    <t>PAUL HOUSE &amp; HEALTHCARE CENTER</t>
  </si>
  <si>
    <t>PAVILION OF WAUKEGAN</t>
  </si>
  <si>
    <t>PEARL OF CRYSTAL LAKE, THE</t>
  </si>
  <si>
    <t>PEARL OF HILLSIDE, THE</t>
  </si>
  <si>
    <t>PEARL OF NAPERVILLE THE</t>
  </si>
  <si>
    <t>PEARL OF ROLLING MEADOWS THE</t>
  </si>
  <si>
    <t>PEARL PAVILION</t>
  </si>
  <si>
    <t>PEKIN MANOR</t>
  </si>
  <si>
    <t>AHVA CARE OF STICKNEY</t>
  </si>
  <si>
    <t>PETERSON PARK HEALTH CARE CTR</t>
  </si>
  <si>
    <t>PIATT COUNTY NURSING HOME</t>
  </si>
  <si>
    <t>PINCKNEYVILLE NURSING &amp; REHABI</t>
  </si>
  <si>
    <t>PINE CREST HEALTH CARE</t>
  </si>
  <si>
    <t>PINECREST MANOR</t>
  </si>
  <si>
    <t>PIPER CITY REHAB LIVING CTR</t>
  </si>
  <si>
    <t>PITTSFIELD MANOR</t>
  </si>
  <si>
    <t>PLEASANT MEADOWS SENIOR LIVING</t>
  </si>
  <si>
    <t>PLEASANT VIEW LUTHER HOME</t>
  </si>
  <si>
    <t>PLEASANT VIEW REHAB AND HCC</t>
  </si>
  <si>
    <t>POLO REHABILITATION AND HCC</t>
  </si>
  <si>
    <t>PRAIRIE CITY REHAB AND HC</t>
  </si>
  <si>
    <t>PRAIRIE CROSSING LVG AND REHAB</t>
  </si>
  <si>
    <t>PRAIRIE MANOR NURSING REHAB</t>
  </si>
  <si>
    <t>PRAIRIE OASIS</t>
  </si>
  <si>
    <t>PRAIRIE ROSE HEALTH CARE CTR</t>
  </si>
  <si>
    <t>PRAIRIE VLG HEALTHCARE CTR INC</t>
  </si>
  <si>
    <t>PRAIRIEVIEW LUTHERAN HOME</t>
  </si>
  <si>
    <t>PRINCETON REHABILITATION AND H</t>
  </si>
  <si>
    <t>PROMEDICA SKILLED NURSING AH</t>
  </si>
  <si>
    <t>PROMEDICA SKILLED NURSING EG</t>
  </si>
  <si>
    <t>PROMEDICA SKILLED NURSING HIN</t>
  </si>
  <si>
    <t>PROMEDICA SKILLED NURSING HOM</t>
  </si>
  <si>
    <t>PROMEDICA SKILLED NURSING LIB</t>
  </si>
  <si>
    <t>PROMEDICA SKILLED NURSING OLE</t>
  </si>
  <si>
    <t>PROMEDICA SKILLED NURSING OLW</t>
  </si>
  <si>
    <t>PROMEDICA SKILLED NURSING PHW</t>
  </si>
  <si>
    <t>DOWNERS GROVE REHAB AND NURSIN</t>
  </si>
  <si>
    <t>QUINCY HEALTHCARE AND SENIOR L</t>
  </si>
  <si>
    <t>RADFORD GREEN</t>
  </si>
  <si>
    <t>RANDOLPH COUNTY CARE CENTER</t>
  </si>
  <si>
    <t>REGENCY CARE</t>
  </si>
  <si>
    <t>ARCADIA CARE MORRIS</t>
  </si>
  <si>
    <t>ALLURE OF STERLING</t>
  </si>
  <si>
    <t>RENAISSANCE CARE CENTER</t>
  </si>
  <si>
    <t>RESTHAVE HOME OF WHITESIDE CO</t>
  </si>
  <si>
    <t>RICHLAND NURSING AND REHAB</t>
  </si>
  <si>
    <t>RIDGEVIEW HEALTH AND REHAB CEN</t>
  </si>
  <si>
    <t>RIVER BLUFF NURSING HOME</t>
  </si>
  <si>
    <t>RIVER CROSSING OF ALTON</t>
  </si>
  <si>
    <t>RIVER CROSSING OF EAST PEORIA</t>
  </si>
  <si>
    <t>RIVER CROSSING OF EDWARDSVILLE</t>
  </si>
  <si>
    <t>RIVER CROSSING OF ELGIN</t>
  </si>
  <si>
    <t>RIVER CROSSING OF JOLIET</t>
  </si>
  <si>
    <t>RIVER CROSSING OF MOLINE</t>
  </si>
  <si>
    <t>RIVER CROSSING OF PEORIA</t>
  </si>
  <si>
    <t>RIVER CROSSING OF ROCKFORD</t>
  </si>
  <si>
    <t>RIVER CROSSING OF ST CHARLES</t>
  </si>
  <si>
    <t>RIVER VIEW REHAB CENTER</t>
  </si>
  <si>
    <t>ROBINGS MANOR REHAB AND HC</t>
  </si>
  <si>
    <t>ROCHELLE GARDENS CARE CENTER</t>
  </si>
  <si>
    <t>ROCHELLE REHAB HEALTH CARE</t>
  </si>
  <si>
    <t>ROCK FALLS REHAB HLTH CARE CTR</t>
  </si>
  <si>
    <t>ROCK RIVER GARDENS</t>
  </si>
  <si>
    <t>14E579</t>
  </si>
  <si>
    <t>ROCK RIVER HEALTH CARE</t>
  </si>
  <si>
    <t>ROLLING HILLS MANOR</t>
  </si>
  <si>
    <t>ROSEVILLE REHAB HEALTH CARE</t>
  </si>
  <si>
    <t>ROSICLARE REHAB &amp; HEALTH CC</t>
  </si>
  <si>
    <t>ROYAL OAKS CARE CENTER</t>
  </si>
  <si>
    <t>RUSHVILLE NURSING &amp; REHABILITA</t>
  </si>
  <si>
    <t>SALEM VILLAGE NURSING AND REHA</t>
  </si>
  <si>
    <t>SALINE CARE NURSING &amp; REHABILI</t>
  </si>
  <si>
    <t>PEARL OF JOLIET, THE</t>
  </si>
  <si>
    <t>SANDWICH REHAB HEALTH CARE</t>
  </si>
  <si>
    <t>SCOTT COUNTY NURSING CENTER</t>
  </si>
  <si>
    <t>SELFHELP HOME OF CHICAGO</t>
  </si>
  <si>
    <t>SEMINARY MANOR</t>
  </si>
  <si>
    <t>SHARON HEALTH CARE WILLOWS</t>
  </si>
  <si>
    <t>14E888</t>
  </si>
  <si>
    <t>SHARON HEALTHCARE ELMS</t>
  </si>
  <si>
    <t>SHARON HEALTHCARE PINES</t>
  </si>
  <si>
    <t>14E322</t>
  </si>
  <si>
    <t>SHAWNEE ROSE CARE CENTER</t>
  </si>
  <si>
    <t>SHAWNEE SENIOR LIVING</t>
  </si>
  <si>
    <t>SHELBYVILLE MANOR</t>
  </si>
  <si>
    <t>SHELBYVILLE REHAB HEALTH CC</t>
  </si>
  <si>
    <t>SHERIDAN VILLAGE NRSG &amp; RHB</t>
  </si>
  <si>
    <t>SMITH CROSSING</t>
  </si>
  <si>
    <t>SMITH VILLAGE</t>
  </si>
  <si>
    <t>SNYDER VILLAGE</t>
  </si>
  <si>
    <t>SOUTH ELGIN REHAB HEALTH CARE</t>
  </si>
  <si>
    <t>SOUTH HOLLAND MANOR HLTH REHAB</t>
  </si>
  <si>
    <t>SOUTH SUBURBAN REHAB CENTER</t>
  </si>
  <si>
    <t>SOUTHGATE HEALTH CARE CENTER</t>
  </si>
  <si>
    <t>SOUTHPOINT NURSING REHAB CTR</t>
  </si>
  <si>
    <t>SOUTHVIEW MANOR</t>
  </si>
  <si>
    <t>SPRING CREEK</t>
  </si>
  <si>
    <t>SPRINGS AT MONARCH LANDING</t>
  </si>
  <si>
    <t>ST ANTHONYS NSG AND REHAB CTR</t>
  </si>
  <si>
    <t>ST CLARAS REHAB &amp; SENIOR CARE</t>
  </si>
  <si>
    <t>ST JAMES WELLNESS REHAB VILLAS</t>
  </si>
  <si>
    <t>ST JOSEPH VILLAGE OF CHICAGO</t>
  </si>
  <si>
    <t>ST PATRICKS RESIDENCE</t>
  </si>
  <si>
    <t>ST PAULS SENIOR COMMUNITY</t>
  </si>
  <si>
    <t>STEARNS NURSING AND REHAB CTR</t>
  </si>
  <si>
    <t>STEPHENSON NURSING CENTER</t>
  </si>
  <si>
    <t>STONEBRIDGE NURSING &amp; REHABILI</t>
  </si>
  <si>
    <t>SULLIVAN REHAB HEALTH CC</t>
  </si>
  <si>
    <t>SUNNY ACRES NURSING HOME</t>
  </si>
  <si>
    <t>SUNNY HILL NSG HOME OF WILL CO</t>
  </si>
  <si>
    <t>SUNRISE SKILLED NURSING &amp; REHA</t>
  </si>
  <si>
    <t>SUNSET HOME</t>
  </si>
  <si>
    <t>SUNSET REHAB HEALTH CARE</t>
  </si>
  <si>
    <t>SWANSEA REHAB HEALTH CC</t>
  </si>
  <si>
    <t>SYMPHONY AT 87TH STREET</t>
  </si>
  <si>
    <t>SYMPHONY AT MIDWAY</t>
  </si>
  <si>
    <t>SYMPHONY AT THE TILLERS</t>
  </si>
  <si>
    <t>SYMPHONY ENCORE</t>
  </si>
  <si>
    <t>SYMPHONY EVANSTON HEALTHCARE</t>
  </si>
  <si>
    <t>SYMPHONY MAPLE CREST</t>
  </si>
  <si>
    <t>SYMPHONY NORTHWOODS</t>
  </si>
  <si>
    <t>SYMPHONY OF BRONZEVILLE</t>
  </si>
  <si>
    <t>SYMPHONY OF BUFFALO GROVE</t>
  </si>
  <si>
    <t>SYMPHONY OF CHICAGO WEST</t>
  </si>
  <si>
    <t>CRESTWOOD REHABILITATION CENTE</t>
  </si>
  <si>
    <t>SYMPHONY OF HANOVER PARK</t>
  </si>
  <si>
    <t>SYMPHONY OF LINCOLN PARK</t>
  </si>
  <si>
    <t>SYMPHONY OF MORGAN PARK</t>
  </si>
  <si>
    <t>PEARL OF ORCHARD VALLEY, THE</t>
  </si>
  <si>
    <t>SYMPHONY OF SOUTH SHORE</t>
  </si>
  <si>
    <t>SYMPHONY PALOS PARK</t>
  </si>
  <si>
    <t>TABOR HILLS HEALTHCARE FACILIT</t>
  </si>
  <si>
    <t>TAYLORVILLE CARE CENTER</t>
  </si>
  <si>
    <t>TAYLORVILLE SKILLED NURSING &amp;</t>
  </si>
  <si>
    <t>TERRACE, THE</t>
  </si>
  <si>
    <t>THREE SPRINGS LODGE NRSG HOME</t>
  </si>
  <si>
    <t>THRIVE OF FOX VALLEY</t>
  </si>
  <si>
    <t>THRIVE OF LAKE COUNTY</t>
  </si>
  <si>
    <t>THRIVE OF LISLE</t>
  </si>
  <si>
    <t>TIMBERCREEK REHAB AND HLTH C C</t>
  </si>
  <si>
    <t>TIMBERPOINT HEALTHCARE CENTER</t>
  </si>
  <si>
    <t>TOULON REHAB HEALTH CARE CTR</t>
  </si>
  <si>
    <t>TOWER HILL HEALTHCARE CENTER</t>
  </si>
  <si>
    <t>TRI-STATE VILLAGE NRSG REHAB</t>
  </si>
  <si>
    <t>TUSCOLA HEALTH CARE CENTER</t>
  </si>
  <si>
    <t>TWIN LAKES REHAB HEALTH CARE</t>
  </si>
  <si>
    <t>TWIN WILLOWS NURSING CENTER</t>
  </si>
  <si>
    <t>UNIVERSITY NURSING AND REHABIL</t>
  </si>
  <si>
    <t>UPTOWN CARE AND REHABILITATION</t>
  </si>
  <si>
    <t>VALLEY HI NURSING HOME</t>
  </si>
  <si>
    <t>VANDALIA REHAB HEALTH CC</t>
  </si>
  <si>
    <t>VILLA AT PALOS HEIGHTS</t>
  </si>
  <si>
    <t>VILLA AT SOUTH HOLLAND</t>
  </si>
  <si>
    <t>VILLA AT WINDSOR PARK</t>
  </si>
  <si>
    <t>VILLA HEALTH CARE INC EAST</t>
  </si>
  <si>
    <t>VILLAGE AT VICTORY LAKES</t>
  </si>
  <si>
    <t>WABASH CHRISTIAN VILLAGE</t>
  </si>
  <si>
    <t>WALKER NURSING HOME</t>
  </si>
  <si>
    <t>WARREN BARR GOLD COAST</t>
  </si>
  <si>
    <t>WARREN BARR LIEBERMAN</t>
  </si>
  <si>
    <t>WARREN BARR LINCOLN PARK</t>
  </si>
  <si>
    <t>WARREN BARR LINCOLNSHIRE</t>
  </si>
  <si>
    <t>WARREN BARR NORTH SHORE</t>
  </si>
  <si>
    <t>WARREN BARR ORLAND PARK</t>
  </si>
  <si>
    <t>WARREN BARR SOUTH LOOP</t>
  </si>
  <si>
    <t>WARREN PARK HEALTH LIVING CTR</t>
  </si>
  <si>
    <t>WASHINGTON SENIOR LIVING</t>
  </si>
  <si>
    <t>WATERFORD CARE CENTER, THE</t>
  </si>
  <si>
    <t>WATERFRONT TERRACE</t>
  </si>
  <si>
    <t>WATSEKA REHAB HEALTH CC</t>
  </si>
  <si>
    <t>WAUCONDA CARE</t>
  </si>
  <si>
    <t>WENTWORTH REHAB AND HCC</t>
  </si>
  <si>
    <t>WESLEY PLACE</t>
  </si>
  <si>
    <t>WESLEY VILLAGE</t>
  </si>
  <si>
    <t>WEST CHICAGO TERRACE</t>
  </si>
  <si>
    <t>14E392</t>
  </si>
  <si>
    <t>WESTMINSTER PLACE</t>
  </si>
  <si>
    <t>WESTMONT MANOR HLTH AND REHAB</t>
  </si>
  <si>
    <t>WESTSIDE REHAB CARE CENTER</t>
  </si>
  <si>
    <t>WESTWOOD MANOR</t>
  </si>
  <si>
    <t>WHEATON VILLAGE NURSING REHAB</t>
  </si>
  <si>
    <t>WHITE HALL NURSING AND REHAB</t>
  </si>
  <si>
    <t>WHITE OAK REHABILITATION HCC</t>
  </si>
  <si>
    <t>WILLOW CREST NURS PAVILION LTD</t>
  </si>
  <si>
    <t>WILLOW ROSE REHAB HEALTH CARE</t>
  </si>
  <si>
    <t>WILLOWS HEALTH CENTER</t>
  </si>
  <si>
    <t>WINNING WHEELS</t>
  </si>
  <si>
    <t>WINSTON MANOR CONVALESCENT N H</t>
  </si>
  <si>
    <t>14E169</t>
  </si>
  <si>
    <t>WOODBRIDGE NURSING PAVILION</t>
  </si>
  <si>
    <t>WYNSCAPE HEALTH AND REHABILITA</t>
  </si>
  <si>
    <t>Facilities Excluded from Quality Incentive Payment</t>
  </si>
  <si>
    <t>Reason for Exclusion</t>
  </si>
  <si>
    <t>Exclusion Requirements</t>
  </si>
  <si>
    <t>APERION CARE CHICAGO HEIGHTS</t>
  </si>
  <si>
    <t>Special Focus Facility</t>
  </si>
  <si>
    <t>The Special Focus Facility program identifies those facilities in a state with a history of significant deficiencies which pose a risk to the health and safety of residents.  These facilities are excluded as required per 305 ILCS 5/5.</t>
  </si>
  <si>
    <t>GENERATIONS AT ROCK ISLAND</t>
  </si>
  <si>
    <t>UNIVERSITY REHAB</t>
  </si>
  <si>
    <t>WEST SUBURBAN NURSING REHAB</t>
  </si>
  <si>
    <t>FAYETTE COUNTY HOSPITAL NH</t>
  </si>
  <si>
    <t>Hospital-Based</t>
  </si>
  <si>
    <t>These Facilities are excluded as required per 305 ILCS 5/5</t>
  </si>
  <si>
    <t>GALENA STAUSS NURSING HOME</t>
  </si>
  <si>
    <t>GIBSON COMMUNITY HOSPITAL ANNE</t>
  </si>
  <si>
    <t>GOTTLIEB MEMORIAL HOSPITAL</t>
  </si>
  <si>
    <t>GRAHAM HOSP EXT CARE FACILITY</t>
  </si>
  <si>
    <t>HAMMOND HENRY DISTRICT HOSPITA</t>
  </si>
  <si>
    <t>IROQUOIS RESIDENT HOME</t>
  </si>
  <si>
    <t>MEMORIAL CARE CENTER</t>
  </si>
  <si>
    <t>MERCY HARVARD HOSPITAL CR CTR</t>
  </si>
  <si>
    <t>RED BUD REGIONAL CARE</t>
  </si>
  <si>
    <t>UNION COUNTY HOSPITAL LTC</t>
  </si>
  <si>
    <t>14A453</t>
  </si>
  <si>
    <t>WEST SUBURBAN HOSP MED CTR SNF</t>
  </si>
  <si>
    <t>General Calculation Notes:</t>
  </si>
  <si>
    <t>(1): All calculated distribution estimates are subject to rounding and other subsequent changes prior to implementation and payment.</t>
  </si>
  <si>
    <t>(2): Medicaid MMAI days were calculated as the greater of MMAI encounter claims totals or 84% of projected MMAI days based on enrolled members.</t>
  </si>
  <si>
    <t xml:space="preserve">(3): In accordance with 305 ILCS 5/5 the Medicaid Resident Days Per Annum is calculated as the Medicaid paid days for the 12 month period ending 9 months prior to the rate effective date (annualized where necessary and appropriate).   </t>
  </si>
  <si>
    <t>(4): Bridge Care Suites (6016794) joined the Medicaid program at 10/1/2021 towards the end of the Medicaid resident days per annum period, as such Medicaid days were grossed-up to a full year.</t>
  </si>
  <si>
    <t>(5): Jennings Terrace (6004899) is newer to the Medicare program, and CMS does not calculate a long stay or short stay quality rating star for the provider.  A quality rating star of 2 was provisionally assigned to the provider for purposes of the quality incentive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</si>
</sst>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Trellis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7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7" fontId="0" fillId="4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5" fontId="0" fillId="4" borderId="0" xfId="0" applyNumberFormat="1" applyFill="1" applyAlignment="1">
      <alignment horizontal="center"/>
    </xf>
    <xf numFmtId="10" fontId="0" fillId="4" borderId="0" xfId="2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4" xfId="1" applyNumberFormat="1" applyFont="1" applyBorder="1"/>
    <xf numFmtId="164" fontId="2" fillId="0" borderId="0" xfId="1" applyNumberFormat="1" applyFont="1" applyBorder="1" applyAlignment="1">
      <alignment horizontal="right"/>
    </xf>
    <xf numFmtId="164" fontId="2" fillId="0" borderId="5" xfId="1" applyNumberFormat="1" applyFont="1" applyBorder="1"/>
    <xf numFmtId="164" fontId="2" fillId="0" borderId="0" xfId="1" applyNumberFormat="1" applyFont="1" applyFill="1" applyBorder="1"/>
    <xf numFmtId="0" fontId="2" fillId="3" borderId="1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/>
    <xf numFmtId="3" fontId="0" fillId="0" borderId="0" xfId="0" applyNumberFormat="1"/>
    <xf numFmtId="0" fontId="6" fillId="0" borderId="6" xfId="0" applyFont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center" vertical="top" shrinkToFi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5" fontId="0" fillId="0" borderId="6" xfId="2" applyNumberFormat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1" fontId="6" fillId="0" borderId="7" xfId="0" applyNumberFormat="1" applyFont="1" applyBorder="1" applyAlignment="1">
      <alignment horizontal="center" vertical="top" shrinkToFit="1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65" fontId="0" fillId="0" borderId="7" xfId="2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Continuous" vertical="top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5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Continuous" wrapText="1"/>
    </xf>
    <xf numFmtId="0" fontId="8" fillId="2" borderId="7" xfId="0" applyFont="1" applyFill="1" applyBorder="1" applyAlignment="1">
      <alignment horizontal="centerContinuous"/>
    </xf>
    <xf numFmtId="0" fontId="8" fillId="2" borderId="9" xfId="0" applyFont="1" applyFill="1" applyBorder="1" applyAlignment="1"/>
    <xf numFmtId="0" fontId="8" fillId="2" borderId="9" xfId="0" applyFont="1" applyFill="1" applyBorder="1" applyAlignment="1">
      <alignment horizontal="centerContinuous"/>
    </xf>
    <xf numFmtId="0" fontId="6" fillId="0" borderId="10" xfId="0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shrinkToFi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6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1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6" fillId="0" borderId="14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/>
    <xf numFmtId="1" fontId="10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winser\vol1\Louisiana\Case%20Mix\State%20Facility%20Analyses\July%202004\July%201,%202004%20Rate%20File%20as%20of%208-24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0CF2-8965-44E4-A1F3-2EF4E5F7AED2}">
  <dimension ref="A1:AX711"/>
  <sheetViews>
    <sheetView tabSelected="1" workbookViewId="0">
      <selection activeCell="H7" sqref="H7"/>
    </sheetView>
  </sheetViews>
  <sheetFormatPr defaultRowHeight="15" x14ac:dyDescent="0.25"/>
  <cols>
    <col min="1" max="1" width="36.28515625" customWidth="1"/>
    <col min="2" max="2" width="16.7109375" style="2" customWidth="1"/>
    <col min="3" max="3" width="13" style="2" customWidth="1"/>
    <col min="4" max="4" width="14.140625" customWidth="1"/>
    <col min="5" max="5" width="15.140625" customWidth="1"/>
    <col min="6" max="10" width="16.85546875" customWidth="1"/>
    <col min="11" max="11" width="14.7109375" customWidth="1"/>
    <col min="12" max="12" width="15.28515625" customWidth="1"/>
    <col min="13" max="14" width="20.7109375" customWidth="1"/>
    <col min="15" max="15" width="18.85546875" customWidth="1"/>
    <col min="16" max="16" width="3.140625" style="3" customWidth="1"/>
    <col min="18" max="18" width="10.85546875" style="2" hidden="1" customWidth="1"/>
  </cols>
  <sheetData>
    <row r="1" spans="1:16" ht="21" x14ac:dyDescent="0.35">
      <c r="A1" s="1" t="s">
        <v>0</v>
      </c>
    </row>
    <row r="2" spans="1:16" ht="21" x14ac:dyDescent="0.35">
      <c r="A2" s="1" t="s">
        <v>1</v>
      </c>
    </row>
    <row r="3" spans="1:16" ht="15.75" x14ac:dyDescent="0.25">
      <c r="A3" s="4" t="s">
        <v>2</v>
      </c>
    </row>
    <row r="4" spans="1:16" ht="15.75" x14ac:dyDescent="0.25">
      <c r="A4" s="4" t="s">
        <v>3</v>
      </c>
    </row>
    <row r="5" spans="1:16" ht="16.5" thickBot="1" x14ac:dyDescent="0.3">
      <c r="A5" s="4"/>
    </row>
    <row r="6" spans="1:16" ht="16.5" thickBot="1" x14ac:dyDescent="0.3">
      <c r="B6" s="5" t="s">
        <v>4</v>
      </c>
      <c r="C6" s="6"/>
      <c r="D6" s="6"/>
      <c r="E6" s="6"/>
      <c r="F6" s="7"/>
      <c r="G6" s="8"/>
      <c r="H6" s="8"/>
      <c r="I6" s="9"/>
    </row>
    <row r="7" spans="1:16" ht="60.75" thickBot="1" x14ac:dyDescent="0.3">
      <c r="A7" s="10" t="s">
        <v>5</v>
      </c>
      <c r="B7" s="11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4"/>
      <c r="H7" s="14"/>
      <c r="I7" s="14"/>
    </row>
    <row r="8" spans="1:16" ht="15.75" x14ac:dyDescent="0.25">
      <c r="A8" s="10">
        <v>5</v>
      </c>
      <c r="B8" s="15">
        <v>8.3699999999999992</v>
      </c>
      <c r="C8" s="16">
        <f t="shared" ref="C8:C13" si="0">SUMIF($D$18:$D$670,$A8,$J$18:$J$670)</f>
        <v>1184342.5599999998</v>
      </c>
      <c r="D8" s="17">
        <f t="shared" ref="D8:D13" si="1">SUMIF($D$18:$D$670,$A8,$M$18:$M$670)</f>
        <v>10146003.129999999</v>
      </c>
      <c r="E8" s="15">
        <f>ROUND(D8/C8,2)</f>
        <v>8.57</v>
      </c>
      <c r="F8" s="18">
        <f>IF(E8&gt;B8,1,E8/B8)</f>
        <v>1</v>
      </c>
      <c r="G8" s="19"/>
      <c r="H8" s="19"/>
      <c r="I8" s="19"/>
    </row>
    <row r="9" spans="1:16" ht="15.75" x14ac:dyDescent="0.25">
      <c r="A9" s="10">
        <v>4</v>
      </c>
      <c r="B9" s="20">
        <v>5.98</v>
      </c>
      <c r="C9" s="21">
        <f t="shared" si="0"/>
        <v>670239.10999999987</v>
      </c>
      <c r="D9" s="22">
        <f t="shared" si="1"/>
        <v>4101279.7100000009</v>
      </c>
      <c r="E9" s="20">
        <f t="shared" ref="E9:E13" si="2">ROUND(D9/C9,2)</f>
        <v>6.12</v>
      </c>
      <c r="F9" s="23">
        <f t="shared" ref="F9:F11" si="3">IF(E9&gt;B9,1,E9/B9)</f>
        <v>1</v>
      </c>
      <c r="G9" s="19"/>
      <c r="H9" s="19"/>
      <c r="I9" s="19"/>
    </row>
    <row r="10" spans="1:16" ht="15.75" x14ac:dyDescent="0.25">
      <c r="A10" s="10">
        <v>3</v>
      </c>
      <c r="B10" s="15">
        <v>3.59</v>
      </c>
      <c r="C10" s="16">
        <f t="shared" si="0"/>
        <v>582946.11999999976</v>
      </c>
      <c r="D10" s="17">
        <f t="shared" si="1"/>
        <v>2140273.5200000009</v>
      </c>
      <c r="E10" s="15">
        <f t="shared" si="2"/>
        <v>3.67</v>
      </c>
      <c r="F10" s="18">
        <f t="shared" si="3"/>
        <v>1</v>
      </c>
      <c r="G10" s="19"/>
      <c r="H10" s="19"/>
      <c r="I10" s="19"/>
    </row>
    <row r="11" spans="1:16" ht="15.75" x14ac:dyDescent="0.25">
      <c r="A11" s="10">
        <v>2</v>
      </c>
      <c r="B11" s="20">
        <v>1.79</v>
      </c>
      <c r="C11" s="21">
        <f t="shared" si="0"/>
        <v>605992.36750000005</v>
      </c>
      <c r="D11" s="22">
        <f t="shared" si="1"/>
        <v>1112443.6399999997</v>
      </c>
      <c r="E11" s="20">
        <f t="shared" si="2"/>
        <v>1.84</v>
      </c>
      <c r="F11" s="23">
        <f t="shared" si="3"/>
        <v>1</v>
      </c>
      <c r="G11" s="19"/>
      <c r="H11" s="19"/>
      <c r="I11" s="19"/>
    </row>
    <row r="12" spans="1:16" ht="15.75" x14ac:dyDescent="0.25">
      <c r="A12" s="10">
        <v>1</v>
      </c>
      <c r="B12" s="15">
        <v>0</v>
      </c>
      <c r="C12" s="16">
        <f t="shared" si="0"/>
        <v>356836.20000000007</v>
      </c>
      <c r="D12" s="17">
        <f t="shared" si="1"/>
        <v>0</v>
      </c>
      <c r="E12" s="15">
        <f t="shared" si="2"/>
        <v>0</v>
      </c>
      <c r="F12" s="24"/>
      <c r="G12" s="25"/>
      <c r="H12" s="25"/>
      <c r="I12" s="25"/>
    </row>
    <row r="13" spans="1:16" ht="15.75" x14ac:dyDescent="0.25">
      <c r="A13" s="10">
        <v>0</v>
      </c>
      <c r="B13" s="20">
        <v>0</v>
      </c>
      <c r="C13" s="21">
        <f t="shared" si="0"/>
        <v>320.95</v>
      </c>
      <c r="D13" s="22">
        <f t="shared" si="1"/>
        <v>0</v>
      </c>
      <c r="E13" s="20">
        <f t="shared" si="2"/>
        <v>0</v>
      </c>
      <c r="F13" s="24"/>
      <c r="G13" s="25"/>
      <c r="H13" s="25"/>
      <c r="I13" s="25"/>
    </row>
    <row r="14" spans="1:16" ht="16.5" thickBot="1" x14ac:dyDescent="0.3">
      <c r="A14" s="4"/>
    </row>
    <row r="15" spans="1:16" ht="15.75" thickBot="1" x14ac:dyDescent="0.3">
      <c r="A15" s="26"/>
      <c r="L15" s="27" t="s">
        <v>11</v>
      </c>
      <c r="M15" s="28">
        <v>17500000</v>
      </c>
      <c r="N15" s="29" t="s">
        <v>12</v>
      </c>
      <c r="O15" s="30">
        <v>17500000.000000019</v>
      </c>
      <c r="P15" s="31"/>
    </row>
    <row r="16" spans="1:16" ht="15.75" thickBot="1" x14ac:dyDescent="0.3">
      <c r="D16" s="32" t="s">
        <v>13</v>
      </c>
      <c r="E16" s="33"/>
      <c r="F16" s="32" t="s">
        <v>14</v>
      </c>
      <c r="G16" s="34"/>
      <c r="H16" s="34"/>
      <c r="I16" s="33"/>
      <c r="J16" s="34"/>
      <c r="K16" s="32" t="s">
        <v>15</v>
      </c>
      <c r="L16" s="34"/>
      <c r="M16" s="34"/>
      <c r="N16" s="34"/>
      <c r="O16" s="33"/>
      <c r="P16" s="35"/>
    </row>
    <row r="17" spans="1:20" ht="60.75" thickBot="1" x14ac:dyDescent="0.3">
      <c r="A17" s="36" t="s">
        <v>16</v>
      </c>
      <c r="B17" s="37" t="s">
        <v>17</v>
      </c>
      <c r="C17" s="37" t="s">
        <v>18</v>
      </c>
      <c r="D17" s="37" t="s">
        <v>19</v>
      </c>
      <c r="E17" s="38" t="s">
        <v>20</v>
      </c>
      <c r="F17" s="37" t="s">
        <v>21</v>
      </c>
      <c r="G17" s="37" t="s">
        <v>22</v>
      </c>
      <c r="H17" s="37" t="s">
        <v>23</v>
      </c>
      <c r="I17" s="38" t="s">
        <v>24</v>
      </c>
      <c r="J17" s="38" t="s">
        <v>25</v>
      </c>
      <c r="K17" s="37" t="s">
        <v>26</v>
      </c>
      <c r="L17" s="37" t="s">
        <v>27</v>
      </c>
      <c r="M17" s="38" t="s">
        <v>28</v>
      </c>
      <c r="N17" s="38" t="s">
        <v>10</v>
      </c>
      <c r="O17" s="39" t="s">
        <v>29</v>
      </c>
      <c r="P17" s="40"/>
      <c r="R17" s="41" t="s">
        <v>30</v>
      </c>
    </row>
    <row r="18" spans="1:20" x14ac:dyDescent="0.25">
      <c r="A18" s="42" t="s">
        <v>31</v>
      </c>
      <c r="B18" s="43">
        <v>6000020</v>
      </c>
      <c r="C18" s="44">
        <v>146065</v>
      </c>
      <c r="D18" s="45">
        <v>2</v>
      </c>
      <c r="E18" s="46">
        <v>0.75</v>
      </c>
      <c r="F18" s="45">
        <v>1925</v>
      </c>
      <c r="G18" s="45">
        <v>10069</v>
      </c>
      <c r="H18" s="45">
        <v>3892.56</v>
      </c>
      <c r="I18" s="45">
        <v>15886.56</v>
      </c>
      <c r="J18" s="45">
        <v>3971.64</v>
      </c>
      <c r="K18" s="45">
        <v>2978.73</v>
      </c>
      <c r="L18" s="47">
        <v>4.1662248127285426E-4</v>
      </c>
      <c r="M18" s="48">
        <v>7290.89</v>
      </c>
      <c r="N18" s="49">
        <v>1</v>
      </c>
      <c r="O18" s="48">
        <v>7290.89</v>
      </c>
      <c r="P18" s="50"/>
      <c r="R18" s="51">
        <v>-3.4222749500258942E-3</v>
      </c>
      <c r="S18" s="51"/>
      <c r="T18" s="52"/>
    </row>
    <row r="19" spans="1:20" x14ac:dyDescent="0.25">
      <c r="A19" s="42" t="s">
        <v>32</v>
      </c>
      <c r="B19" s="43">
        <v>6012595</v>
      </c>
      <c r="C19" s="44">
        <v>145683</v>
      </c>
      <c r="D19" s="45">
        <v>1</v>
      </c>
      <c r="E19" s="46">
        <v>0</v>
      </c>
      <c r="F19" s="45">
        <v>3636</v>
      </c>
      <c r="G19" s="45">
        <v>6240</v>
      </c>
      <c r="H19" s="45">
        <v>817.32</v>
      </c>
      <c r="I19" s="45">
        <v>10693.32</v>
      </c>
      <c r="J19" s="45">
        <v>2673.33</v>
      </c>
      <c r="K19" s="45">
        <v>0</v>
      </c>
      <c r="L19" s="47">
        <v>0</v>
      </c>
      <c r="M19" s="48">
        <v>0</v>
      </c>
      <c r="N19" s="49">
        <v>0</v>
      </c>
      <c r="O19" s="48">
        <v>0</v>
      </c>
      <c r="P19" s="50"/>
      <c r="R19" s="51">
        <v>0</v>
      </c>
      <c r="S19" s="51"/>
      <c r="T19" s="52"/>
    </row>
    <row r="20" spans="1:20" x14ac:dyDescent="0.25">
      <c r="A20" s="42" t="s">
        <v>33</v>
      </c>
      <c r="B20" s="43">
        <v>6011571</v>
      </c>
      <c r="C20" s="44">
        <v>145603</v>
      </c>
      <c r="D20" s="45">
        <v>3</v>
      </c>
      <c r="E20" s="46">
        <v>1.5</v>
      </c>
      <c r="F20" s="45">
        <v>6262</v>
      </c>
      <c r="G20" s="45">
        <v>12841</v>
      </c>
      <c r="H20" s="45">
        <v>5451</v>
      </c>
      <c r="I20" s="45">
        <v>24554</v>
      </c>
      <c r="J20" s="45">
        <v>6138.5</v>
      </c>
      <c r="K20" s="45">
        <v>9207.75</v>
      </c>
      <c r="L20" s="47">
        <v>1.2878494029133637E-3</v>
      </c>
      <c r="M20" s="48">
        <v>22537.360000000001</v>
      </c>
      <c r="N20" s="49">
        <v>1</v>
      </c>
      <c r="O20" s="48">
        <v>22537.360000000001</v>
      </c>
      <c r="P20" s="50"/>
      <c r="R20" s="51">
        <v>1.5449016129423399E-2</v>
      </c>
      <c r="S20" s="51"/>
      <c r="T20" s="52"/>
    </row>
    <row r="21" spans="1:20" x14ac:dyDescent="0.25">
      <c r="A21" s="42" t="s">
        <v>34</v>
      </c>
      <c r="B21" s="43">
        <v>6000210</v>
      </c>
      <c r="C21" s="44">
        <v>145243</v>
      </c>
      <c r="D21" s="45">
        <v>2</v>
      </c>
      <c r="E21" s="46">
        <v>0.75</v>
      </c>
      <c r="F21" s="45">
        <v>3144</v>
      </c>
      <c r="G21" s="45">
        <v>13002</v>
      </c>
      <c r="H21" s="45">
        <v>1683.36</v>
      </c>
      <c r="I21" s="45">
        <v>17829.36</v>
      </c>
      <c r="J21" s="45">
        <v>4457.34</v>
      </c>
      <c r="K21" s="45">
        <v>3343.0050000000001</v>
      </c>
      <c r="L21" s="47">
        <v>4.6757209885003279E-4</v>
      </c>
      <c r="M21" s="48">
        <v>8182.51</v>
      </c>
      <c r="N21" s="49">
        <v>1</v>
      </c>
      <c r="O21" s="48">
        <v>8182.51</v>
      </c>
      <c r="P21" s="50"/>
      <c r="R21" s="51">
        <v>8.2701244255076745E-3</v>
      </c>
      <c r="S21" s="51"/>
      <c r="T21" s="52"/>
    </row>
    <row r="22" spans="1:20" x14ac:dyDescent="0.25">
      <c r="A22" s="53" t="s">
        <v>35</v>
      </c>
      <c r="B22" s="54">
        <v>6004642</v>
      </c>
      <c r="C22" s="55">
        <v>146010</v>
      </c>
      <c r="D22" s="56">
        <v>4</v>
      </c>
      <c r="E22" s="57">
        <v>2.5</v>
      </c>
      <c r="F22" s="56">
        <v>3316</v>
      </c>
      <c r="G22" s="56">
        <v>14403</v>
      </c>
      <c r="H22" s="56">
        <v>1607.76</v>
      </c>
      <c r="I22" s="56">
        <v>19326.759999999998</v>
      </c>
      <c r="J22" s="56">
        <v>4831.6899999999996</v>
      </c>
      <c r="K22" s="56">
        <v>12079.224999999999</v>
      </c>
      <c r="L22" s="58">
        <v>1.6894705768408323E-3</v>
      </c>
      <c r="M22" s="59">
        <v>29565.74</v>
      </c>
      <c r="N22" s="60">
        <v>1</v>
      </c>
      <c r="O22" s="59">
        <v>29565.74</v>
      </c>
      <c r="P22" s="61"/>
      <c r="R22" s="51">
        <v>-1.5094714570295764E-2</v>
      </c>
      <c r="S22" s="51"/>
      <c r="T22" s="52"/>
    </row>
    <row r="23" spans="1:20" x14ac:dyDescent="0.25">
      <c r="A23" s="42" t="s">
        <v>36</v>
      </c>
      <c r="B23" s="43">
        <v>6004675</v>
      </c>
      <c r="C23" s="44">
        <v>145449</v>
      </c>
      <c r="D23" s="45">
        <v>2</v>
      </c>
      <c r="E23" s="46">
        <v>0.75</v>
      </c>
      <c r="F23" s="45">
        <v>3828</v>
      </c>
      <c r="G23" s="45">
        <v>5456</v>
      </c>
      <c r="H23" s="45">
        <v>2857</v>
      </c>
      <c r="I23" s="45">
        <v>12141</v>
      </c>
      <c r="J23" s="45">
        <v>3035.25</v>
      </c>
      <c r="K23" s="45">
        <v>2276.4375</v>
      </c>
      <c r="L23" s="47">
        <v>3.1839577259858164E-4</v>
      </c>
      <c r="M23" s="48">
        <v>5571.93</v>
      </c>
      <c r="N23" s="49">
        <v>1</v>
      </c>
      <c r="O23" s="48">
        <v>5571.93</v>
      </c>
      <c r="P23" s="50"/>
      <c r="R23" s="51">
        <v>-1.6020475179175264E-2</v>
      </c>
      <c r="S23" s="51"/>
      <c r="T23" s="52"/>
    </row>
    <row r="24" spans="1:20" x14ac:dyDescent="0.25">
      <c r="A24" s="42" t="s">
        <v>37</v>
      </c>
      <c r="B24" s="43">
        <v>6000046</v>
      </c>
      <c r="C24" s="44">
        <v>145724</v>
      </c>
      <c r="D24" s="45">
        <v>4</v>
      </c>
      <c r="E24" s="46">
        <v>2.5</v>
      </c>
      <c r="F24" s="45">
        <v>2366</v>
      </c>
      <c r="G24" s="45">
        <v>4660</v>
      </c>
      <c r="H24" s="45">
        <v>4468</v>
      </c>
      <c r="I24" s="45">
        <v>11494</v>
      </c>
      <c r="J24" s="45">
        <v>2873.5</v>
      </c>
      <c r="K24" s="45">
        <v>7183.75</v>
      </c>
      <c r="L24" s="47">
        <v>1.004761005476786E-3</v>
      </c>
      <c r="M24" s="48">
        <v>17583.32</v>
      </c>
      <c r="N24" s="49">
        <v>1</v>
      </c>
      <c r="O24" s="48">
        <v>17583.32</v>
      </c>
      <c r="P24" s="50"/>
      <c r="R24" s="51">
        <v>-7.5958437519147992E-3</v>
      </c>
      <c r="S24" s="51"/>
      <c r="T24" s="52"/>
    </row>
    <row r="25" spans="1:20" x14ac:dyDescent="0.25">
      <c r="A25" s="42" t="s">
        <v>38</v>
      </c>
      <c r="B25" s="43">
        <v>6005334</v>
      </c>
      <c r="C25" s="44">
        <v>146168</v>
      </c>
      <c r="D25" s="45">
        <v>1</v>
      </c>
      <c r="E25" s="46">
        <v>0</v>
      </c>
      <c r="F25" s="45">
        <v>3071</v>
      </c>
      <c r="G25" s="45">
        <v>19795</v>
      </c>
      <c r="H25" s="45">
        <v>12908.28</v>
      </c>
      <c r="I25" s="45">
        <v>35774.28</v>
      </c>
      <c r="J25" s="45">
        <v>8943.57</v>
      </c>
      <c r="K25" s="45">
        <v>0</v>
      </c>
      <c r="L25" s="47">
        <v>0</v>
      </c>
      <c r="M25" s="48">
        <v>0</v>
      </c>
      <c r="N25" s="49">
        <v>0</v>
      </c>
      <c r="O25" s="48">
        <v>0</v>
      </c>
      <c r="P25" s="50"/>
      <c r="R25" s="51">
        <v>0</v>
      </c>
      <c r="S25" s="51"/>
      <c r="T25" s="52"/>
    </row>
    <row r="26" spans="1:20" x14ac:dyDescent="0.25">
      <c r="A26" s="42" t="s">
        <v>39</v>
      </c>
      <c r="B26" s="43">
        <v>6016869</v>
      </c>
      <c r="C26" s="44">
        <v>146183</v>
      </c>
      <c r="D26" s="45">
        <v>5</v>
      </c>
      <c r="E26" s="46">
        <v>3.5</v>
      </c>
      <c r="F26" s="45">
        <v>1008</v>
      </c>
      <c r="G26" s="45">
        <v>1630</v>
      </c>
      <c r="H26" s="45">
        <v>1584.24</v>
      </c>
      <c r="I26" s="45">
        <v>4222.24</v>
      </c>
      <c r="J26" s="45">
        <v>1055.56</v>
      </c>
      <c r="K26" s="45">
        <v>3694.46</v>
      </c>
      <c r="L26" s="47">
        <v>5.1672863675570095E-4</v>
      </c>
      <c r="M26" s="48">
        <v>9042.75</v>
      </c>
      <c r="N26" s="49">
        <v>1</v>
      </c>
      <c r="O26" s="48">
        <v>9042.75</v>
      </c>
      <c r="P26" s="50"/>
      <c r="R26" s="51">
        <v>1.8856775230233325E-2</v>
      </c>
      <c r="S26" s="51"/>
      <c r="T26" s="52"/>
    </row>
    <row r="27" spans="1:20" x14ac:dyDescent="0.25">
      <c r="A27" s="53" t="s">
        <v>40</v>
      </c>
      <c r="B27" s="54">
        <v>6015507</v>
      </c>
      <c r="C27" s="55">
        <v>146182</v>
      </c>
      <c r="D27" s="56">
        <v>2</v>
      </c>
      <c r="E27" s="57">
        <v>0.75</v>
      </c>
      <c r="F27" s="56">
        <v>2339</v>
      </c>
      <c r="G27" s="56">
        <v>3915</v>
      </c>
      <c r="H27" s="56">
        <v>1514.52</v>
      </c>
      <c r="I27" s="56">
        <v>7768.52</v>
      </c>
      <c r="J27" s="56">
        <v>1942.13</v>
      </c>
      <c r="K27" s="56">
        <v>1456.5975000000001</v>
      </c>
      <c r="L27" s="58">
        <v>2.0372818773968651E-4</v>
      </c>
      <c r="M27" s="59">
        <v>3565.24</v>
      </c>
      <c r="N27" s="60">
        <v>1</v>
      </c>
      <c r="O27" s="59">
        <v>3565.24</v>
      </c>
      <c r="P27" s="61"/>
      <c r="R27" s="51">
        <v>1.6714555486942118E-2</v>
      </c>
      <c r="S27" s="51"/>
      <c r="T27" s="52"/>
    </row>
    <row r="28" spans="1:20" x14ac:dyDescent="0.25">
      <c r="A28" s="42" t="s">
        <v>41</v>
      </c>
      <c r="B28" s="43">
        <v>6000103</v>
      </c>
      <c r="C28" s="44">
        <v>145142</v>
      </c>
      <c r="D28" s="45">
        <v>5</v>
      </c>
      <c r="E28" s="46">
        <v>3.5</v>
      </c>
      <c r="F28" s="45">
        <v>4425</v>
      </c>
      <c r="G28" s="45">
        <v>33574</v>
      </c>
      <c r="H28" s="45">
        <v>3199.56</v>
      </c>
      <c r="I28" s="45">
        <v>41198.559999999998</v>
      </c>
      <c r="J28" s="45">
        <v>10299.64</v>
      </c>
      <c r="K28" s="45">
        <v>36048.74</v>
      </c>
      <c r="L28" s="47">
        <v>5.0419861838971614E-3</v>
      </c>
      <c r="M28" s="48">
        <v>88234.76</v>
      </c>
      <c r="N28" s="49">
        <v>1</v>
      </c>
      <c r="O28" s="48">
        <v>88234.76</v>
      </c>
      <c r="P28" s="50"/>
      <c r="R28" s="51">
        <v>-1.8218200319097377E-2</v>
      </c>
      <c r="S28" s="51"/>
      <c r="T28" s="52"/>
    </row>
    <row r="29" spans="1:20" x14ac:dyDescent="0.25">
      <c r="A29" s="42" t="s">
        <v>42</v>
      </c>
      <c r="B29" s="43">
        <v>6014757</v>
      </c>
      <c r="C29" s="44">
        <v>145998</v>
      </c>
      <c r="D29" s="45">
        <v>5</v>
      </c>
      <c r="E29" s="46">
        <v>3.5</v>
      </c>
      <c r="F29" s="45">
        <v>2472</v>
      </c>
      <c r="G29" s="45">
        <v>9493</v>
      </c>
      <c r="H29" s="45">
        <v>2415.84</v>
      </c>
      <c r="I29" s="45">
        <v>14380.84</v>
      </c>
      <c r="J29" s="45">
        <v>3595.21</v>
      </c>
      <c r="K29" s="45">
        <v>12583.235000000001</v>
      </c>
      <c r="L29" s="47">
        <v>1.7599643432400468E-3</v>
      </c>
      <c r="M29" s="48">
        <v>30799.38</v>
      </c>
      <c r="N29" s="49">
        <v>1</v>
      </c>
      <c r="O29" s="48">
        <v>30799.38</v>
      </c>
      <c r="P29" s="50"/>
      <c r="R29" s="51">
        <v>-1.6006700829166221E-2</v>
      </c>
      <c r="S29" s="51"/>
      <c r="T29" s="52"/>
    </row>
    <row r="30" spans="1:20" x14ac:dyDescent="0.25">
      <c r="A30" s="42" t="s">
        <v>43</v>
      </c>
      <c r="B30" s="43">
        <v>6016950</v>
      </c>
      <c r="C30" s="44">
        <v>146186</v>
      </c>
      <c r="D30" s="45">
        <v>4</v>
      </c>
      <c r="E30" s="46">
        <v>2.5</v>
      </c>
      <c r="F30" s="45">
        <v>3037</v>
      </c>
      <c r="G30" s="45">
        <v>5104</v>
      </c>
      <c r="H30" s="45">
        <v>3465</v>
      </c>
      <c r="I30" s="45">
        <v>11606</v>
      </c>
      <c r="J30" s="45">
        <v>2901.5</v>
      </c>
      <c r="K30" s="45">
        <v>7253.75</v>
      </c>
      <c r="L30" s="47">
        <v>1.0145516121074978E-3</v>
      </c>
      <c r="M30" s="48">
        <v>17754.650000000001</v>
      </c>
      <c r="N30" s="49">
        <v>1</v>
      </c>
      <c r="O30" s="48">
        <v>17754.650000000001</v>
      </c>
      <c r="P30" s="50"/>
      <c r="R30" s="51">
        <v>-2.3211881212773733E-2</v>
      </c>
      <c r="S30" s="51"/>
      <c r="T30" s="52"/>
    </row>
    <row r="31" spans="1:20" x14ac:dyDescent="0.25">
      <c r="A31" s="42" t="s">
        <v>44</v>
      </c>
      <c r="B31" s="43">
        <v>6003735</v>
      </c>
      <c r="C31" s="44">
        <v>145557</v>
      </c>
      <c r="D31" s="45">
        <v>5</v>
      </c>
      <c r="E31" s="46">
        <v>3.5</v>
      </c>
      <c r="F31" s="45">
        <v>6187</v>
      </c>
      <c r="G31" s="45">
        <v>22201</v>
      </c>
      <c r="H31" s="45">
        <v>2793</v>
      </c>
      <c r="I31" s="45">
        <v>31181</v>
      </c>
      <c r="J31" s="45">
        <v>7795.25</v>
      </c>
      <c r="K31" s="45">
        <v>27283.375</v>
      </c>
      <c r="L31" s="47">
        <v>3.8160113169027608E-3</v>
      </c>
      <c r="M31" s="48">
        <v>66780.2</v>
      </c>
      <c r="N31" s="49">
        <v>1</v>
      </c>
      <c r="O31" s="48">
        <v>66780.2</v>
      </c>
      <c r="P31" s="50"/>
      <c r="R31" s="51">
        <v>-1.8045798307866789E-2</v>
      </c>
      <c r="S31" s="51"/>
      <c r="T31" s="52"/>
    </row>
    <row r="32" spans="1:20" x14ac:dyDescent="0.25">
      <c r="A32" s="53" t="s">
        <v>45</v>
      </c>
      <c r="B32" s="54">
        <v>6013429</v>
      </c>
      <c r="C32" s="55">
        <v>145907</v>
      </c>
      <c r="D32" s="56">
        <v>5</v>
      </c>
      <c r="E32" s="57">
        <v>3.5</v>
      </c>
      <c r="F32" s="56">
        <v>1675</v>
      </c>
      <c r="G32" s="56">
        <v>2577</v>
      </c>
      <c r="H32" s="56">
        <v>2401</v>
      </c>
      <c r="I32" s="56">
        <v>6653</v>
      </c>
      <c r="J32" s="56">
        <v>1663.25</v>
      </c>
      <c r="K32" s="56">
        <v>5821.375</v>
      </c>
      <c r="L32" s="58">
        <v>8.1421132392655996E-4</v>
      </c>
      <c r="M32" s="59">
        <v>14248.7</v>
      </c>
      <c r="N32" s="60">
        <v>1</v>
      </c>
      <c r="O32" s="59">
        <v>14248.7</v>
      </c>
      <c r="P32" s="61"/>
      <c r="R32" s="51">
        <v>-1.8168714797866414E-2</v>
      </c>
      <c r="S32" s="51"/>
      <c r="T32" s="52"/>
    </row>
    <row r="33" spans="1:20" x14ac:dyDescent="0.25">
      <c r="A33" s="42" t="s">
        <v>46</v>
      </c>
      <c r="B33" s="43">
        <v>6007033</v>
      </c>
      <c r="C33" s="44">
        <v>145582</v>
      </c>
      <c r="D33" s="45">
        <v>5</v>
      </c>
      <c r="E33" s="46">
        <v>3.5</v>
      </c>
      <c r="F33" s="45">
        <v>8782</v>
      </c>
      <c r="G33" s="45">
        <v>16200</v>
      </c>
      <c r="H33" s="45">
        <v>7743.12</v>
      </c>
      <c r="I33" s="45">
        <v>32725.119999999999</v>
      </c>
      <c r="J33" s="45">
        <v>8181.28</v>
      </c>
      <c r="K33" s="45">
        <v>28634.48</v>
      </c>
      <c r="L33" s="47">
        <v>4.0049847107854423E-3</v>
      </c>
      <c r="M33" s="48">
        <v>70087.23</v>
      </c>
      <c r="N33" s="49">
        <v>1</v>
      </c>
      <c r="O33" s="48">
        <v>70087.23</v>
      </c>
      <c r="P33" s="50"/>
      <c r="R33" s="51">
        <v>-2.4387452140217647E-3</v>
      </c>
      <c r="S33" s="51"/>
      <c r="T33" s="52"/>
    </row>
    <row r="34" spans="1:20" x14ac:dyDescent="0.25">
      <c r="A34" s="42" t="s">
        <v>47</v>
      </c>
      <c r="B34" s="43">
        <v>6014500</v>
      </c>
      <c r="C34" s="44">
        <v>145888</v>
      </c>
      <c r="D34" s="45">
        <v>5</v>
      </c>
      <c r="E34" s="46">
        <v>3.5</v>
      </c>
      <c r="F34" s="45">
        <v>9484</v>
      </c>
      <c r="G34" s="45">
        <v>29049</v>
      </c>
      <c r="H34" s="45">
        <v>9637</v>
      </c>
      <c r="I34" s="45">
        <v>48170</v>
      </c>
      <c r="J34" s="45">
        <v>12042.5</v>
      </c>
      <c r="K34" s="45">
        <v>42148.75</v>
      </c>
      <c r="L34" s="47">
        <v>5.8951690175172693E-3</v>
      </c>
      <c r="M34" s="48">
        <v>103165.46</v>
      </c>
      <c r="N34" s="49">
        <v>1</v>
      </c>
      <c r="O34" s="48">
        <v>103165.46</v>
      </c>
      <c r="P34" s="50"/>
      <c r="R34" s="51">
        <v>2.1934477845206857E-3</v>
      </c>
      <c r="S34" s="51"/>
      <c r="T34" s="52"/>
    </row>
    <row r="35" spans="1:20" x14ac:dyDescent="0.25">
      <c r="A35" s="42" t="s">
        <v>48</v>
      </c>
      <c r="B35" s="43">
        <v>6014922</v>
      </c>
      <c r="C35" s="44">
        <v>145963</v>
      </c>
      <c r="D35" s="45">
        <v>5</v>
      </c>
      <c r="E35" s="46">
        <v>3.5</v>
      </c>
      <c r="F35" s="45">
        <v>6985</v>
      </c>
      <c r="G35" s="45">
        <v>23023</v>
      </c>
      <c r="H35" s="45">
        <v>4115.16</v>
      </c>
      <c r="I35" s="45">
        <v>34123.160000000003</v>
      </c>
      <c r="J35" s="45">
        <v>8530.7900000000009</v>
      </c>
      <c r="K35" s="45">
        <v>29857.765000000003</v>
      </c>
      <c r="L35" s="47">
        <v>4.1760804569604447E-3</v>
      </c>
      <c r="M35" s="48">
        <v>73081.41</v>
      </c>
      <c r="N35" s="49">
        <v>1</v>
      </c>
      <c r="O35" s="48">
        <v>73081.41</v>
      </c>
      <c r="P35" s="50"/>
      <c r="R35" s="51">
        <v>-1.7996807800955139E-2</v>
      </c>
      <c r="S35" s="51"/>
      <c r="T35" s="52"/>
    </row>
    <row r="36" spans="1:20" x14ac:dyDescent="0.25">
      <c r="A36" s="42" t="s">
        <v>49</v>
      </c>
      <c r="B36" s="43">
        <v>6016695</v>
      </c>
      <c r="C36" s="44">
        <v>146153</v>
      </c>
      <c r="D36" s="45">
        <v>4</v>
      </c>
      <c r="E36" s="46">
        <v>2.5</v>
      </c>
      <c r="F36" s="45">
        <v>1869</v>
      </c>
      <c r="G36" s="45">
        <v>3274</v>
      </c>
      <c r="H36" s="45">
        <v>1831.2</v>
      </c>
      <c r="I36" s="45">
        <v>6974.2</v>
      </c>
      <c r="J36" s="45">
        <v>1743.55</v>
      </c>
      <c r="K36" s="45">
        <v>4358.875</v>
      </c>
      <c r="L36" s="47">
        <v>6.0965757824919093E-4</v>
      </c>
      <c r="M36" s="48">
        <v>10669.01</v>
      </c>
      <c r="N36" s="49">
        <v>1</v>
      </c>
      <c r="O36" s="48">
        <v>10669.01</v>
      </c>
      <c r="P36" s="50"/>
      <c r="R36" s="51">
        <v>2.3806391563994111E-3</v>
      </c>
      <c r="S36" s="51"/>
      <c r="T36" s="52"/>
    </row>
    <row r="37" spans="1:20" x14ac:dyDescent="0.25">
      <c r="A37" s="53" t="s">
        <v>50</v>
      </c>
      <c r="B37" s="54">
        <v>6006886</v>
      </c>
      <c r="C37" s="55">
        <v>145869</v>
      </c>
      <c r="D37" s="56">
        <v>2</v>
      </c>
      <c r="E37" s="57">
        <v>0.75</v>
      </c>
      <c r="F37" s="56">
        <v>160</v>
      </c>
      <c r="G37" s="56">
        <v>1024</v>
      </c>
      <c r="H37" s="56">
        <v>503</v>
      </c>
      <c r="I37" s="56">
        <v>1687</v>
      </c>
      <c r="J37" s="56">
        <v>421.75</v>
      </c>
      <c r="K37" s="56">
        <v>316.3125</v>
      </c>
      <c r="L37" s="58">
        <v>4.4241303712528399E-5</v>
      </c>
      <c r="M37" s="59">
        <v>774.22</v>
      </c>
      <c r="N37" s="60">
        <v>1</v>
      </c>
      <c r="O37" s="59">
        <v>774.22</v>
      </c>
      <c r="P37" s="61"/>
      <c r="R37" s="51">
        <v>-2.8149692469696674E-3</v>
      </c>
      <c r="S37" s="51"/>
      <c r="T37" s="52"/>
    </row>
    <row r="38" spans="1:20" x14ac:dyDescent="0.25">
      <c r="A38" s="42" t="s">
        <v>51</v>
      </c>
      <c r="B38" s="43">
        <v>6005193</v>
      </c>
      <c r="C38" s="44">
        <v>145450</v>
      </c>
      <c r="D38" s="45">
        <v>3</v>
      </c>
      <c r="E38" s="46">
        <v>1.5</v>
      </c>
      <c r="F38" s="45">
        <v>6551</v>
      </c>
      <c r="G38" s="45">
        <v>38352</v>
      </c>
      <c r="H38" s="45">
        <v>3005.52</v>
      </c>
      <c r="I38" s="45">
        <v>47908.52</v>
      </c>
      <c r="J38" s="45">
        <v>11977.13</v>
      </c>
      <c r="K38" s="45">
        <v>17965.695</v>
      </c>
      <c r="L38" s="47">
        <v>2.5127864656049092E-3</v>
      </c>
      <c r="M38" s="48">
        <v>43973.760000000002</v>
      </c>
      <c r="N38" s="49">
        <v>1</v>
      </c>
      <c r="O38" s="48">
        <v>43973.760000000002</v>
      </c>
      <c r="P38" s="50"/>
      <c r="R38" s="51">
        <v>-1.3148085919965524E-2</v>
      </c>
      <c r="S38" s="51"/>
      <c r="T38" s="52"/>
    </row>
    <row r="39" spans="1:20" x14ac:dyDescent="0.25">
      <c r="A39" s="42" t="s">
        <v>52</v>
      </c>
      <c r="B39" s="43">
        <v>6009849</v>
      </c>
      <c r="C39" s="44">
        <v>145126</v>
      </c>
      <c r="D39" s="45">
        <v>5</v>
      </c>
      <c r="E39" s="46">
        <v>3.5</v>
      </c>
      <c r="F39" s="45">
        <v>6612</v>
      </c>
      <c r="G39" s="45">
        <v>10334</v>
      </c>
      <c r="H39" s="45">
        <v>3221</v>
      </c>
      <c r="I39" s="45">
        <v>20167</v>
      </c>
      <c r="J39" s="45">
        <v>5041.75</v>
      </c>
      <c r="K39" s="45">
        <v>17646.125</v>
      </c>
      <c r="L39" s="47">
        <v>2.4680895490195301E-3</v>
      </c>
      <c r="M39" s="48">
        <v>43191.57</v>
      </c>
      <c r="N39" s="49">
        <v>1</v>
      </c>
      <c r="O39" s="48">
        <v>43191.57</v>
      </c>
      <c r="P39" s="50"/>
      <c r="R39" s="51">
        <v>2.8921582124894485E-3</v>
      </c>
      <c r="S39" s="51"/>
      <c r="T39" s="52"/>
    </row>
    <row r="40" spans="1:20" x14ac:dyDescent="0.25">
      <c r="A40" s="42" t="s">
        <v>53</v>
      </c>
      <c r="B40" s="43">
        <v>6005714</v>
      </c>
      <c r="C40" s="44">
        <v>145872</v>
      </c>
      <c r="D40" s="45">
        <v>5</v>
      </c>
      <c r="E40" s="46">
        <v>3.5</v>
      </c>
      <c r="F40" s="45">
        <v>10214</v>
      </c>
      <c r="G40" s="45">
        <v>25383</v>
      </c>
      <c r="H40" s="45">
        <v>7935.48</v>
      </c>
      <c r="I40" s="45">
        <v>43532.479999999996</v>
      </c>
      <c r="J40" s="45">
        <v>10883.119999999999</v>
      </c>
      <c r="K40" s="45">
        <v>38090.92</v>
      </c>
      <c r="L40" s="47">
        <v>5.3276173417415437E-3</v>
      </c>
      <c r="M40" s="48">
        <v>93233.3</v>
      </c>
      <c r="N40" s="49">
        <v>1</v>
      </c>
      <c r="O40" s="48">
        <v>93233.3</v>
      </c>
      <c r="P40" s="50"/>
      <c r="R40" s="51">
        <v>-1.3480476991389878E-2</v>
      </c>
      <c r="S40" s="51"/>
      <c r="T40" s="52"/>
    </row>
    <row r="41" spans="1:20" x14ac:dyDescent="0.25">
      <c r="A41" s="42" t="s">
        <v>54</v>
      </c>
      <c r="B41" s="43">
        <v>6014765</v>
      </c>
      <c r="C41" s="44">
        <v>145984</v>
      </c>
      <c r="D41" s="45">
        <v>5</v>
      </c>
      <c r="E41" s="46">
        <v>3.5</v>
      </c>
      <c r="F41" s="45">
        <v>2025</v>
      </c>
      <c r="G41" s="45">
        <v>2992</v>
      </c>
      <c r="H41" s="45">
        <v>1763</v>
      </c>
      <c r="I41" s="45">
        <v>6780</v>
      </c>
      <c r="J41" s="45">
        <v>1695</v>
      </c>
      <c r="K41" s="45">
        <v>5932.5</v>
      </c>
      <c r="L41" s="47">
        <v>8.2975391195281472E-4</v>
      </c>
      <c r="M41" s="48">
        <v>14520.69</v>
      </c>
      <c r="N41" s="49">
        <v>1</v>
      </c>
      <c r="O41" s="48">
        <v>14520.69</v>
      </c>
      <c r="P41" s="50"/>
      <c r="R41" s="51">
        <v>1.6540825741685694E-2</v>
      </c>
      <c r="S41" s="51"/>
      <c r="T41" s="52"/>
    </row>
    <row r="42" spans="1:20" x14ac:dyDescent="0.25">
      <c r="A42" s="53" t="s">
        <v>55</v>
      </c>
      <c r="B42" s="54">
        <v>6014773</v>
      </c>
      <c r="C42" s="55">
        <v>146008</v>
      </c>
      <c r="D42" s="56">
        <v>4</v>
      </c>
      <c r="E42" s="57">
        <v>2.5</v>
      </c>
      <c r="F42" s="56">
        <v>1918</v>
      </c>
      <c r="G42" s="56">
        <v>5041</v>
      </c>
      <c r="H42" s="56">
        <v>1733.76</v>
      </c>
      <c r="I42" s="56">
        <v>8692.76</v>
      </c>
      <c r="J42" s="56">
        <v>2173.19</v>
      </c>
      <c r="K42" s="56">
        <v>5432.9750000000004</v>
      </c>
      <c r="L42" s="58">
        <v>7.5988744370701123E-4</v>
      </c>
      <c r="M42" s="59">
        <v>13298.03</v>
      </c>
      <c r="N42" s="60">
        <v>1</v>
      </c>
      <c r="O42" s="59">
        <v>13298.03</v>
      </c>
      <c r="P42" s="61"/>
      <c r="R42" s="51">
        <v>-2.6487270042707678E-4</v>
      </c>
      <c r="S42" s="51"/>
      <c r="T42" s="52"/>
    </row>
    <row r="43" spans="1:20" x14ac:dyDescent="0.25">
      <c r="A43" s="42" t="s">
        <v>56</v>
      </c>
      <c r="B43" s="43">
        <v>6007165</v>
      </c>
      <c r="C43" s="44">
        <v>145259</v>
      </c>
      <c r="D43" s="45">
        <v>5</v>
      </c>
      <c r="E43" s="46">
        <v>3.5</v>
      </c>
      <c r="F43" s="45">
        <v>6089</v>
      </c>
      <c r="G43" s="45">
        <v>29410</v>
      </c>
      <c r="H43" s="45">
        <v>3581</v>
      </c>
      <c r="I43" s="45">
        <v>39080</v>
      </c>
      <c r="J43" s="45">
        <v>9770</v>
      </c>
      <c r="K43" s="45">
        <v>34195</v>
      </c>
      <c r="L43" s="47">
        <v>4.7827113391026551E-3</v>
      </c>
      <c r="M43" s="48">
        <v>83697.45</v>
      </c>
      <c r="N43" s="49">
        <v>1</v>
      </c>
      <c r="O43" s="48">
        <v>83697.45</v>
      </c>
      <c r="P43" s="50"/>
      <c r="R43" s="51">
        <v>1.565703540109098E-3</v>
      </c>
      <c r="S43" s="51"/>
      <c r="T43" s="52"/>
    </row>
    <row r="44" spans="1:20" x14ac:dyDescent="0.25">
      <c r="A44" s="42" t="s">
        <v>57</v>
      </c>
      <c r="B44" s="43">
        <v>6001366</v>
      </c>
      <c r="C44" s="44">
        <v>145403</v>
      </c>
      <c r="D44" s="45">
        <v>5</v>
      </c>
      <c r="E44" s="46">
        <v>3.5</v>
      </c>
      <c r="F44" s="45">
        <v>7443</v>
      </c>
      <c r="G44" s="45">
        <v>29551</v>
      </c>
      <c r="H44" s="45">
        <v>4498.2</v>
      </c>
      <c r="I44" s="45">
        <v>41492.199999999997</v>
      </c>
      <c r="J44" s="45">
        <v>10373.049999999999</v>
      </c>
      <c r="K44" s="45">
        <v>36305.674999999996</v>
      </c>
      <c r="L44" s="47">
        <v>5.0779226055351883E-3</v>
      </c>
      <c r="M44" s="48">
        <v>88863.65</v>
      </c>
      <c r="N44" s="49">
        <v>1</v>
      </c>
      <c r="O44" s="48">
        <v>88863.65</v>
      </c>
      <c r="P44" s="50"/>
      <c r="R44" s="51">
        <v>-1.5596865763654932E-2</v>
      </c>
      <c r="S44" s="51"/>
      <c r="T44" s="52"/>
    </row>
    <row r="45" spans="1:20" x14ac:dyDescent="0.25">
      <c r="A45" s="42" t="s">
        <v>58</v>
      </c>
      <c r="B45" s="43">
        <v>6008304</v>
      </c>
      <c r="C45" s="44">
        <v>145453</v>
      </c>
      <c r="D45" s="45">
        <v>5</v>
      </c>
      <c r="E45" s="46">
        <v>3.5</v>
      </c>
      <c r="F45" s="45">
        <v>8077</v>
      </c>
      <c r="G45" s="45">
        <v>29782</v>
      </c>
      <c r="H45" s="45">
        <v>4634</v>
      </c>
      <c r="I45" s="45">
        <v>42493</v>
      </c>
      <c r="J45" s="45">
        <v>10623.25</v>
      </c>
      <c r="K45" s="45">
        <v>37181.375</v>
      </c>
      <c r="L45" s="47">
        <v>5.2004030944853919E-3</v>
      </c>
      <c r="M45" s="48">
        <v>91007.05</v>
      </c>
      <c r="N45" s="49">
        <v>1</v>
      </c>
      <c r="O45" s="48">
        <v>91007.05</v>
      </c>
      <c r="P45" s="50"/>
      <c r="R45" s="51">
        <v>-4.1534943593433127E-3</v>
      </c>
      <c r="S45" s="51"/>
      <c r="T45" s="52"/>
    </row>
    <row r="46" spans="1:20" x14ac:dyDescent="0.25">
      <c r="A46" s="42" t="s">
        <v>59</v>
      </c>
      <c r="B46" s="43">
        <v>6013353</v>
      </c>
      <c r="C46" s="44">
        <v>145736</v>
      </c>
      <c r="D46" s="45">
        <v>5</v>
      </c>
      <c r="E46" s="46">
        <v>3.5</v>
      </c>
      <c r="F46" s="45">
        <v>10211</v>
      </c>
      <c r="G46" s="45">
        <v>42673</v>
      </c>
      <c r="H46" s="45">
        <v>1312.08</v>
      </c>
      <c r="I46" s="45">
        <v>54196.08</v>
      </c>
      <c r="J46" s="45">
        <v>13549.02</v>
      </c>
      <c r="K46" s="45">
        <v>47421.57</v>
      </c>
      <c r="L46" s="47">
        <v>6.632656252582257E-3</v>
      </c>
      <c r="M46" s="48">
        <v>116071.48</v>
      </c>
      <c r="N46" s="49">
        <v>1</v>
      </c>
      <c r="O46" s="48">
        <v>116071.48</v>
      </c>
      <c r="P46" s="50"/>
      <c r="R46" s="51">
        <v>5.5798104876885191E-3</v>
      </c>
      <c r="S46" s="51"/>
      <c r="T46" s="52"/>
    </row>
    <row r="47" spans="1:20" x14ac:dyDescent="0.25">
      <c r="A47" s="53" t="s">
        <v>60</v>
      </c>
      <c r="B47" s="54">
        <v>6000459</v>
      </c>
      <c r="C47" s="55">
        <v>145379</v>
      </c>
      <c r="D47" s="56">
        <v>5</v>
      </c>
      <c r="E47" s="57">
        <v>3.5</v>
      </c>
      <c r="F47" s="56">
        <v>8813</v>
      </c>
      <c r="G47" s="56">
        <v>28223</v>
      </c>
      <c r="H47" s="56">
        <v>5686</v>
      </c>
      <c r="I47" s="56">
        <v>42722</v>
      </c>
      <c r="J47" s="56">
        <v>10680.5</v>
      </c>
      <c r="K47" s="56">
        <v>37381.75</v>
      </c>
      <c r="L47" s="58">
        <v>5.2284287059658043E-3</v>
      </c>
      <c r="M47" s="59">
        <v>91497.5</v>
      </c>
      <c r="N47" s="60">
        <v>1</v>
      </c>
      <c r="O47" s="59">
        <v>91497.5</v>
      </c>
      <c r="P47" s="61"/>
      <c r="R47" s="51">
        <v>-2.3544015712104738E-3</v>
      </c>
      <c r="S47" s="51"/>
      <c r="T47" s="52"/>
    </row>
    <row r="48" spans="1:20" x14ac:dyDescent="0.25">
      <c r="A48" s="42" t="s">
        <v>61</v>
      </c>
      <c r="B48" s="43">
        <v>6003529</v>
      </c>
      <c r="C48" s="44">
        <v>145886</v>
      </c>
      <c r="D48" s="45">
        <v>5</v>
      </c>
      <c r="E48" s="46">
        <v>3.5</v>
      </c>
      <c r="F48" s="45">
        <v>2129</v>
      </c>
      <c r="G48" s="45">
        <v>6303</v>
      </c>
      <c r="H48" s="45">
        <v>984.48</v>
      </c>
      <c r="I48" s="45">
        <v>9416.48</v>
      </c>
      <c r="J48" s="45">
        <v>2354.12</v>
      </c>
      <c r="K48" s="45">
        <v>8239.42</v>
      </c>
      <c r="L48" s="47">
        <v>1.1524131440745489E-3</v>
      </c>
      <c r="M48" s="48">
        <v>20167.23</v>
      </c>
      <c r="N48" s="49">
        <v>1</v>
      </c>
      <c r="O48" s="48">
        <v>20167.23</v>
      </c>
      <c r="P48" s="50"/>
      <c r="R48" s="51">
        <v>9.9786953942384571E-3</v>
      </c>
      <c r="S48" s="51"/>
      <c r="T48" s="52"/>
    </row>
    <row r="49" spans="1:20" x14ac:dyDescent="0.25">
      <c r="A49" s="42" t="s">
        <v>62</v>
      </c>
      <c r="B49" s="43">
        <v>6004014</v>
      </c>
      <c r="C49" s="44">
        <v>146052</v>
      </c>
      <c r="D49" s="45">
        <v>2</v>
      </c>
      <c r="E49" s="46">
        <v>0.75</v>
      </c>
      <c r="F49" s="45">
        <v>1244</v>
      </c>
      <c r="G49" s="45">
        <v>5602</v>
      </c>
      <c r="H49" s="45">
        <v>9</v>
      </c>
      <c r="I49" s="45">
        <v>6855</v>
      </c>
      <c r="J49" s="45">
        <v>1713.75</v>
      </c>
      <c r="K49" s="45">
        <v>1285.3125</v>
      </c>
      <c r="L49" s="47">
        <v>1.7977127264338005E-4</v>
      </c>
      <c r="M49" s="48">
        <v>3146</v>
      </c>
      <c r="N49" s="49">
        <v>1</v>
      </c>
      <c r="O49" s="48">
        <v>3146</v>
      </c>
      <c r="P49" s="50"/>
      <c r="R49" s="51">
        <v>-7.2712591509116464E-3</v>
      </c>
      <c r="S49" s="51"/>
      <c r="T49" s="52"/>
    </row>
    <row r="50" spans="1:20" x14ac:dyDescent="0.25">
      <c r="A50" s="42" t="s">
        <v>63</v>
      </c>
      <c r="B50" s="43">
        <v>6000087</v>
      </c>
      <c r="C50" s="44" t="s">
        <v>64</v>
      </c>
      <c r="D50" s="45">
        <v>4</v>
      </c>
      <c r="E50" s="46">
        <v>2.5</v>
      </c>
      <c r="F50" s="45">
        <v>3580</v>
      </c>
      <c r="G50" s="45">
        <v>40018</v>
      </c>
      <c r="H50" s="45">
        <v>2308</v>
      </c>
      <c r="I50" s="45">
        <v>45906</v>
      </c>
      <c r="J50" s="45">
        <v>11476.5</v>
      </c>
      <c r="K50" s="45">
        <v>28691.25</v>
      </c>
      <c r="L50" s="47">
        <v>4.0129248927629488E-3</v>
      </c>
      <c r="M50" s="48">
        <v>70226.19</v>
      </c>
      <c r="N50" s="49">
        <v>1</v>
      </c>
      <c r="O50" s="48">
        <v>70226.19</v>
      </c>
      <c r="P50" s="50"/>
      <c r="R50" s="51">
        <v>4.37664840137586E-3</v>
      </c>
      <c r="S50" s="51"/>
      <c r="T50" s="52"/>
    </row>
    <row r="51" spans="1:20" x14ac:dyDescent="0.25">
      <c r="A51" s="42" t="s">
        <v>65</v>
      </c>
      <c r="B51" s="43">
        <v>6000434</v>
      </c>
      <c r="C51" s="44">
        <v>145987</v>
      </c>
      <c r="D51" s="45">
        <v>5</v>
      </c>
      <c r="E51" s="46">
        <v>3.5</v>
      </c>
      <c r="F51" s="45">
        <v>1790</v>
      </c>
      <c r="G51" s="45">
        <v>26068</v>
      </c>
      <c r="H51" s="45">
        <v>475.44</v>
      </c>
      <c r="I51" s="45">
        <v>28333.439999999999</v>
      </c>
      <c r="J51" s="45">
        <v>7083.36</v>
      </c>
      <c r="K51" s="45">
        <v>24791.759999999998</v>
      </c>
      <c r="L51" s="47">
        <v>3.4675195691858934E-3</v>
      </c>
      <c r="M51" s="48">
        <v>60681.59</v>
      </c>
      <c r="N51" s="49">
        <v>1</v>
      </c>
      <c r="O51" s="48">
        <v>60681.59</v>
      </c>
      <c r="P51" s="50"/>
      <c r="R51" s="51">
        <v>-1.2460753125196788E-2</v>
      </c>
      <c r="S51" s="51"/>
      <c r="T51" s="52"/>
    </row>
    <row r="52" spans="1:20" x14ac:dyDescent="0.25">
      <c r="A52" s="53" t="s">
        <v>66</v>
      </c>
      <c r="B52" s="54">
        <v>6003495</v>
      </c>
      <c r="C52" s="55">
        <v>145789</v>
      </c>
      <c r="D52" s="56">
        <v>3</v>
      </c>
      <c r="E52" s="57">
        <v>1.5</v>
      </c>
      <c r="F52" s="56">
        <v>2655</v>
      </c>
      <c r="G52" s="56">
        <v>6066</v>
      </c>
      <c r="H52" s="56">
        <v>488.88</v>
      </c>
      <c r="I52" s="56">
        <v>9209.8799999999992</v>
      </c>
      <c r="J52" s="56">
        <v>2302.4699999999998</v>
      </c>
      <c r="K52" s="56">
        <v>3453.7049999999999</v>
      </c>
      <c r="L52" s="58">
        <v>4.8305524390745822E-4</v>
      </c>
      <c r="M52" s="59">
        <v>8453.4699999999993</v>
      </c>
      <c r="N52" s="60">
        <v>1</v>
      </c>
      <c r="O52" s="59">
        <v>8453.4699999999993</v>
      </c>
      <c r="P52" s="61"/>
      <c r="R52" s="51">
        <v>-2.6768380515932222E-2</v>
      </c>
      <c r="S52" s="51"/>
      <c r="T52" s="52"/>
    </row>
    <row r="53" spans="1:20" x14ac:dyDescent="0.25">
      <c r="A53" s="42" t="s">
        <v>67</v>
      </c>
      <c r="B53" s="43">
        <v>6010466</v>
      </c>
      <c r="C53" s="44">
        <v>145619</v>
      </c>
      <c r="D53" s="45">
        <v>2</v>
      </c>
      <c r="E53" s="46">
        <v>0.75</v>
      </c>
      <c r="F53" s="45">
        <v>1366</v>
      </c>
      <c r="G53" s="45">
        <v>11657</v>
      </c>
      <c r="H53" s="45">
        <v>4050</v>
      </c>
      <c r="I53" s="45">
        <v>17073</v>
      </c>
      <c r="J53" s="45">
        <v>4268.25</v>
      </c>
      <c r="K53" s="45">
        <v>3201.1875</v>
      </c>
      <c r="L53" s="47">
        <v>4.4773667948073346E-4</v>
      </c>
      <c r="M53" s="48">
        <v>7835.39</v>
      </c>
      <c r="N53" s="49">
        <v>1</v>
      </c>
      <c r="O53" s="48">
        <v>7835.39</v>
      </c>
      <c r="P53" s="50"/>
      <c r="R53" s="51">
        <v>-4.1890912835697236E-2</v>
      </c>
      <c r="S53" s="51"/>
      <c r="T53" s="52"/>
    </row>
    <row r="54" spans="1:20" x14ac:dyDescent="0.25">
      <c r="A54" s="42" t="s">
        <v>68</v>
      </c>
      <c r="B54" s="43">
        <v>6002646</v>
      </c>
      <c r="C54" s="44">
        <v>146041</v>
      </c>
      <c r="D54" s="45">
        <v>3</v>
      </c>
      <c r="E54" s="46">
        <v>1.5</v>
      </c>
      <c r="F54" s="45">
        <v>4478</v>
      </c>
      <c r="G54" s="45">
        <v>18362</v>
      </c>
      <c r="H54" s="45">
        <v>1881</v>
      </c>
      <c r="I54" s="45">
        <v>24721</v>
      </c>
      <c r="J54" s="45">
        <v>6180.25</v>
      </c>
      <c r="K54" s="45">
        <v>9270.375</v>
      </c>
      <c r="L54" s="47">
        <v>1.2966084992026253E-3</v>
      </c>
      <c r="M54" s="48">
        <v>22690.65</v>
      </c>
      <c r="N54" s="49">
        <v>1</v>
      </c>
      <c r="O54" s="48">
        <v>22690.65</v>
      </c>
      <c r="P54" s="50"/>
      <c r="R54" s="51">
        <v>1.2639540509553626E-3</v>
      </c>
      <c r="S54" s="51"/>
      <c r="T54" s="52"/>
    </row>
    <row r="55" spans="1:20" x14ac:dyDescent="0.25">
      <c r="A55" s="42" t="s">
        <v>69</v>
      </c>
      <c r="B55" s="43">
        <v>6001515</v>
      </c>
      <c r="C55" s="44">
        <v>145770</v>
      </c>
      <c r="D55" s="45">
        <v>3</v>
      </c>
      <c r="E55" s="46">
        <v>1.5</v>
      </c>
      <c r="F55" s="45">
        <v>1004</v>
      </c>
      <c r="G55" s="45">
        <v>4716</v>
      </c>
      <c r="H55" s="45">
        <v>257.88</v>
      </c>
      <c r="I55" s="45">
        <v>5977.88</v>
      </c>
      <c r="J55" s="45">
        <v>1494.47</v>
      </c>
      <c r="K55" s="45">
        <v>2241.7049999999999</v>
      </c>
      <c r="L55" s="47">
        <v>3.1353788338713603E-4</v>
      </c>
      <c r="M55" s="48">
        <v>5486.91</v>
      </c>
      <c r="N55" s="49">
        <v>1</v>
      </c>
      <c r="O55" s="48">
        <v>5486.91</v>
      </c>
      <c r="P55" s="50"/>
      <c r="R55" s="51">
        <v>-2.9592748805953306E-3</v>
      </c>
      <c r="S55" s="51"/>
      <c r="T55" s="52"/>
    </row>
    <row r="56" spans="1:20" x14ac:dyDescent="0.25">
      <c r="A56" s="42" t="s">
        <v>70</v>
      </c>
      <c r="B56" s="43">
        <v>6007637</v>
      </c>
      <c r="C56" s="44">
        <v>145920</v>
      </c>
      <c r="D56" s="45">
        <v>4</v>
      </c>
      <c r="E56" s="46">
        <v>2.5</v>
      </c>
      <c r="F56" s="45">
        <v>2397</v>
      </c>
      <c r="G56" s="45">
        <v>4327</v>
      </c>
      <c r="H56" s="45">
        <v>737.52</v>
      </c>
      <c r="I56" s="45">
        <v>7461.52</v>
      </c>
      <c r="J56" s="45">
        <v>1865.38</v>
      </c>
      <c r="K56" s="45">
        <v>4663.4500000000007</v>
      </c>
      <c r="L56" s="47">
        <v>6.5225720702846268E-4</v>
      </c>
      <c r="M56" s="48">
        <v>11414.5</v>
      </c>
      <c r="N56" s="49">
        <v>1</v>
      </c>
      <c r="O56" s="48">
        <v>11414.5</v>
      </c>
      <c r="P56" s="50"/>
      <c r="R56" s="51">
        <v>-2.112299809778051E-2</v>
      </c>
      <c r="S56" s="51"/>
      <c r="T56" s="52"/>
    </row>
    <row r="57" spans="1:20" x14ac:dyDescent="0.25">
      <c r="A57" s="53" t="s">
        <v>71</v>
      </c>
      <c r="B57" s="54">
        <v>6006365</v>
      </c>
      <c r="C57" s="55">
        <v>146147</v>
      </c>
      <c r="D57" s="56">
        <v>2</v>
      </c>
      <c r="E57" s="57">
        <v>0.75</v>
      </c>
      <c r="F57" s="56">
        <v>861</v>
      </c>
      <c r="G57" s="56">
        <v>5474</v>
      </c>
      <c r="H57" s="56">
        <v>1585</v>
      </c>
      <c r="I57" s="56">
        <v>7920</v>
      </c>
      <c r="J57" s="56">
        <v>1980</v>
      </c>
      <c r="K57" s="56">
        <v>1485</v>
      </c>
      <c r="L57" s="58">
        <v>2.0770072638009776E-4</v>
      </c>
      <c r="M57" s="59">
        <v>3634.76</v>
      </c>
      <c r="N57" s="60">
        <v>1</v>
      </c>
      <c r="O57" s="59">
        <v>3634.76</v>
      </c>
      <c r="P57" s="61"/>
      <c r="R57" s="51">
        <v>-2.711651712161256E-3</v>
      </c>
      <c r="S57" s="51"/>
      <c r="T57" s="52"/>
    </row>
    <row r="58" spans="1:20" x14ac:dyDescent="0.25">
      <c r="A58" s="42" t="s">
        <v>72</v>
      </c>
      <c r="B58" s="43">
        <v>6000129</v>
      </c>
      <c r="C58" s="44">
        <v>146066</v>
      </c>
      <c r="D58" s="45">
        <v>2</v>
      </c>
      <c r="E58" s="46">
        <v>0.75</v>
      </c>
      <c r="F58" s="45">
        <v>382</v>
      </c>
      <c r="G58" s="45">
        <v>2810</v>
      </c>
      <c r="H58" s="45">
        <v>30</v>
      </c>
      <c r="I58" s="45">
        <v>3222</v>
      </c>
      <c r="J58" s="45">
        <v>805.5</v>
      </c>
      <c r="K58" s="45">
        <v>604.125</v>
      </c>
      <c r="L58" s="47">
        <v>8.4496431868267045E-5</v>
      </c>
      <c r="M58" s="48">
        <v>1478.69</v>
      </c>
      <c r="N58" s="49">
        <v>1</v>
      </c>
      <c r="O58" s="48">
        <v>1478.69</v>
      </c>
      <c r="P58" s="50"/>
      <c r="R58" s="51">
        <v>2.4423053266673378E-3</v>
      </c>
      <c r="S58" s="51"/>
      <c r="T58" s="52"/>
    </row>
    <row r="59" spans="1:20" x14ac:dyDescent="0.25">
      <c r="A59" s="42" t="s">
        <v>73</v>
      </c>
      <c r="B59" s="43">
        <v>6002877</v>
      </c>
      <c r="C59" s="44">
        <v>145121</v>
      </c>
      <c r="D59" s="45">
        <v>5</v>
      </c>
      <c r="E59" s="46">
        <v>3.5</v>
      </c>
      <c r="F59" s="45">
        <v>156</v>
      </c>
      <c r="G59" s="45">
        <v>559</v>
      </c>
      <c r="H59" s="45">
        <v>11.76</v>
      </c>
      <c r="I59" s="45">
        <v>726.76</v>
      </c>
      <c r="J59" s="45">
        <v>181.69</v>
      </c>
      <c r="K59" s="45">
        <v>635.91499999999996</v>
      </c>
      <c r="L59" s="47">
        <v>8.8942765936700244E-5</v>
      </c>
      <c r="M59" s="48">
        <v>1556.5</v>
      </c>
      <c r="N59" s="49">
        <v>1</v>
      </c>
      <c r="O59" s="48">
        <v>1556.5</v>
      </c>
      <c r="P59" s="50"/>
      <c r="R59" s="51">
        <v>-8.4038922543641092E-3</v>
      </c>
      <c r="S59" s="51"/>
      <c r="T59" s="52"/>
    </row>
    <row r="60" spans="1:20" x14ac:dyDescent="0.25">
      <c r="A60" s="42" t="s">
        <v>74</v>
      </c>
      <c r="B60" s="43">
        <v>6000186</v>
      </c>
      <c r="C60" s="44">
        <v>145343</v>
      </c>
      <c r="D60" s="45">
        <v>4</v>
      </c>
      <c r="E60" s="46">
        <v>2.5</v>
      </c>
      <c r="F60" s="45">
        <v>6417</v>
      </c>
      <c r="G60" s="45">
        <v>35023</v>
      </c>
      <c r="H60" s="45">
        <v>5534.76</v>
      </c>
      <c r="I60" s="45">
        <v>46974.76</v>
      </c>
      <c r="J60" s="45">
        <v>11743.69</v>
      </c>
      <c r="K60" s="45">
        <v>29359.225000000002</v>
      </c>
      <c r="L60" s="47">
        <v>4.106351756536516E-3</v>
      </c>
      <c r="M60" s="48">
        <v>71861.16</v>
      </c>
      <c r="N60" s="49">
        <v>1</v>
      </c>
      <c r="O60" s="48">
        <v>71861.16</v>
      </c>
      <c r="P60" s="50"/>
      <c r="R60" s="51">
        <v>4.2606109782354906E-3</v>
      </c>
      <c r="S60" s="51"/>
      <c r="T60" s="52"/>
    </row>
    <row r="61" spans="1:20" x14ac:dyDescent="0.25">
      <c r="A61" s="42" t="s">
        <v>75</v>
      </c>
      <c r="B61" s="43">
        <v>6001267</v>
      </c>
      <c r="C61" s="44">
        <v>145908</v>
      </c>
      <c r="D61" s="45">
        <v>3</v>
      </c>
      <c r="E61" s="46">
        <v>1.5</v>
      </c>
      <c r="F61" s="45">
        <v>3667</v>
      </c>
      <c r="G61" s="45">
        <v>21789</v>
      </c>
      <c r="H61" s="45">
        <v>2711.52</v>
      </c>
      <c r="I61" s="45">
        <v>28167.52</v>
      </c>
      <c r="J61" s="45">
        <v>7041.88</v>
      </c>
      <c r="K61" s="45">
        <v>10562.82</v>
      </c>
      <c r="L61" s="47">
        <v>1.4773773647287704E-3</v>
      </c>
      <c r="M61" s="48">
        <v>25854.1</v>
      </c>
      <c r="N61" s="49">
        <v>1</v>
      </c>
      <c r="O61" s="48">
        <v>25854.1</v>
      </c>
      <c r="P61" s="50"/>
      <c r="R61" s="51">
        <v>6.1172465211711824E-3</v>
      </c>
      <c r="S61" s="51"/>
      <c r="T61" s="52"/>
    </row>
    <row r="62" spans="1:20" x14ac:dyDescent="0.25">
      <c r="A62" s="53" t="s">
        <v>76</v>
      </c>
      <c r="B62" s="54">
        <v>6001085</v>
      </c>
      <c r="C62" s="55">
        <v>146112</v>
      </c>
      <c r="D62" s="56">
        <v>4</v>
      </c>
      <c r="E62" s="57">
        <v>2.5</v>
      </c>
      <c r="F62" s="56">
        <v>2984</v>
      </c>
      <c r="G62" s="56">
        <v>12608</v>
      </c>
      <c r="H62" s="56">
        <v>754.32</v>
      </c>
      <c r="I62" s="56">
        <v>16346.32</v>
      </c>
      <c r="J62" s="56">
        <v>4086.58</v>
      </c>
      <c r="K62" s="56">
        <v>10216.450000000001</v>
      </c>
      <c r="L62" s="58">
        <v>1.4289320444619191E-3</v>
      </c>
      <c r="M62" s="59">
        <v>25006.31</v>
      </c>
      <c r="N62" s="60">
        <v>1</v>
      </c>
      <c r="O62" s="59">
        <v>25006.31</v>
      </c>
      <c r="P62" s="61"/>
      <c r="R62" s="51">
        <v>3.9221916416863678E-2</v>
      </c>
      <c r="S62" s="51"/>
      <c r="T62" s="52"/>
    </row>
    <row r="63" spans="1:20" x14ac:dyDescent="0.25">
      <c r="A63" s="42" t="s">
        <v>77</v>
      </c>
      <c r="B63" s="43">
        <v>6001150</v>
      </c>
      <c r="C63" s="44">
        <v>145918</v>
      </c>
      <c r="D63" s="45">
        <v>3</v>
      </c>
      <c r="E63" s="46">
        <v>1.5</v>
      </c>
      <c r="F63" s="45">
        <v>2497</v>
      </c>
      <c r="G63" s="45">
        <v>13444</v>
      </c>
      <c r="H63" s="45">
        <v>640.08000000000004</v>
      </c>
      <c r="I63" s="45">
        <v>16581.080000000002</v>
      </c>
      <c r="J63" s="45">
        <v>4145.2700000000004</v>
      </c>
      <c r="K63" s="45">
        <v>6217.9050000000007</v>
      </c>
      <c r="L63" s="47">
        <v>8.6967231317336153E-4</v>
      </c>
      <c r="M63" s="48">
        <v>15219.27</v>
      </c>
      <c r="N63" s="49">
        <v>1</v>
      </c>
      <c r="O63" s="48">
        <v>15219.27</v>
      </c>
      <c r="P63" s="50"/>
      <c r="R63" s="51">
        <v>4.5194661761343013E-3</v>
      </c>
      <c r="S63" s="51"/>
      <c r="T63" s="52"/>
    </row>
    <row r="64" spans="1:20" x14ac:dyDescent="0.25">
      <c r="A64" s="42" t="s">
        <v>78</v>
      </c>
      <c r="B64" s="43">
        <v>6007207</v>
      </c>
      <c r="C64" s="44">
        <v>145913</v>
      </c>
      <c r="D64" s="45">
        <v>5</v>
      </c>
      <c r="E64" s="46">
        <v>3.5</v>
      </c>
      <c r="F64" s="45">
        <v>2654</v>
      </c>
      <c r="G64" s="45">
        <v>8280</v>
      </c>
      <c r="H64" s="45">
        <v>514.08000000000004</v>
      </c>
      <c r="I64" s="45">
        <v>11448.08</v>
      </c>
      <c r="J64" s="45">
        <v>2862.02</v>
      </c>
      <c r="K64" s="45">
        <v>10017.07</v>
      </c>
      <c r="L64" s="47">
        <v>1.4010455994614718E-3</v>
      </c>
      <c r="M64" s="48">
        <v>24518.3</v>
      </c>
      <c r="N64" s="49">
        <v>1</v>
      </c>
      <c r="O64" s="48">
        <v>24518.3</v>
      </c>
      <c r="P64" s="50"/>
      <c r="R64" s="51">
        <v>2.2009424239513464E-2</v>
      </c>
      <c r="S64" s="51"/>
      <c r="T64" s="52"/>
    </row>
    <row r="65" spans="1:20" x14ac:dyDescent="0.25">
      <c r="A65" s="42" t="s">
        <v>79</v>
      </c>
      <c r="B65" s="43">
        <v>6002489</v>
      </c>
      <c r="C65" s="44">
        <v>145160</v>
      </c>
      <c r="D65" s="45">
        <v>5</v>
      </c>
      <c r="E65" s="46">
        <v>3.5</v>
      </c>
      <c r="F65" s="45">
        <v>4585</v>
      </c>
      <c r="G65" s="45">
        <v>21703</v>
      </c>
      <c r="H65" s="45">
        <v>1252</v>
      </c>
      <c r="I65" s="45">
        <v>27540</v>
      </c>
      <c r="J65" s="45">
        <v>6885</v>
      </c>
      <c r="K65" s="45">
        <v>24097.5</v>
      </c>
      <c r="L65" s="47">
        <v>3.3704163326224953E-3</v>
      </c>
      <c r="M65" s="48">
        <v>58982.29</v>
      </c>
      <c r="N65" s="49">
        <v>1</v>
      </c>
      <c r="O65" s="48">
        <v>58982.29</v>
      </c>
      <c r="P65" s="50"/>
      <c r="R65" s="51">
        <v>4.1791063267737627E-3</v>
      </c>
      <c r="S65" s="51"/>
      <c r="T65" s="52"/>
    </row>
    <row r="66" spans="1:20" x14ac:dyDescent="0.25">
      <c r="A66" s="42" t="s">
        <v>80</v>
      </c>
      <c r="B66" s="43">
        <v>6007413</v>
      </c>
      <c r="C66" s="44">
        <v>145261</v>
      </c>
      <c r="D66" s="45">
        <v>3</v>
      </c>
      <c r="E66" s="46">
        <v>1.5</v>
      </c>
      <c r="F66" s="45">
        <v>4015</v>
      </c>
      <c r="G66" s="45">
        <v>9923</v>
      </c>
      <c r="H66" s="45">
        <v>3963.12</v>
      </c>
      <c r="I66" s="45">
        <v>17901.12</v>
      </c>
      <c r="J66" s="45">
        <v>4475.28</v>
      </c>
      <c r="K66" s="45">
        <v>6712.92</v>
      </c>
      <c r="L66" s="47">
        <v>9.389079866205292E-4</v>
      </c>
      <c r="M66" s="48">
        <v>16430.89</v>
      </c>
      <c r="N66" s="49">
        <v>1</v>
      </c>
      <c r="O66" s="48">
        <v>16430.89</v>
      </c>
      <c r="P66" s="50"/>
      <c r="R66" s="51">
        <v>2.0234140742104501E-2</v>
      </c>
      <c r="S66" s="51"/>
      <c r="T66" s="52"/>
    </row>
    <row r="67" spans="1:20" x14ac:dyDescent="0.25">
      <c r="A67" s="53" t="s">
        <v>81</v>
      </c>
      <c r="B67" s="54">
        <v>6002547</v>
      </c>
      <c r="C67" s="55">
        <v>145877</v>
      </c>
      <c r="D67" s="56">
        <v>5</v>
      </c>
      <c r="E67" s="57">
        <v>3.5</v>
      </c>
      <c r="F67" s="56">
        <v>2543</v>
      </c>
      <c r="G67" s="56">
        <v>21642</v>
      </c>
      <c r="H67" s="56">
        <v>951.72</v>
      </c>
      <c r="I67" s="56">
        <v>25136.720000000001</v>
      </c>
      <c r="J67" s="56">
        <v>6284.18</v>
      </c>
      <c r="K67" s="56">
        <v>21994.63</v>
      </c>
      <c r="L67" s="58">
        <v>3.0762967188292861E-3</v>
      </c>
      <c r="M67" s="59">
        <v>53835.19</v>
      </c>
      <c r="N67" s="60">
        <v>1</v>
      </c>
      <c r="O67" s="59">
        <v>53835.19</v>
      </c>
      <c r="P67" s="61"/>
      <c r="R67" s="51">
        <v>-2.2579512507945765E-2</v>
      </c>
      <c r="S67" s="51"/>
      <c r="T67" s="52"/>
    </row>
    <row r="68" spans="1:20" x14ac:dyDescent="0.25">
      <c r="A68" s="42" t="s">
        <v>82</v>
      </c>
      <c r="B68" s="43">
        <v>6005847</v>
      </c>
      <c r="C68" s="44">
        <v>145740</v>
      </c>
      <c r="D68" s="45">
        <v>4</v>
      </c>
      <c r="E68" s="46">
        <v>2.5</v>
      </c>
      <c r="F68" s="45">
        <v>4060</v>
      </c>
      <c r="G68" s="45">
        <v>20030</v>
      </c>
      <c r="H68" s="45">
        <v>2320.92</v>
      </c>
      <c r="I68" s="45">
        <v>26410.92</v>
      </c>
      <c r="J68" s="45">
        <v>6602.73</v>
      </c>
      <c r="K68" s="45">
        <v>16506.824999999997</v>
      </c>
      <c r="L68" s="47">
        <v>2.3087404328142468E-3</v>
      </c>
      <c r="M68" s="48">
        <v>40402.959999999999</v>
      </c>
      <c r="N68" s="49">
        <v>1</v>
      </c>
      <c r="O68" s="48">
        <v>40402.959999999999</v>
      </c>
      <c r="P68" s="50"/>
      <c r="R68" s="51">
        <v>-1.7574249308381695E-2</v>
      </c>
      <c r="S68" s="51"/>
      <c r="T68" s="52"/>
    </row>
    <row r="69" spans="1:20" x14ac:dyDescent="0.25">
      <c r="A69" s="42" t="s">
        <v>83</v>
      </c>
      <c r="B69" s="43">
        <v>6006845</v>
      </c>
      <c r="C69" s="44">
        <v>146058</v>
      </c>
      <c r="D69" s="45">
        <v>4</v>
      </c>
      <c r="E69" s="46">
        <v>2.5</v>
      </c>
      <c r="F69" s="45">
        <v>2700</v>
      </c>
      <c r="G69" s="45">
        <v>11029</v>
      </c>
      <c r="H69" s="45">
        <v>2110.92</v>
      </c>
      <c r="I69" s="45">
        <v>15839.92</v>
      </c>
      <c r="J69" s="45">
        <v>3959.98</v>
      </c>
      <c r="K69" s="45">
        <v>9899.9500000000007</v>
      </c>
      <c r="L69" s="47">
        <v>1.3846645159102014E-3</v>
      </c>
      <c r="M69" s="48">
        <v>24231.63</v>
      </c>
      <c r="N69" s="49">
        <v>1</v>
      </c>
      <c r="O69" s="48">
        <v>24231.63</v>
      </c>
      <c r="P69" s="50"/>
      <c r="R69" s="51">
        <v>9.7157146228710189E-4</v>
      </c>
      <c r="S69" s="51"/>
      <c r="T69" s="52"/>
    </row>
    <row r="70" spans="1:20" x14ac:dyDescent="0.25">
      <c r="A70" s="42" t="s">
        <v>84</v>
      </c>
      <c r="B70" s="43">
        <v>6009815</v>
      </c>
      <c r="C70" s="44">
        <v>146000</v>
      </c>
      <c r="D70" s="45">
        <v>4</v>
      </c>
      <c r="E70" s="46">
        <v>2.5</v>
      </c>
      <c r="F70" s="45">
        <v>4375</v>
      </c>
      <c r="G70" s="45">
        <v>16910</v>
      </c>
      <c r="H70" s="45">
        <v>614.04</v>
      </c>
      <c r="I70" s="45">
        <v>21899.040000000001</v>
      </c>
      <c r="J70" s="45">
        <v>5474.76</v>
      </c>
      <c r="K70" s="45">
        <v>13686.900000000001</v>
      </c>
      <c r="L70" s="47">
        <v>1.9143293413412526E-3</v>
      </c>
      <c r="M70" s="48">
        <v>33500.76</v>
      </c>
      <c r="N70" s="49">
        <v>1</v>
      </c>
      <c r="O70" s="48">
        <v>33500.76</v>
      </c>
      <c r="P70" s="50"/>
      <c r="R70" s="51">
        <v>5.6526528082031291E-2</v>
      </c>
      <c r="S70" s="51"/>
      <c r="T70" s="52"/>
    </row>
    <row r="71" spans="1:20" x14ac:dyDescent="0.25">
      <c r="A71" s="42" t="s">
        <v>85</v>
      </c>
      <c r="B71" s="43">
        <v>6015333</v>
      </c>
      <c r="C71" s="44">
        <v>145969</v>
      </c>
      <c r="D71" s="45">
        <v>5</v>
      </c>
      <c r="E71" s="46">
        <v>3.5</v>
      </c>
      <c r="F71" s="45">
        <v>11732</v>
      </c>
      <c r="G71" s="45">
        <v>43480</v>
      </c>
      <c r="H71" s="45">
        <v>4630.92</v>
      </c>
      <c r="I71" s="45">
        <v>59842.92</v>
      </c>
      <c r="J71" s="45">
        <v>14960.73</v>
      </c>
      <c r="K71" s="45">
        <v>52362.555</v>
      </c>
      <c r="L71" s="47">
        <v>7.3237311169143567E-3</v>
      </c>
      <c r="M71" s="48">
        <v>128165.29</v>
      </c>
      <c r="N71" s="49">
        <v>1</v>
      </c>
      <c r="O71" s="48">
        <v>128165.29</v>
      </c>
      <c r="P71" s="50"/>
      <c r="R71" s="51">
        <v>-4.5460012188414112E-3</v>
      </c>
      <c r="S71" s="51"/>
      <c r="T71" s="52"/>
    </row>
    <row r="72" spans="1:20" x14ac:dyDescent="0.25">
      <c r="A72" s="53" t="s">
        <v>86</v>
      </c>
      <c r="B72" s="54">
        <v>6003628</v>
      </c>
      <c r="C72" s="55">
        <v>145758</v>
      </c>
      <c r="D72" s="56">
        <v>4</v>
      </c>
      <c r="E72" s="57">
        <v>2.5</v>
      </c>
      <c r="F72" s="56">
        <v>6485</v>
      </c>
      <c r="G72" s="56">
        <v>30181</v>
      </c>
      <c r="H72" s="56">
        <v>1451.52</v>
      </c>
      <c r="I72" s="56">
        <v>38117.519999999997</v>
      </c>
      <c r="J72" s="56">
        <v>9529.3799999999992</v>
      </c>
      <c r="K72" s="56">
        <v>23823.449999999997</v>
      </c>
      <c r="L72" s="58">
        <v>3.3320861076632587E-3</v>
      </c>
      <c r="M72" s="59">
        <v>58311.51</v>
      </c>
      <c r="N72" s="60">
        <v>1</v>
      </c>
      <c r="O72" s="59">
        <v>58311.51</v>
      </c>
      <c r="P72" s="61"/>
      <c r="R72" s="51">
        <v>3.1158929778030142E-3</v>
      </c>
      <c r="S72" s="51"/>
      <c r="T72" s="52"/>
    </row>
    <row r="73" spans="1:20" x14ac:dyDescent="0.25">
      <c r="A73" s="42" t="s">
        <v>87</v>
      </c>
      <c r="B73" s="43">
        <v>6007280</v>
      </c>
      <c r="C73" s="44">
        <v>145936</v>
      </c>
      <c r="D73" s="45">
        <v>5</v>
      </c>
      <c r="E73" s="46">
        <v>3.5</v>
      </c>
      <c r="F73" s="45">
        <v>3607</v>
      </c>
      <c r="G73" s="45">
        <v>19850</v>
      </c>
      <c r="H73" s="45">
        <v>830.76</v>
      </c>
      <c r="I73" s="45">
        <v>24287.759999999998</v>
      </c>
      <c r="J73" s="45">
        <v>6071.94</v>
      </c>
      <c r="K73" s="45">
        <v>21251.789999999997</v>
      </c>
      <c r="L73" s="47">
        <v>2.9723988012641729E-3</v>
      </c>
      <c r="M73" s="48">
        <v>52016.98</v>
      </c>
      <c r="N73" s="49">
        <v>1</v>
      </c>
      <c r="O73" s="48">
        <v>52016.98</v>
      </c>
      <c r="P73" s="50"/>
      <c r="R73" s="51">
        <v>9.7787697450257838E-4</v>
      </c>
      <c r="S73" s="51"/>
      <c r="T73" s="52"/>
    </row>
    <row r="74" spans="1:20" x14ac:dyDescent="0.25">
      <c r="A74" s="42" t="s">
        <v>88</v>
      </c>
      <c r="B74" s="43">
        <v>6006829</v>
      </c>
      <c r="C74" s="44">
        <v>145996</v>
      </c>
      <c r="D74" s="45">
        <v>3</v>
      </c>
      <c r="E74" s="46">
        <v>1.5</v>
      </c>
      <c r="F74" s="45">
        <v>2790</v>
      </c>
      <c r="G74" s="45">
        <v>6632</v>
      </c>
      <c r="H74" s="45">
        <v>2624</v>
      </c>
      <c r="I74" s="45">
        <v>12046</v>
      </c>
      <c r="J74" s="45">
        <v>3011.5</v>
      </c>
      <c r="K74" s="45">
        <v>4517.25</v>
      </c>
      <c r="L74" s="47">
        <v>6.3180882575117618E-4</v>
      </c>
      <c r="M74" s="48">
        <v>11056.65</v>
      </c>
      <c r="N74" s="49">
        <v>1</v>
      </c>
      <c r="O74" s="48">
        <v>11056.65</v>
      </c>
      <c r="P74" s="50"/>
      <c r="R74" s="51">
        <v>1.5549354417089489E-2</v>
      </c>
      <c r="S74" s="51"/>
      <c r="T74" s="52"/>
    </row>
    <row r="75" spans="1:20" x14ac:dyDescent="0.25">
      <c r="A75" s="42" t="s">
        <v>89</v>
      </c>
      <c r="B75" s="43">
        <v>6014617</v>
      </c>
      <c r="C75" s="44">
        <v>146001</v>
      </c>
      <c r="D75" s="45">
        <v>5</v>
      </c>
      <c r="E75" s="46">
        <v>3.5</v>
      </c>
      <c r="F75" s="45">
        <v>10434</v>
      </c>
      <c r="G75" s="45">
        <v>40534</v>
      </c>
      <c r="H75" s="45">
        <v>3042.48</v>
      </c>
      <c r="I75" s="45">
        <v>54010.48</v>
      </c>
      <c r="J75" s="45">
        <v>13502.62</v>
      </c>
      <c r="K75" s="45">
        <v>47259.170000000006</v>
      </c>
      <c r="L75" s="47">
        <v>6.6099420451990066E-3</v>
      </c>
      <c r="M75" s="48">
        <v>115673.99</v>
      </c>
      <c r="N75" s="49">
        <v>1</v>
      </c>
      <c r="O75" s="48">
        <v>115673.99</v>
      </c>
      <c r="P75" s="50"/>
      <c r="R75" s="51">
        <v>4.2090173956239596E-3</v>
      </c>
      <c r="S75" s="51"/>
      <c r="T75" s="52"/>
    </row>
    <row r="76" spans="1:20" x14ac:dyDescent="0.25">
      <c r="A76" s="42" t="s">
        <v>90</v>
      </c>
      <c r="B76" s="43">
        <v>6005177</v>
      </c>
      <c r="C76" s="44">
        <v>145244</v>
      </c>
      <c r="D76" s="45">
        <v>3</v>
      </c>
      <c r="E76" s="46">
        <v>1.5</v>
      </c>
      <c r="F76" s="45">
        <v>8900</v>
      </c>
      <c r="G76" s="45">
        <v>41236</v>
      </c>
      <c r="H76" s="45">
        <v>4755.24</v>
      </c>
      <c r="I76" s="45">
        <v>54891.24</v>
      </c>
      <c r="J76" s="45">
        <v>13722.81</v>
      </c>
      <c r="K76" s="45">
        <v>20584.215</v>
      </c>
      <c r="L76" s="47">
        <v>2.8790278838142112E-3</v>
      </c>
      <c r="M76" s="48">
        <v>50382.99</v>
      </c>
      <c r="N76" s="49">
        <v>1</v>
      </c>
      <c r="O76" s="48">
        <v>50382.99</v>
      </c>
      <c r="P76" s="50"/>
      <c r="R76" s="51">
        <v>2.0332513013272546E-3</v>
      </c>
      <c r="S76" s="51"/>
      <c r="T76" s="52"/>
    </row>
    <row r="77" spans="1:20" x14ac:dyDescent="0.25">
      <c r="A77" s="53" t="s">
        <v>91</v>
      </c>
      <c r="B77" s="54">
        <v>6000095</v>
      </c>
      <c r="C77" s="55" t="s">
        <v>92</v>
      </c>
      <c r="D77" s="56">
        <v>5</v>
      </c>
      <c r="E77" s="57">
        <v>3.5</v>
      </c>
      <c r="F77" s="56">
        <v>2534</v>
      </c>
      <c r="G77" s="56">
        <v>15812</v>
      </c>
      <c r="H77" s="56">
        <v>2599</v>
      </c>
      <c r="I77" s="56">
        <v>20945</v>
      </c>
      <c r="J77" s="56">
        <v>5236.25</v>
      </c>
      <c r="K77" s="56">
        <v>18326.875</v>
      </c>
      <c r="L77" s="58">
        <v>2.5633031985032011E-3</v>
      </c>
      <c r="M77" s="59">
        <v>44857.81</v>
      </c>
      <c r="N77" s="60">
        <v>1</v>
      </c>
      <c r="O77" s="59">
        <v>44857.81</v>
      </c>
      <c r="P77" s="61"/>
      <c r="R77" s="51">
        <v>2.4026193968893494E-2</v>
      </c>
      <c r="S77" s="51"/>
      <c r="T77" s="52"/>
    </row>
    <row r="78" spans="1:20" x14ac:dyDescent="0.25">
      <c r="A78" s="42" t="s">
        <v>93</v>
      </c>
      <c r="B78" s="43">
        <v>6008015</v>
      </c>
      <c r="C78" s="44">
        <v>145295</v>
      </c>
      <c r="D78" s="45">
        <v>5</v>
      </c>
      <c r="E78" s="46">
        <v>3.5</v>
      </c>
      <c r="F78" s="45">
        <v>3112</v>
      </c>
      <c r="G78" s="45">
        <v>13689</v>
      </c>
      <c r="H78" s="45">
        <v>4820</v>
      </c>
      <c r="I78" s="45">
        <v>21621</v>
      </c>
      <c r="J78" s="45">
        <v>5405.25</v>
      </c>
      <c r="K78" s="45">
        <v>18918.375</v>
      </c>
      <c r="L78" s="47">
        <v>2.646033824532715E-3</v>
      </c>
      <c r="M78" s="48">
        <v>46305.59</v>
      </c>
      <c r="N78" s="49">
        <v>1</v>
      </c>
      <c r="O78" s="48">
        <v>46305.59</v>
      </c>
      <c r="P78" s="50"/>
      <c r="R78" s="51">
        <v>1.8070677484502085E-2</v>
      </c>
      <c r="S78" s="51"/>
      <c r="T78" s="52"/>
    </row>
    <row r="79" spans="1:20" x14ac:dyDescent="0.25">
      <c r="A79" s="42" t="s">
        <v>94</v>
      </c>
      <c r="B79" s="43">
        <v>6003768</v>
      </c>
      <c r="C79" s="44">
        <v>145785</v>
      </c>
      <c r="D79" s="45">
        <v>5</v>
      </c>
      <c r="E79" s="46">
        <v>3.5</v>
      </c>
      <c r="F79" s="45">
        <v>1355</v>
      </c>
      <c r="G79" s="45">
        <v>8113</v>
      </c>
      <c r="H79" s="45">
        <v>741.72</v>
      </c>
      <c r="I79" s="45">
        <v>10209.719999999999</v>
      </c>
      <c r="J79" s="45">
        <v>2552.4299999999998</v>
      </c>
      <c r="K79" s="45">
        <v>8933.5049999999992</v>
      </c>
      <c r="L79" s="47">
        <v>1.2494919041213704E-3</v>
      </c>
      <c r="M79" s="48">
        <v>21866.11</v>
      </c>
      <c r="N79" s="49">
        <v>1</v>
      </c>
      <c r="O79" s="48">
        <v>21866.11</v>
      </c>
      <c r="P79" s="50"/>
      <c r="R79" s="51">
        <v>2.1677876011381159E-2</v>
      </c>
      <c r="S79" s="51"/>
      <c r="T79" s="52"/>
    </row>
    <row r="80" spans="1:20" x14ac:dyDescent="0.25">
      <c r="A80" s="42" t="s">
        <v>95</v>
      </c>
      <c r="B80" s="43">
        <v>6001077</v>
      </c>
      <c r="C80" s="44">
        <v>145947</v>
      </c>
      <c r="D80" s="45">
        <v>5</v>
      </c>
      <c r="E80" s="46">
        <v>3.5</v>
      </c>
      <c r="F80" s="45">
        <v>3158</v>
      </c>
      <c r="G80" s="45">
        <v>21823</v>
      </c>
      <c r="H80" s="45">
        <v>328</v>
      </c>
      <c r="I80" s="45">
        <v>25309</v>
      </c>
      <c r="J80" s="45">
        <v>6327.25</v>
      </c>
      <c r="K80" s="45">
        <v>22145.375</v>
      </c>
      <c r="L80" s="47">
        <v>3.0973807902085235E-3</v>
      </c>
      <c r="M80" s="48">
        <v>54204.160000000003</v>
      </c>
      <c r="N80" s="49">
        <v>1</v>
      </c>
      <c r="O80" s="48">
        <v>54204.160000000003</v>
      </c>
      <c r="P80" s="50"/>
      <c r="R80" s="51">
        <v>-4.3828649169881828E-2</v>
      </c>
      <c r="S80" s="51"/>
      <c r="T80" s="52"/>
    </row>
    <row r="81" spans="1:20" x14ac:dyDescent="0.25">
      <c r="A81" s="42" t="s">
        <v>96</v>
      </c>
      <c r="B81" s="43">
        <v>6006399</v>
      </c>
      <c r="C81" s="44">
        <v>145248</v>
      </c>
      <c r="D81" s="45">
        <v>4</v>
      </c>
      <c r="E81" s="46">
        <v>2.5</v>
      </c>
      <c r="F81" s="45">
        <v>3192</v>
      </c>
      <c r="G81" s="45">
        <v>15950</v>
      </c>
      <c r="H81" s="45">
        <v>1713.6</v>
      </c>
      <c r="I81" s="45">
        <v>20855.599999999999</v>
      </c>
      <c r="J81" s="45">
        <v>5213.8999999999996</v>
      </c>
      <c r="K81" s="45">
        <v>13034.75</v>
      </c>
      <c r="L81" s="47">
        <v>1.8231158539952722E-3</v>
      </c>
      <c r="M81" s="48">
        <v>31904.53</v>
      </c>
      <c r="N81" s="49">
        <v>1</v>
      </c>
      <c r="O81" s="48">
        <v>31904.53</v>
      </c>
      <c r="P81" s="50"/>
      <c r="R81" s="51">
        <v>2.555082734033931E-3</v>
      </c>
      <c r="S81" s="51"/>
      <c r="T81" s="52"/>
    </row>
    <row r="82" spans="1:20" x14ac:dyDescent="0.25">
      <c r="A82" s="53" t="s">
        <v>97</v>
      </c>
      <c r="B82" s="54">
        <v>6002059</v>
      </c>
      <c r="C82" s="55">
        <v>145197</v>
      </c>
      <c r="D82" s="56">
        <v>4</v>
      </c>
      <c r="E82" s="57">
        <v>2.5</v>
      </c>
      <c r="F82" s="56">
        <v>5734</v>
      </c>
      <c r="G82" s="56">
        <v>29300</v>
      </c>
      <c r="H82" s="56">
        <v>1812.72</v>
      </c>
      <c r="I82" s="56">
        <v>36846.720000000001</v>
      </c>
      <c r="J82" s="56">
        <v>9211.68</v>
      </c>
      <c r="K82" s="56">
        <v>23029.200000000001</v>
      </c>
      <c r="L82" s="58">
        <v>3.2209976888569344E-3</v>
      </c>
      <c r="M82" s="59">
        <v>56367.46</v>
      </c>
      <c r="N82" s="60">
        <v>1</v>
      </c>
      <c r="O82" s="59">
        <v>56367.46</v>
      </c>
      <c r="P82" s="61"/>
      <c r="R82" s="51">
        <v>4.4500365038402379E-4</v>
      </c>
      <c r="S82" s="51"/>
      <c r="T82" s="52"/>
    </row>
    <row r="83" spans="1:20" x14ac:dyDescent="0.25">
      <c r="A83" s="42" t="s">
        <v>98</v>
      </c>
      <c r="B83" s="43">
        <v>6004147</v>
      </c>
      <c r="C83" s="44">
        <v>145811</v>
      </c>
      <c r="D83" s="45">
        <v>3</v>
      </c>
      <c r="E83" s="46">
        <v>1.5</v>
      </c>
      <c r="F83" s="45">
        <v>4988</v>
      </c>
      <c r="G83" s="45">
        <v>17640</v>
      </c>
      <c r="H83" s="45">
        <v>1737.12</v>
      </c>
      <c r="I83" s="45">
        <v>24365.119999999999</v>
      </c>
      <c r="J83" s="45">
        <v>6091.28</v>
      </c>
      <c r="K83" s="45">
        <v>9136.92</v>
      </c>
      <c r="L83" s="47">
        <v>1.2779427076611736E-3</v>
      </c>
      <c r="M83" s="48">
        <v>22364</v>
      </c>
      <c r="N83" s="49">
        <v>1</v>
      </c>
      <c r="O83" s="48">
        <v>22364</v>
      </c>
      <c r="P83" s="50"/>
      <c r="R83" s="51">
        <v>-4.7384070538100787E-2</v>
      </c>
      <c r="S83" s="51"/>
      <c r="T83" s="52"/>
    </row>
    <row r="84" spans="1:20" x14ac:dyDescent="0.25">
      <c r="A84" s="42" t="s">
        <v>99</v>
      </c>
      <c r="B84" s="43">
        <v>6007520</v>
      </c>
      <c r="C84" s="44">
        <v>145658</v>
      </c>
      <c r="D84" s="45">
        <v>5</v>
      </c>
      <c r="E84" s="46">
        <v>3.5</v>
      </c>
      <c r="F84" s="45">
        <v>2396</v>
      </c>
      <c r="G84" s="45">
        <v>11990</v>
      </c>
      <c r="H84" s="45">
        <v>3490</v>
      </c>
      <c r="I84" s="45">
        <v>17876</v>
      </c>
      <c r="J84" s="45">
        <v>4469</v>
      </c>
      <c r="K84" s="45">
        <v>15641.5</v>
      </c>
      <c r="L84" s="47">
        <v>2.1877110516325244E-3</v>
      </c>
      <c r="M84" s="48">
        <v>38284.94</v>
      </c>
      <c r="N84" s="49">
        <v>1</v>
      </c>
      <c r="O84" s="48">
        <v>38284.94</v>
      </c>
      <c r="P84" s="50"/>
      <c r="R84" s="51">
        <v>-3.4035691714962013E-3</v>
      </c>
      <c r="S84" s="51"/>
      <c r="T84" s="52"/>
    </row>
    <row r="85" spans="1:20" x14ac:dyDescent="0.25">
      <c r="A85" s="42" t="s">
        <v>100</v>
      </c>
      <c r="B85" s="43">
        <v>6001945</v>
      </c>
      <c r="C85" s="44">
        <v>145437</v>
      </c>
      <c r="D85" s="45">
        <v>5</v>
      </c>
      <c r="E85" s="46">
        <v>3.5</v>
      </c>
      <c r="F85" s="45">
        <v>2400</v>
      </c>
      <c r="G85" s="45">
        <v>10850</v>
      </c>
      <c r="H85" s="45">
        <v>1963.08</v>
      </c>
      <c r="I85" s="45">
        <v>15213.08</v>
      </c>
      <c r="J85" s="45">
        <v>3803.27</v>
      </c>
      <c r="K85" s="45">
        <v>13311.445</v>
      </c>
      <c r="L85" s="47">
        <v>1.8618160240193402E-3</v>
      </c>
      <c r="M85" s="48">
        <v>32581.78</v>
      </c>
      <c r="N85" s="49">
        <v>1</v>
      </c>
      <c r="O85" s="48">
        <v>32581.78</v>
      </c>
      <c r="P85" s="50"/>
      <c r="R85" s="51">
        <v>-2.0420338460098719E-2</v>
      </c>
      <c r="S85" s="51"/>
      <c r="T85" s="52"/>
    </row>
    <row r="86" spans="1:20" x14ac:dyDescent="0.25">
      <c r="A86" s="42" t="s">
        <v>101</v>
      </c>
      <c r="B86" s="43">
        <v>6008783</v>
      </c>
      <c r="C86" s="44">
        <v>145486</v>
      </c>
      <c r="D86" s="45">
        <v>2</v>
      </c>
      <c r="E86" s="46">
        <v>0.75</v>
      </c>
      <c r="F86" s="45">
        <v>4199</v>
      </c>
      <c r="G86" s="45">
        <v>16416</v>
      </c>
      <c r="H86" s="45">
        <v>1332.24</v>
      </c>
      <c r="I86" s="45">
        <v>21947.24</v>
      </c>
      <c r="J86" s="45">
        <v>5486.81</v>
      </c>
      <c r="K86" s="45">
        <v>4115.1075000000001</v>
      </c>
      <c r="L86" s="47">
        <v>5.7556283965130514E-4</v>
      </c>
      <c r="M86" s="48">
        <v>10072.35</v>
      </c>
      <c r="N86" s="49">
        <v>1</v>
      </c>
      <c r="O86" s="48">
        <v>10072.35</v>
      </c>
      <c r="P86" s="50"/>
      <c r="R86" s="51">
        <v>3.0610215617343783E-4</v>
      </c>
      <c r="S86" s="51"/>
      <c r="T86" s="52"/>
    </row>
    <row r="87" spans="1:20" x14ac:dyDescent="0.25">
      <c r="A87" s="53" t="s">
        <v>102</v>
      </c>
      <c r="B87" s="54">
        <v>6004204</v>
      </c>
      <c r="C87" s="55">
        <v>145857</v>
      </c>
      <c r="D87" s="56">
        <v>5</v>
      </c>
      <c r="E87" s="57">
        <v>3.5</v>
      </c>
      <c r="F87" s="56">
        <v>2599</v>
      </c>
      <c r="G87" s="56">
        <v>11188</v>
      </c>
      <c r="H87" s="56">
        <v>428</v>
      </c>
      <c r="I87" s="56">
        <v>14215</v>
      </c>
      <c r="J87" s="56">
        <v>3553.75</v>
      </c>
      <c r="K87" s="56">
        <v>12438.125</v>
      </c>
      <c r="L87" s="58">
        <v>1.7396684156945814E-3</v>
      </c>
      <c r="M87" s="59">
        <v>30444.2</v>
      </c>
      <c r="N87" s="60">
        <v>1</v>
      </c>
      <c r="O87" s="59">
        <v>30444.2</v>
      </c>
      <c r="P87" s="61"/>
      <c r="R87" s="51">
        <v>2.7253448315605056E-3</v>
      </c>
      <c r="S87" s="51"/>
      <c r="T87" s="52"/>
    </row>
    <row r="88" spans="1:20" x14ac:dyDescent="0.25">
      <c r="A88" s="42" t="s">
        <v>103</v>
      </c>
      <c r="B88" s="43">
        <v>6006308</v>
      </c>
      <c r="C88" s="44">
        <v>145413</v>
      </c>
      <c r="D88" s="45">
        <v>5</v>
      </c>
      <c r="E88" s="46">
        <v>3.5</v>
      </c>
      <c r="F88" s="45">
        <v>1590</v>
      </c>
      <c r="G88" s="45">
        <v>22622</v>
      </c>
      <c r="H88" s="45">
        <v>964.32</v>
      </c>
      <c r="I88" s="45">
        <v>25176.32</v>
      </c>
      <c r="J88" s="45">
        <v>6294.08</v>
      </c>
      <c r="K88" s="45">
        <v>22029.279999999999</v>
      </c>
      <c r="L88" s="47">
        <v>3.081143069111488E-3</v>
      </c>
      <c r="M88" s="48">
        <v>53920</v>
      </c>
      <c r="N88" s="49">
        <v>1</v>
      </c>
      <c r="O88" s="48">
        <v>53920</v>
      </c>
      <c r="P88" s="50"/>
      <c r="R88" s="51">
        <v>1.6290548963297624E-2</v>
      </c>
      <c r="S88" s="51"/>
      <c r="T88" s="52"/>
    </row>
    <row r="89" spans="1:20" x14ac:dyDescent="0.25">
      <c r="A89" s="42" t="s">
        <v>104</v>
      </c>
      <c r="B89" s="43">
        <v>6001713</v>
      </c>
      <c r="C89" s="44">
        <v>145830</v>
      </c>
      <c r="D89" s="45">
        <v>5</v>
      </c>
      <c r="E89" s="46">
        <v>3.5</v>
      </c>
      <c r="F89" s="45">
        <v>6028</v>
      </c>
      <c r="G89" s="45">
        <v>60588</v>
      </c>
      <c r="H89" s="45">
        <v>1435</v>
      </c>
      <c r="I89" s="45">
        <v>68051</v>
      </c>
      <c r="J89" s="45">
        <v>17012.75</v>
      </c>
      <c r="K89" s="45">
        <v>59544.625</v>
      </c>
      <c r="L89" s="47">
        <v>8.3282571478320057E-3</v>
      </c>
      <c r="M89" s="48">
        <v>145744.5</v>
      </c>
      <c r="N89" s="49">
        <v>1</v>
      </c>
      <c r="O89" s="48">
        <v>145744.5</v>
      </c>
      <c r="P89" s="50"/>
      <c r="R89" s="51">
        <v>1.9912939926143736E-2</v>
      </c>
      <c r="S89" s="51"/>
      <c r="T89" s="52"/>
    </row>
    <row r="90" spans="1:20" x14ac:dyDescent="0.25">
      <c r="A90" s="42" t="s">
        <v>105</v>
      </c>
      <c r="B90" s="43">
        <v>6003453</v>
      </c>
      <c r="C90" s="44">
        <v>145832</v>
      </c>
      <c r="D90" s="45">
        <v>3</v>
      </c>
      <c r="E90" s="46">
        <v>1.5</v>
      </c>
      <c r="F90" s="45">
        <v>4275</v>
      </c>
      <c r="G90" s="45">
        <v>35891</v>
      </c>
      <c r="H90" s="45">
        <v>1033.2</v>
      </c>
      <c r="I90" s="45">
        <v>41199.199999999997</v>
      </c>
      <c r="J90" s="45">
        <v>10299.799999999999</v>
      </c>
      <c r="K90" s="45">
        <v>15449.699999999999</v>
      </c>
      <c r="L90" s="47">
        <v>2.1608847894643746E-3</v>
      </c>
      <c r="M90" s="48">
        <v>37815.480000000003</v>
      </c>
      <c r="N90" s="49">
        <v>1</v>
      </c>
      <c r="O90" s="48">
        <v>37815.480000000003</v>
      </c>
      <c r="P90" s="50"/>
      <c r="R90" s="51">
        <v>-3.8156265509314835E-3</v>
      </c>
      <c r="S90" s="51"/>
      <c r="T90" s="52"/>
    </row>
    <row r="91" spans="1:20" x14ac:dyDescent="0.25">
      <c r="A91" s="42" t="s">
        <v>106</v>
      </c>
      <c r="B91" s="43">
        <v>6012173</v>
      </c>
      <c r="C91" s="44">
        <v>145660</v>
      </c>
      <c r="D91" s="45">
        <v>1</v>
      </c>
      <c r="E91" s="46">
        <v>0</v>
      </c>
      <c r="F91" s="45">
        <v>4924</v>
      </c>
      <c r="G91" s="45">
        <v>23773</v>
      </c>
      <c r="H91" s="45">
        <v>819</v>
      </c>
      <c r="I91" s="45">
        <v>29516</v>
      </c>
      <c r="J91" s="45">
        <v>7379</v>
      </c>
      <c r="K91" s="45">
        <v>0</v>
      </c>
      <c r="L91" s="47">
        <v>0</v>
      </c>
      <c r="M91" s="48">
        <v>0</v>
      </c>
      <c r="N91" s="49">
        <v>0</v>
      </c>
      <c r="O91" s="48">
        <v>0</v>
      </c>
      <c r="P91" s="50"/>
      <c r="R91" s="51">
        <v>0</v>
      </c>
      <c r="S91" s="51"/>
      <c r="T91" s="52"/>
    </row>
    <row r="92" spans="1:20" x14ac:dyDescent="0.25">
      <c r="A92" s="53" t="s">
        <v>107</v>
      </c>
      <c r="B92" s="54">
        <v>6008312</v>
      </c>
      <c r="C92" s="55">
        <v>145316</v>
      </c>
      <c r="D92" s="56">
        <v>5</v>
      </c>
      <c r="E92" s="57">
        <v>3.5</v>
      </c>
      <c r="F92" s="56">
        <v>5093</v>
      </c>
      <c r="G92" s="56">
        <v>45126</v>
      </c>
      <c r="H92" s="56">
        <v>2509.92</v>
      </c>
      <c r="I92" s="56">
        <v>52728.92</v>
      </c>
      <c r="J92" s="56">
        <v>13182.23</v>
      </c>
      <c r="K92" s="56">
        <v>46137.805</v>
      </c>
      <c r="L92" s="58">
        <v>6.4531014222783201E-3</v>
      </c>
      <c r="M92" s="59">
        <v>112929.27</v>
      </c>
      <c r="N92" s="60">
        <v>1</v>
      </c>
      <c r="O92" s="59">
        <v>112929.27</v>
      </c>
      <c r="P92" s="61"/>
      <c r="R92" s="51">
        <v>5.110129393870011E-3</v>
      </c>
      <c r="S92" s="51"/>
      <c r="T92" s="52"/>
    </row>
    <row r="93" spans="1:20" x14ac:dyDescent="0.25">
      <c r="A93" s="42" t="s">
        <v>108</v>
      </c>
      <c r="B93" s="43">
        <v>6002885</v>
      </c>
      <c r="C93" s="44">
        <v>145673</v>
      </c>
      <c r="D93" s="45">
        <v>5</v>
      </c>
      <c r="E93" s="46">
        <v>3.5</v>
      </c>
      <c r="F93" s="45">
        <v>1250</v>
      </c>
      <c r="G93" s="45">
        <v>1402</v>
      </c>
      <c r="H93" s="45">
        <v>905</v>
      </c>
      <c r="I93" s="45">
        <v>3557</v>
      </c>
      <c r="J93" s="45">
        <v>889.25</v>
      </c>
      <c r="K93" s="45">
        <v>3112.375</v>
      </c>
      <c r="L93" s="47">
        <v>4.3531484731801801E-4</v>
      </c>
      <c r="M93" s="48">
        <v>7618.01</v>
      </c>
      <c r="N93" s="49">
        <v>1</v>
      </c>
      <c r="O93" s="48">
        <v>7618.01</v>
      </c>
      <c r="P93" s="50"/>
      <c r="R93" s="51">
        <v>1.7193468556797598E-4</v>
      </c>
      <c r="S93" s="51"/>
      <c r="T93" s="52"/>
    </row>
    <row r="94" spans="1:20" x14ac:dyDescent="0.25">
      <c r="A94" s="42" t="s">
        <v>108</v>
      </c>
      <c r="B94" s="43">
        <v>6000384</v>
      </c>
      <c r="C94" s="44">
        <v>145704</v>
      </c>
      <c r="D94" s="45">
        <v>5</v>
      </c>
      <c r="E94" s="46">
        <v>3.5</v>
      </c>
      <c r="F94" s="45">
        <v>113</v>
      </c>
      <c r="G94" s="45">
        <v>1868</v>
      </c>
      <c r="H94" s="45">
        <v>559.44000000000005</v>
      </c>
      <c r="I94" s="45">
        <v>2540.44</v>
      </c>
      <c r="J94" s="45">
        <v>635.11</v>
      </c>
      <c r="K94" s="45">
        <v>2222.8850000000002</v>
      </c>
      <c r="L94" s="47">
        <v>3.1090560886156473E-4</v>
      </c>
      <c r="M94" s="48">
        <v>5440.85</v>
      </c>
      <c r="N94" s="49">
        <v>1</v>
      </c>
      <c r="O94" s="48">
        <v>5440.85</v>
      </c>
      <c r="P94" s="50"/>
      <c r="R94" s="51">
        <v>-1.8155077383198659E-2</v>
      </c>
      <c r="S94" s="51"/>
      <c r="T94" s="52"/>
    </row>
    <row r="95" spans="1:20" x14ac:dyDescent="0.25">
      <c r="A95" s="42" t="s">
        <v>109</v>
      </c>
      <c r="B95" s="43">
        <v>6000400</v>
      </c>
      <c r="C95" s="44">
        <v>145436</v>
      </c>
      <c r="D95" s="45">
        <v>5</v>
      </c>
      <c r="E95" s="46">
        <v>3.5</v>
      </c>
      <c r="F95" s="45">
        <v>635</v>
      </c>
      <c r="G95" s="45">
        <v>3003</v>
      </c>
      <c r="H95" s="45">
        <v>52.08</v>
      </c>
      <c r="I95" s="45">
        <v>3690.08</v>
      </c>
      <c r="J95" s="45">
        <v>922.52</v>
      </c>
      <c r="K95" s="45">
        <v>3228.8199999999997</v>
      </c>
      <c r="L95" s="47">
        <v>4.5160152144820681E-4</v>
      </c>
      <c r="M95" s="48">
        <v>7903.03</v>
      </c>
      <c r="N95" s="49">
        <v>1</v>
      </c>
      <c r="O95" s="48">
        <v>7903.03</v>
      </c>
      <c r="P95" s="50"/>
      <c r="R95" s="51">
        <v>1.3374656381529348E-2</v>
      </c>
      <c r="S95" s="51"/>
      <c r="T95" s="52"/>
    </row>
    <row r="96" spans="1:20" x14ac:dyDescent="0.25">
      <c r="A96" s="42" t="s">
        <v>110</v>
      </c>
      <c r="B96" s="43">
        <v>6000426</v>
      </c>
      <c r="C96" s="44">
        <v>145933</v>
      </c>
      <c r="D96" s="45">
        <v>3</v>
      </c>
      <c r="E96" s="46">
        <v>1.5</v>
      </c>
      <c r="F96" s="45">
        <v>369</v>
      </c>
      <c r="G96" s="45">
        <v>446</v>
      </c>
      <c r="H96" s="45">
        <v>1096</v>
      </c>
      <c r="I96" s="45">
        <v>1911</v>
      </c>
      <c r="J96" s="45">
        <v>477.75</v>
      </c>
      <c r="K96" s="45">
        <v>716.625</v>
      </c>
      <c r="L96" s="47">
        <v>1.0023133538191081E-4</v>
      </c>
      <c r="M96" s="48">
        <v>1754.05</v>
      </c>
      <c r="N96" s="49">
        <v>1</v>
      </c>
      <c r="O96" s="48">
        <v>1754.05</v>
      </c>
      <c r="P96" s="50"/>
      <c r="R96" s="51">
        <v>-8.3691834390720032E-3</v>
      </c>
      <c r="S96" s="51"/>
      <c r="T96" s="52"/>
    </row>
    <row r="97" spans="1:20" x14ac:dyDescent="0.25">
      <c r="A97" s="53" t="s">
        <v>111</v>
      </c>
      <c r="B97" s="54">
        <v>6007181</v>
      </c>
      <c r="C97" s="55">
        <v>145136</v>
      </c>
      <c r="D97" s="56">
        <v>3</v>
      </c>
      <c r="E97" s="57">
        <v>1.5</v>
      </c>
      <c r="F97" s="56">
        <v>4038</v>
      </c>
      <c r="G97" s="56">
        <v>7203</v>
      </c>
      <c r="H97" s="56">
        <v>2970</v>
      </c>
      <c r="I97" s="56">
        <v>14211</v>
      </c>
      <c r="J97" s="56">
        <v>3552.75</v>
      </c>
      <c r="K97" s="56">
        <v>5329.125</v>
      </c>
      <c r="L97" s="58">
        <v>7.4536237944130537E-4</v>
      </c>
      <c r="M97" s="59">
        <v>13043.84</v>
      </c>
      <c r="N97" s="60">
        <v>1</v>
      </c>
      <c r="O97" s="59">
        <v>13043.84</v>
      </c>
      <c r="P97" s="61"/>
      <c r="R97" s="51">
        <v>1.8359777157456847E-2</v>
      </c>
      <c r="S97" s="51"/>
      <c r="T97" s="52"/>
    </row>
    <row r="98" spans="1:20" x14ac:dyDescent="0.25">
      <c r="A98" s="42" t="s">
        <v>112</v>
      </c>
      <c r="B98" s="43">
        <v>6001010</v>
      </c>
      <c r="C98" s="44">
        <v>145371</v>
      </c>
      <c r="D98" s="45">
        <v>5</v>
      </c>
      <c r="E98" s="46">
        <v>3.5</v>
      </c>
      <c r="F98" s="45">
        <v>3189</v>
      </c>
      <c r="G98" s="45">
        <v>21388</v>
      </c>
      <c r="H98" s="45">
        <v>1296</v>
      </c>
      <c r="I98" s="45">
        <v>25873</v>
      </c>
      <c r="J98" s="45">
        <v>6468.25</v>
      </c>
      <c r="K98" s="45">
        <v>22638.875</v>
      </c>
      <c r="L98" s="47">
        <v>3.1664045669550409E-3</v>
      </c>
      <c r="M98" s="48">
        <v>55412.08</v>
      </c>
      <c r="N98" s="49">
        <v>1</v>
      </c>
      <c r="O98" s="48">
        <v>55412.08</v>
      </c>
      <c r="P98" s="50"/>
      <c r="R98" s="51">
        <v>7.8286786447279155E-5</v>
      </c>
      <c r="S98" s="51"/>
      <c r="T98" s="52"/>
    </row>
    <row r="99" spans="1:20" x14ac:dyDescent="0.25">
      <c r="A99" s="42" t="s">
        <v>113</v>
      </c>
      <c r="B99" s="43">
        <v>6000012</v>
      </c>
      <c r="C99" s="44">
        <v>146085</v>
      </c>
      <c r="D99" s="45">
        <v>5</v>
      </c>
      <c r="E99" s="46">
        <v>3.5</v>
      </c>
      <c r="F99" s="45">
        <v>3831</v>
      </c>
      <c r="G99" s="45">
        <v>11032</v>
      </c>
      <c r="H99" s="45">
        <v>1702.68</v>
      </c>
      <c r="I99" s="45">
        <v>16565.68</v>
      </c>
      <c r="J99" s="45">
        <v>4141.42</v>
      </c>
      <c r="K99" s="45">
        <v>14494.970000000001</v>
      </c>
      <c r="L99" s="47">
        <v>2.0273507056280983E-3</v>
      </c>
      <c r="M99" s="48">
        <v>35478.639999999999</v>
      </c>
      <c r="N99" s="49">
        <v>1</v>
      </c>
      <c r="O99" s="48">
        <v>35478.639999999999</v>
      </c>
      <c r="P99" s="50"/>
      <c r="R99" s="51">
        <v>-1.7348491717712022E-2</v>
      </c>
      <c r="S99" s="51"/>
      <c r="T99" s="52"/>
    </row>
    <row r="100" spans="1:20" x14ac:dyDescent="0.25">
      <c r="A100" s="42" t="s">
        <v>114</v>
      </c>
      <c r="B100" s="43">
        <v>6002364</v>
      </c>
      <c r="C100" s="44">
        <v>145753</v>
      </c>
      <c r="D100" s="45">
        <v>2</v>
      </c>
      <c r="E100" s="46">
        <v>0.75</v>
      </c>
      <c r="F100" s="45">
        <v>4154</v>
      </c>
      <c r="G100" s="45">
        <v>24780</v>
      </c>
      <c r="H100" s="45">
        <v>5027</v>
      </c>
      <c r="I100" s="45">
        <v>33961</v>
      </c>
      <c r="J100" s="45">
        <v>8490.25</v>
      </c>
      <c r="K100" s="45">
        <v>6367.6875</v>
      </c>
      <c r="L100" s="47">
        <v>8.9062176371142675E-4</v>
      </c>
      <c r="M100" s="48">
        <v>15585.88</v>
      </c>
      <c r="N100" s="49">
        <v>1</v>
      </c>
      <c r="O100" s="48">
        <v>15585.88</v>
      </c>
      <c r="P100" s="50"/>
      <c r="R100" s="51">
        <v>-4.0864949969545705E-2</v>
      </c>
      <c r="S100" s="51"/>
      <c r="T100" s="52"/>
    </row>
    <row r="101" spans="1:20" x14ac:dyDescent="0.25">
      <c r="A101" s="42" t="s">
        <v>115</v>
      </c>
      <c r="B101" s="43">
        <v>6008650</v>
      </c>
      <c r="C101" s="44">
        <v>145928</v>
      </c>
      <c r="D101" s="45">
        <v>5</v>
      </c>
      <c r="E101" s="46">
        <v>3.5</v>
      </c>
      <c r="F101" s="45">
        <v>3517</v>
      </c>
      <c r="G101" s="45">
        <v>19501</v>
      </c>
      <c r="H101" s="45">
        <v>913.08</v>
      </c>
      <c r="I101" s="45">
        <v>23931.08</v>
      </c>
      <c r="J101" s="45">
        <v>5982.77</v>
      </c>
      <c r="K101" s="45">
        <v>20939.695</v>
      </c>
      <c r="L101" s="47">
        <v>2.9287473816011454E-3</v>
      </c>
      <c r="M101" s="48">
        <v>51253.08</v>
      </c>
      <c r="N101" s="49">
        <v>1</v>
      </c>
      <c r="O101" s="48">
        <v>51253.08</v>
      </c>
      <c r="P101" s="50"/>
      <c r="R101" s="51">
        <v>2.0821979953325354E-2</v>
      </c>
      <c r="S101" s="51"/>
      <c r="T101" s="52"/>
    </row>
    <row r="102" spans="1:20" x14ac:dyDescent="0.25">
      <c r="A102" s="53" t="s">
        <v>116</v>
      </c>
      <c r="B102" s="54">
        <v>6009823</v>
      </c>
      <c r="C102" s="55">
        <v>146050</v>
      </c>
      <c r="D102" s="56">
        <v>2</v>
      </c>
      <c r="E102" s="57">
        <v>0.75</v>
      </c>
      <c r="F102" s="56">
        <v>2431</v>
      </c>
      <c r="G102" s="56">
        <v>13412</v>
      </c>
      <c r="H102" s="56">
        <v>2525.04</v>
      </c>
      <c r="I102" s="56">
        <v>18368.04</v>
      </c>
      <c r="J102" s="56">
        <v>4592.01</v>
      </c>
      <c r="K102" s="56">
        <v>3444.0075000000002</v>
      </c>
      <c r="L102" s="58">
        <v>4.816988952245822E-4</v>
      </c>
      <c r="M102" s="59">
        <v>8429.73</v>
      </c>
      <c r="N102" s="60">
        <v>1</v>
      </c>
      <c r="O102" s="59">
        <v>8429.73</v>
      </c>
      <c r="P102" s="61"/>
      <c r="R102" s="51">
        <v>-6.6643018908507656E-4</v>
      </c>
      <c r="S102" s="51"/>
      <c r="T102" s="52"/>
    </row>
    <row r="103" spans="1:20" x14ac:dyDescent="0.25">
      <c r="A103" s="42" t="s">
        <v>117</v>
      </c>
      <c r="B103" s="43">
        <v>6006175</v>
      </c>
      <c r="C103" s="44">
        <v>145358</v>
      </c>
      <c r="D103" s="45">
        <v>2</v>
      </c>
      <c r="E103" s="46">
        <v>0.75</v>
      </c>
      <c r="F103" s="45">
        <v>4309</v>
      </c>
      <c r="G103" s="45">
        <v>16562</v>
      </c>
      <c r="H103" s="45">
        <v>2795</v>
      </c>
      <c r="I103" s="45">
        <v>23666</v>
      </c>
      <c r="J103" s="45">
        <v>5916.5</v>
      </c>
      <c r="K103" s="45">
        <v>4437.375</v>
      </c>
      <c r="L103" s="47">
        <v>6.2063704425648904E-4</v>
      </c>
      <c r="M103" s="48">
        <v>10861.15</v>
      </c>
      <c r="N103" s="49">
        <v>1</v>
      </c>
      <c r="O103" s="48">
        <v>10861.15</v>
      </c>
      <c r="P103" s="50"/>
      <c r="R103" s="51">
        <v>-1.8274488551469403E-2</v>
      </c>
      <c r="S103" s="51"/>
      <c r="T103" s="52"/>
    </row>
    <row r="104" spans="1:20" x14ac:dyDescent="0.25">
      <c r="A104" s="42" t="s">
        <v>118</v>
      </c>
      <c r="B104" s="43">
        <v>6000517</v>
      </c>
      <c r="C104" s="44">
        <v>146023</v>
      </c>
      <c r="D104" s="45">
        <v>1</v>
      </c>
      <c r="E104" s="46">
        <v>0</v>
      </c>
      <c r="F104" s="45">
        <v>843</v>
      </c>
      <c r="G104" s="45">
        <v>2050</v>
      </c>
      <c r="H104" s="45">
        <v>1543.92</v>
      </c>
      <c r="I104" s="45">
        <v>4436.92</v>
      </c>
      <c r="J104" s="45">
        <v>1109.23</v>
      </c>
      <c r="K104" s="45">
        <v>0</v>
      </c>
      <c r="L104" s="47">
        <v>0</v>
      </c>
      <c r="M104" s="48">
        <v>0</v>
      </c>
      <c r="N104" s="49">
        <v>0</v>
      </c>
      <c r="O104" s="48">
        <v>0</v>
      </c>
      <c r="P104" s="50"/>
      <c r="R104" s="51">
        <v>0</v>
      </c>
      <c r="S104" s="51"/>
      <c r="T104" s="52"/>
    </row>
    <row r="105" spans="1:20" x14ac:dyDescent="0.25">
      <c r="A105" s="42" t="s">
        <v>119</v>
      </c>
      <c r="B105" s="43">
        <v>6016489</v>
      </c>
      <c r="C105" s="44">
        <v>146187</v>
      </c>
      <c r="D105" s="45">
        <v>1</v>
      </c>
      <c r="E105" s="46">
        <v>0</v>
      </c>
      <c r="F105" s="45">
        <v>1860</v>
      </c>
      <c r="G105" s="45">
        <v>5863</v>
      </c>
      <c r="H105" s="45">
        <v>5304</v>
      </c>
      <c r="I105" s="45">
        <v>13027</v>
      </c>
      <c r="J105" s="45">
        <v>3256.75</v>
      </c>
      <c r="K105" s="45">
        <v>0</v>
      </c>
      <c r="L105" s="47">
        <v>0</v>
      </c>
      <c r="M105" s="48">
        <v>0</v>
      </c>
      <c r="N105" s="49">
        <v>0</v>
      </c>
      <c r="O105" s="48">
        <v>0</v>
      </c>
      <c r="P105" s="50"/>
      <c r="R105" s="51">
        <v>0</v>
      </c>
      <c r="S105" s="51"/>
      <c r="T105" s="52"/>
    </row>
    <row r="106" spans="1:20" x14ac:dyDescent="0.25">
      <c r="A106" s="42" t="s">
        <v>120</v>
      </c>
      <c r="B106" s="43">
        <v>6016729</v>
      </c>
      <c r="C106" s="44">
        <v>146170</v>
      </c>
      <c r="D106" s="45">
        <v>3</v>
      </c>
      <c r="E106" s="46">
        <v>1.5</v>
      </c>
      <c r="F106" s="45">
        <v>2811</v>
      </c>
      <c r="G106" s="45">
        <v>7301</v>
      </c>
      <c r="H106" s="45">
        <v>2391.48</v>
      </c>
      <c r="I106" s="45">
        <v>12503.48</v>
      </c>
      <c r="J106" s="45">
        <v>3125.87</v>
      </c>
      <c r="K106" s="45">
        <v>4688.8050000000003</v>
      </c>
      <c r="L106" s="47">
        <v>6.558035046159154E-4</v>
      </c>
      <c r="M106" s="48">
        <v>11476.56</v>
      </c>
      <c r="N106" s="49">
        <v>1</v>
      </c>
      <c r="O106" s="48">
        <v>11476.56</v>
      </c>
      <c r="P106" s="50"/>
      <c r="R106" s="51">
        <v>-1.3307785193319432E-3</v>
      </c>
      <c r="S106" s="51"/>
      <c r="T106" s="52"/>
    </row>
    <row r="107" spans="1:20" x14ac:dyDescent="0.25">
      <c r="A107" s="53" t="s">
        <v>121</v>
      </c>
      <c r="B107" s="54">
        <v>6009591</v>
      </c>
      <c r="C107" s="55">
        <v>145956</v>
      </c>
      <c r="D107" s="56">
        <v>5</v>
      </c>
      <c r="E107" s="57">
        <v>3.5</v>
      </c>
      <c r="F107" s="56">
        <v>6307</v>
      </c>
      <c r="G107" s="56">
        <v>13097</v>
      </c>
      <c r="H107" s="56">
        <v>13113.24</v>
      </c>
      <c r="I107" s="56">
        <v>32517.239999999998</v>
      </c>
      <c r="J107" s="56">
        <v>8129.3099999999995</v>
      </c>
      <c r="K107" s="56">
        <v>28452.584999999999</v>
      </c>
      <c r="L107" s="58">
        <v>3.9795438194555376E-3</v>
      </c>
      <c r="M107" s="59">
        <v>69642.02</v>
      </c>
      <c r="N107" s="60">
        <v>1</v>
      </c>
      <c r="O107" s="59">
        <v>69642.02</v>
      </c>
      <c r="P107" s="61"/>
      <c r="R107" s="51">
        <v>-3.6840471919276752E-2</v>
      </c>
      <c r="S107" s="51"/>
      <c r="T107" s="52"/>
    </row>
    <row r="108" spans="1:20" x14ac:dyDescent="0.25">
      <c r="A108" s="42" t="s">
        <v>122</v>
      </c>
      <c r="B108" s="43">
        <v>6006506</v>
      </c>
      <c r="C108" s="44">
        <v>146180</v>
      </c>
      <c r="D108" s="45">
        <v>5</v>
      </c>
      <c r="E108" s="46">
        <v>3.5</v>
      </c>
      <c r="F108" s="45">
        <v>3556</v>
      </c>
      <c r="G108" s="45">
        <v>10773</v>
      </c>
      <c r="H108" s="45">
        <v>958</v>
      </c>
      <c r="I108" s="45">
        <v>15287</v>
      </c>
      <c r="J108" s="45">
        <v>3821.75</v>
      </c>
      <c r="K108" s="45">
        <v>13376.125</v>
      </c>
      <c r="L108" s="47">
        <v>1.8708625445461179E-3</v>
      </c>
      <c r="M108" s="48">
        <v>32740.09</v>
      </c>
      <c r="N108" s="49">
        <v>1</v>
      </c>
      <c r="O108" s="48">
        <v>32740.09</v>
      </c>
      <c r="P108" s="50"/>
      <c r="R108" s="51">
        <v>-1.4529557061905507E-2</v>
      </c>
      <c r="S108" s="51"/>
      <c r="T108" s="52"/>
    </row>
    <row r="109" spans="1:20" x14ac:dyDescent="0.25">
      <c r="A109" s="42" t="s">
        <v>123</v>
      </c>
      <c r="B109" s="43">
        <v>6014575</v>
      </c>
      <c r="C109" s="44">
        <v>145960</v>
      </c>
      <c r="D109" s="45">
        <v>4</v>
      </c>
      <c r="E109" s="46">
        <v>2.5</v>
      </c>
      <c r="F109" s="45">
        <v>3664</v>
      </c>
      <c r="G109" s="45">
        <v>14532</v>
      </c>
      <c r="H109" s="45">
        <v>838.32</v>
      </c>
      <c r="I109" s="45">
        <v>19034.32</v>
      </c>
      <c r="J109" s="45">
        <v>4758.58</v>
      </c>
      <c r="K109" s="45">
        <v>11896.45</v>
      </c>
      <c r="L109" s="47">
        <v>1.6639066035989993E-3</v>
      </c>
      <c r="M109" s="48">
        <v>29118.37</v>
      </c>
      <c r="N109" s="49">
        <v>1</v>
      </c>
      <c r="O109" s="48">
        <v>29118.37</v>
      </c>
      <c r="P109" s="50"/>
      <c r="R109" s="51">
        <v>4.4370175237418152E-3</v>
      </c>
      <c r="S109" s="51"/>
      <c r="T109" s="52"/>
    </row>
    <row r="110" spans="1:20" x14ac:dyDescent="0.25">
      <c r="A110" s="42" t="s">
        <v>124</v>
      </c>
      <c r="B110" s="43">
        <v>6007892</v>
      </c>
      <c r="C110" s="44">
        <v>145324</v>
      </c>
      <c r="D110" s="45">
        <v>5</v>
      </c>
      <c r="E110" s="46">
        <v>3.5</v>
      </c>
      <c r="F110" s="45">
        <v>3683</v>
      </c>
      <c r="G110" s="45">
        <v>12775</v>
      </c>
      <c r="H110" s="45">
        <v>5889.24</v>
      </c>
      <c r="I110" s="45">
        <v>22347.239999999998</v>
      </c>
      <c r="J110" s="45">
        <v>5586.8099999999995</v>
      </c>
      <c r="K110" s="45">
        <v>19553.834999999999</v>
      </c>
      <c r="L110" s="47">
        <v>2.7349129515263156E-3</v>
      </c>
      <c r="M110" s="48">
        <v>47860.98</v>
      </c>
      <c r="N110" s="49">
        <v>1</v>
      </c>
      <c r="O110" s="48">
        <v>47860.98</v>
      </c>
      <c r="P110" s="50"/>
      <c r="R110" s="51">
        <v>-1.6651710524456576E-2</v>
      </c>
      <c r="S110" s="51"/>
      <c r="T110" s="52"/>
    </row>
    <row r="111" spans="1:20" x14ac:dyDescent="0.25">
      <c r="A111" s="42" t="s">
        <v>125</v>
      </c>
      <c r="B111" s="43">
        <v>6008817</v>
      </c>
      <c r="C111" s="44">
        <v>145563</v>
      </c>
      <c r="D111" s="45">
        <v>4</v>
      </c>
      <c r="E111" s="46">
        <v>2.5</v>
      </c>
      <c r="F111" s="45">
        <v>2720</v>
      </c>
      <c r="G111" s="45">
        <v>8387</v>
      </c>
      <c r="H111" s="45">
        <v>4369</v>
      </c>
      <c r="I111" s="45">
        <v>15476</v>
      </c>
      <c r="J111" s="45">
        <v>3869</v>
      </c>
      <c r="K111" s="45">
        <v>9672.5</v>
      </c>
      <c r="L111" s="47">
        <v>1.3528520376508387E-3</v>
      </c>
      <c r="M111" s="48">
        <v>23674.91</v>
      </c>
      <c r="N111" s="49">
        <v>1</v>
      </c>
      <c r="O111" s="48">
        <v>23674.91</v>
      </c>
      <c r="P111" s="50"/>
      <c r="R111" s="51">
        <v>-4.0658889676706167E-2</v>
      </c>
      <c r="S111" s="51"/>
      <c r="T111" s="52"/>
    </row>
    <row r="112" spans="1:20" x14ac:dyDescent="0.25">
      <c r="A112" s="53" t="s">
        <v>126</v>
      </c>
      <c r="B112" s="54">
        <v>6008874</v>
      </c>
      <c r="C112" s="55">
        <v>145731</v>
      </c>
      <c r="D112" s="56">
        <v>5</v>
      </c>
      <c r="E112" s="57">
        <v>3.5</v>
      </c>
      <c r="F112" s="56">
        <v>1336</v>
      </c>
      <c r="G112" s="56">
        <v>5240</v>
      </c>
      <c r="H112" s="56">
        <v>2247</v>
      </c>
      <c r="I112" s="56">
        <v>8823</v>
      </c>
      <c r="J112" s="56">
        <v>2205.75</v>
      </c>
      <c r="K112" s="56">
        <v>7720.125</v>
      </c>
      <c r="L112" s="58">
        <v>1.0797815287846143E-3</v>
      </c>
      <c r="M112" s="59">
        <v>18896.18</v>
      </c>
      <c r="N112" s="60">
        <v>1</v>
      </c>
      <c r="O112" s="59">
        <v>18896.18</v>
      </c>
      <c r="P112" s="61"/>
      <c r="R112" s="51">
        <v>-6.7537307477323338E-3</v>
      </c>
      <c r="S112" s="51"/>
      <c r="T112" s="52"/>
    </row>
    <row r="113" spans="1:20" x14ac:dyDescent="0.25">
      <c r="A113" s="42" t="s">
        <v>127</v>
      </c>
      <c r="B113" s="43">
        <v>6008973</v>
      </c>
      <c r="C113" s="44">
        <v>145935</v>
      </c>
      <c r="D113" s="45">
        <v>3</v>
      </c>
      <c r="E113" s="46">
        <v>1.5</v>
      </c>
      <c r="F113" s="45">
        <v>1594</v>
      </c>
      <c r="G113" s="45">
        <v>8927</v>
      </c>
      <c r="H113" s="45">
        <v>3668</v>
      </c>
      <c r="I113" s="45">
        <v>14189</v>
      </c>
      <c r="J113" s="45">
        <v>3547.25</v>
      </c>
      <c r="K113" s="45">
        <v>5320.875</v>
      </c>
      <c r="L113" s="47">
        <v>7.4420848651697146E-4</v>
      </c>
      <c r="M113" s="48">
        <v>13023.65</v>
      </c>
      <c r="N113" s="49">
        <v>1</v>
      </c>
      <c r="O113" s="48">
        <v>13023.65</v>
      </c>
      <c r="P113" s="50"/>
      <c r="R113" s="51">
        <v>-1.8514047000280698E-2</v>
      </c>
      <c r="S113" s="51"/>
      <c r="T113" s="52"/>
    </row>
    <row r="114" spans="1:20" x14ac:dyDescent="0.25">
      <c r="A114" s="42" t="s">
        <v>128</v>
      </c>
      <c r="B114" s="43">
        <v>6012678</v>
      </c>
      <c r="C114" s="44">
        <v>145029</v>
      </c>
      <c r="D114" s="45">
        <v>2</v>
      </c>
      <c r="E114" s="46">
        <v>0.75</v>
      </c>
      <c r="F114" s="45">
        <v>3917</v>
      </c>
      <c r="G114" s="45">
        <v>6035</v>
      </c>
      <c r="H114" s="45">
        <v>4924.92</v>
      </c>
      <c r="I114" s="45">
        <v>14876.92</v>
      </c>
      <c r="J114" s="45">
        <v>3719.23</v>
      </c>
      <c r="K114" s="45">
        <v>2789.4225000000001</v>
      </c>
      <c r="L114" s="47">
        <v>3.9014483463366213E-4</v>
      </c>
      <c r="M114" s="48">
        <v>6827.53</v>
      </c>
      <c r="N114" s="49">
        <v>1</v>
      </c>
      <c r="O114" s="48">
        <v>6827.53</v>
      </c>
      <c r="P114" s="50"/>
      <c r="R114" s="51">
        <v>1.5393910913189757E-2</v>
      </c>
      <c r="S114" s="51"/>
      <c r="T114" s="52"/>
    </row>
    <row r="115" spans="1:20" x14ac:dyDescent="0.25">
      <c r="A115" s="42" t="s">
        <v>129</v>
      </c>
      <c r="B115" s="43">
        <v>6008205</v>
      </c>
      <c r="C115" s="44" t="s">
        <v>130</v>
      </c>
      <c r="D115" s="45">
        <v>5</v>
      </c>
      <c r="E115" s="46">
        <v>3.5</v>
      </c>
      <c r="F115" s="45">
        <v>704</v>
      </c>
      <c r="G115" s="45">
        <v>7175</v>
      </c>
      <c r="H115" s="45">
        <v>346.92</v>
      </c>
      <c r="I115" s="45">
        <v>8225.92</v>
      </c>
      <c r="J115" s="45">
        <v>2056.48</v>
      </c>
      <c r="K115" s="45">
        <v>7197.68</v>
      </c>
      <c r="L115" s="47">
        <v>1.0067093361962977E-3</v>
      </c>
      <c r="M115" s="48">
        <v>17617.41</v>
      </c>
      <c r="N115" s="49">
        <v>1</v>
      </c>
      <c r="O115" s="48">
        <v>17617.41</v>
      </c>
      <c r="P115" s="50"/>
      <c r="R115" s="51">
        <v>6.6165647876914591E-3</v>
      </c>
      <c r="S115" s="51"/>
      <c r="T115" s="52"/>
    </row>
    <row r="116" spans="1:20" x14ac:dyDescent="0.25">
      <c r="A116" s="42" t="s">
        <v>131</v>
      </c>
      <c r="B116" s="43">
        <v>6016273</v>
      </c>
      <c r="C116" s="44">
        <v>146125</v>
      </c>
      <c r="D116" s="45">
        <v>5</v>
      </c>
      <c r="E116" s="46">
        <v>3.5</v>
      </c>
      <c r="F116" s="45">
        <v>248</v>
      </c>
      <c r="G116" s="45">
        <v>1502</v>
      </c>
      <c r="H116" s="45">
        <v>135.24</v>
      </c>
      <c r="I116" s="45">
        <v>1885.24</v>
      </c>
      <c r="J116" s="45">
        <v>471.31</v>
      </c>
      <c r="K116" s="45">
        <v>1649.585</v>
      </c>
      <c r="L116" s="47">
        <v>2.3072054055603606E-4</v>
      </c>
      <c r="M116" s="48">
        <v>4037.61</v>
      </c>
      <c r="N116" s="49">
        <v>1</v>
      </c>
      <c r="O116" s="48">
        <v>4037.61</v>
      </c>
      <c r="P116" s="50"/>
      <c r="R116" s="51">
        <v>2.0540269368666486E-2</v>
      </c>
      <c r="S116" s="51"/>
      <c r="T116" s="52"/>
    </row>
    <row r="117" spans="1:20" x14ac:dyDescent="0.25">
      <c r="A117" s="53" t="s">
        <v>132</v>
      </c>
      <c r="B117" s="54">
        <v>6006662</v>
      </c>
      <c r="C117" s="55">
        <v>145634</v>
      </c>
      <c r="D117" s="56">
        <v>3</v>
      </c>
      <c r="E117" s="57">
        <v>1.5</v>
      </c>
      <c r="F117" s="56">
        <v>10484</v>
      </c>
      <c r="G117" s="56">
        <v>30022</v>
      </c>
      <c r="H117" s="56">
        <v>3852.24</v>
      </c>
      <c r="I117" s="56">
        <v>44358.239999999998</v>
      </c>
      <c r="J117" s="56">
        <v>11089.56</v>
      </c>
      <c r="K117" s="56">
        <v>16634.34</v>
      </c>
      <c r="L117" s="58">
        <v>2.3265754214501786E-3</v>
      </c>
      <c r="M117" s="59">
        <v>40715.07</v>
      </c>
      <c r="N117" s="60">
        <v>1</v>
      </c>
      <c r="O117" s="59">
        <v>40715.07</v>
      </c>
      <c r="P117" s="61"/>
      <c r="R117" s="51">
        <v>-1.9875378115102649E-2</v>
      </c>
      <c r="S117" s="51"/>
      <c r="T117" s="52"/>
    </row>
    <row r="118" spans="1:20" x14ac:dyDescent="0.25">
      <c r="A118" s="42" t="s">
        <v>133</v>
      </c>
      <c r="B118" s="43">
        <v>6003834</v>
      </c>
      <c r="C118" s="44">
        <v>145479</v>
      </c>
      <c r="D118" s="45">
        <v>4</v>
      </c>
      <c r="E118" s="46">
        <v>2.5</v>
      </c>
      <c r="F118" s="45">
        <v>5845</v>
      </c>
      <c r="G118" s="45">
        <v>39388</v>
      </c>
      <c r="H118" s="45">
        <v>3644</v>
      </c>
      <c r="I118" s="45">
        <v>48877</v>
      </c>
      <c r="J118" s="45">
        <v>12219.25</v>
      </c>
      <c r="K118" s="45">
        <v>30548.125</v>
      </c>
      <c r="L118" s="47">
        <v>4.2726382168687032E-3</v>
      </c>
      <c r="M118" s="48">
        <v>74771.17</v>
      </c>
      <c r="N118" s="49">
        <v>1</v>
      </c>
      <c r="O118" s="48">
        <v>74771.17</v>
      </c>
      <c r="P118" s="50"/>
      <c r="R118" s="51">
        <v>1.2047976924804971E-3</v>
      </c>
      <c r="S118" s="51"/>
      <c r="T118" s="52"/>
    </row>
    <row r="119" spans="1:20" x14ac:dyDescent="0.25">
      <c r="A119" s="42" t="s">
        <v>134</v>
      </c>
      <c r="B119" s="43">
        <v>6002067</v>
      </c>
      <c r="C119" s="44">
        <v>145834</v>
      </c>
      <c r="D119" s="45">
        <v>3</v>
      </c>
      <c r="E119" s="46">
        <v>1.5</v>
      </c>
      <c r="F119" s="45">
        <v>4287</v>
      </c>
      <c r="G119" s="45">
        <v>43719</v>
      </c>
      <c r="H119" s="45">
        <v>7567.56</v>
      </c>
      <c r="I119" s="45">
        <v>55573.56</v>
      </c>
      <c r="J119" s="45">
        <v>13893.39</v>
      </c>
      <c r="K119" s="45">
        <v>20840.084999999999</v>
      </c>
      <c r="L119" s="47">
        <v>2.9148153483656426E-3</v>
      </c>
      <c r="M119" s="48">
        <v>51009.27</v>
      </c>
      <c r="N119" s="49">
        <v>1</v>
      </c>
      <c r="O119" s="48">
        <v>51009.27</v>
      </c>
      <c r="P119" s="50"/>
      <c r="R119" s="51">
        <v>4.1403601244383026E-2</v>
      </c>
      <c r="S119" s="51"/>
      <c r="T119" s="52"/>
    </row>
    <row r="120" spans="1:20" x14ac:dyDescent="0.25">
      <c r="A120" s="42" t="s">
        <v>135</v>
      </c>
      <c r="B120" s="43">
        <v>6001317</v>
      </c>
      <c r="C120" s="44">
        <v>145581</v>
      </c>
      <c r="D120" s="45">
        <v>2</v>
      </c>
      <c r="E120" s="46">
        <v>0.75</v>
      </c>
      <c r="F120" s="45">
        <v>3944</v>
      </c>
      <c r="G120" s="45">
        <v>18865</v>
      </c>
      <c r="H120" s="45">
        <v>502</v>
      </c>
      <c r="I120" s="45">
        <v>23311</v>
      </c>
      <c r="J120" s="45">
        <v>5827.75</v>
      </c>
      <c r="K120" s="45">
        <v>4370.8125</v>
      </c>
      <c r="L120" s="47">
        <v>6.1132722634424982E-4</v>
      </c>
      <c r="M120" s="48">
        <v>10698.23</v>
      </c>
      <c r="N120" s="49">
        <v>1</v>
      </c>
      <c r="O120" s="48">
        <v>10698.23</v>
      </c>
      <c r="P120" s="50"/>
      <c r="R120" s="51">
        <v>-1.6461024371892563E-2</v>
      </c>
      <c r="S120" s="51"/>
      <c r="T120" s="52"/>
    </row>
    <row r="121" spans="1:20" x14ac:dyDescent="0.25">
      <c r="A121" s="42" t="s">
        <v>136</v>
      </c>
      <c r="B121" s="43">
        <v>6005912</v>
      </c>
      <c r="C121" s="44">
        <v>145944</v>
      </c>
      <c r="D121" s="45">
        <v>2</v>
      </c>
      <c r="E121" s="46">
        <v>0.75</v>
      </c>
      <c r="F121" s="45">
        <v>3037</v>
      </c>
      <c r="G121" s="45">
        <v>7925</v>
      </c>
      <c r="H121" s="45">
        <v>2840</v>
      </c>
      <c r="I121" s="45">
        <v>13802</v>
      </c>
      <c r="J121" s="45">
        <v>3450.5</v>
      </c>
      <c r="K121" s="45">
        <v>2587.875</v>
      </c>
      <c r="L121" s="47">
        <v>3.6195523049218552E-4</v>
      </c>
      <c r="M121" s="48">
        <v>6334.22</v>
      </c>
      <c r="N121" s="49">
        <v>1</v>
      </c>
      <c r="O121" s="48">
        <v>6334.22</v>
      </c>
      <c r="P121" s="50"/>
      <c r="R121" s="51">
        <v>1.3466386752952531E-2</v>
      </c>
      <c r="S121" s="51"/>
      <c r="T121" s="52"/>
    </row>
    <row r="122" spans="1:20" x14ac:dyDescent="0.25">
      <c r="A122" s="53" t="s">
        <v>137</v>
      </c>
      <c r="B122" s="54">
        <v>6012967</v>
      </c>
      <c r="C122" s="55">
        <v>145700</v>
      </c>
      <c r="D122" s="56">
        <v>5</v>
      </c>
      <c r="E122" s="57">
        <v>3.5</v>
      </c>
      <c r="F122" s="56">
        <v>7640</v>
      </c>
      <c r="G122" s="56">
        <v>22100</v>
      </c>
      <c r="H122" s="56">
        <v>2899</v>
      </c>
      <c r="I122" s="56">
        <v>32639</v>
      </c>
      <c r="J122" s="56">
        <v>8159.75</v>
      </c>
      <c r="K122" s="56">
        <v>28559.125</v>
      </c>
      <c r="L122" s="58">
        <v>3.9944451227474807E-3</v>
      </c>
      <c r="M122" s="59">
        <v>69902.789999999994</v>
      </c>
      <c r="N122" s="60">
        <v>1</v>
      </c>
      <c r="O122" s="59">
        <v>69902.789999999994</v>
      </c>
      <c r="P122" s="61"/>
      <c r="R122" s="51">
        <v>3.5191907954867929E-4</v>
      </c>
      <c r="S122" s="51"/>
      <c r="T122" s="52"/>
    </row>
    <row r="123" spans="1:20" x14ac:dyDescent="0.25">
      <c r="A123" s="42" t="s">
        <v>138</v>
      </c>
      <c r="B123" s="43">
        <v>6007322</v>
      </c>
      <c r="C123" s="44">
        <v>145734</v>
      </c>
      <c r="D123" s="45">
        <v>3</v>
      </c>
      <c r="E123" s="46">
        <v>1.5</v>
      </c>
      <c r="F123" s="45">
        <v>6665</v>
      </c>
      <c r="G123" s="45">
        <v>11623</v>
      </c>
      <c r="H123" s="45">
        <v>5347.44</v>
      </c>
      <c r="I123" s="45">
        <v>23635.439999999999</v>
      </c>
      <c r="J123" s="45">
        <v>5908.86</v>
      </c>
      <c r="K123" s="45">
        <v>8863.2899999999991</v>
      </c>
      <c r="L123" s="47">
        <v>1.2396712263417215E-3</v>
      </c>
      <c r="M123" s="48">
        <v>21694.25</v>
      </c>
      <c r="N123" s="49">
        <v>1</v>
      </c>
      <c r="O123" s="48">
        <v>21694.25</v>
      </c>
      <c r="P123" s="50"/>
      <c r="R123" s="51">
        <v>3.5390198645472992E-3</v>
      </c>
      <c r="S123" s="51"/>
      <c r="T123" s="52"/>
    </row>
    <row r="124" spans="1:20" x14ac:dyDescent="0.25">
      <c r="A124" s="42" t="s">
        <v>139</v>
      </c>
      <c r="B124" s="43">
        <v>6014138</v>
      </c>
      <c r="C124" s="44">
        <v>145816</v>
      </c>
      <c r="D124" s="45">
        <v>5</v>
      </c>
      <c r="E124" s="46">
        <v>3.5</v>
      </c>
      <c r="F124" s="45">
        <v>6453</v>
      </c>
      <c r="G124" s="45">
        <v>26321</v>
      </c>
      <c r="H124" s="45">
        <v>2296.56</v>
      </c>
      <c r="I124" s="45">
        <v>35070.559999999998</v>
      </c>
      <c r="J124" s="45">
        <v>8767.64</v>
      </c>
      <c r="K124" s="45">
        <v>30686.739999999998</v>
      </c>
      <c r="L124" s="47">
        <v>4.2920257159846471E-3</v>
      </c>
      <c r="M124" s="48">
        <v>75110.45</v>
      </c>
      <c r="N124" s="49">
        <v>1</v>
      </c>
      <c r="O124" s="48">
        <v>75110.45</v>
      </c>
      <c r="P124" s="50"/>
      <c r="R124" s="51">
        <v>-2.0029731284012087E-2</v>
      </c>
      <c r="S124" s="51"/>
      <c r="T124" s="52"/>
    </row>
    <row r="125" spans="1:20" x14ac:dyDescent="0.25">
      <c r="A125" s="42" t="s">
        <v>140</v>
      </c>
      <c r="B125" s="43">
        <v>6014344</v>
      </c>
      <c r="C125" s="44">
        <v>145868</v>
      </c>
      <c r="D125" s="45">
        <v>5</v>
      </c>
      <c r="E125" s="46">
        <v>3.5</v>
      </c>
      <c r="F125" s="45">
        <v>17232</v>
      </c>
      <c r="G125" s="45">
        <v>25513</v>
      </c>
      <c r="H125" s="45">
        <v>4422.6000000000004</v>
      </c>
      <c r="I125" s="45">
        <v>47167.6</v>
      </c>
      <c r="J125" s="45">
        <v>11791.9</v>
      </c>
      <c r="K125" s="45">
        <v>41271.65</v>
      </c>
      <c r="L125" s="47">
        <v>5.7724927164344523E-3</v>
      </c>
      <c r="M125" s="48">
        <v>101018.62</v>
      </c>
      <c r="N125" s="49">
        <v>1</v>
      </c>
      <c r="O125" s="48">
        <v>101018.62</v>
      </c>
      <c r="P125" s="50"/>
      <c r="R125" s="51">
        <v>1.7462397110648453E-2</v>
      </c>
      <c r="S125" s="51"/>
      <c r="T125" s="52"/>
    </row>
    <row r="126" spans="1:20" x14ac:dyDescent="0.25">
      <c r="A126" s="42" t="s">
        <v>141</v>
      </c>
      <c r="B126" s="43">
        <v>6012827</v>
      </c>
      <c r="C126" s="44">
        <v>145699</v>
      </c>
      <c r="D126" s="45">
        <v>2</v>
      </c>
      <c r="E126" s="46">
        <v>0.75</v>
      </c>
      <c r="F126" s="45">
        <v>4402</v>
      </c>
      <c r="G126" s="45">
        <v>10014</v>
      </c>
      <c r="H126" s="45">
        <v>4835</v>
      </c>
      <c r="I126" s="45">
        <v>19251</v>
      </c>
      <c r="J126" s="45">
        <v>4812.75</v>
      </c>
      <c r="K126" s="45">
        <v>3609.5625</v>
      </c>
      <c r="L126" s="47">
        <v>5.0485437923526028E-4</v>
      </c>
      <c r="M126" s="48">
        <v>8834.9500000000007</v>
      </c>
      <c r="N126" s="49">
        <v>1</v>
      </c>
      <c r="O126" s="48">
        <v>8834.9500000000007</v>
      </c>
      <c r="P126" s="50"/>
      <c r="R126" s="51">
        <v>1.8363382945608464E-2</v>
      </c>
      <c r="S126" s="51"/>
      <c r="T126" s="52"/>
    </row>
    <row r="127" spans="1:20" x14ac:dyDescent="0.25">
      <c r="A127" s="53" t="s">
        <v>142</v>
      </c>
      <c r="B127" s="54">
        <v>6009096</v>
      </c>
      <c r="C127" s="55">
        <v>145667</v>
      </c>
      <c r="D127" s="56">
        <v>3</v>
      </c>
      <c r="E127" s="57">
        <v>1.5</v>
      </c>
      <c r="F127" s="56">
        <v>6735</v>
      </c>
      <c r="G127" s="56">
        <v>12427</v>
      </c>
      <c r="H127" s="56">
        <v>6634.32</v>
      </c>
      <c r="I127" s="56">
        <v>25796.32</v>
      </c>
      <c r="J127" s="56">
        <v>6449.08</v>
      </c>
      <c r="K127" s="56">
        <v>9673.619999999999</v>
      </c>
      <c r="L127" s="58">
        <v>1.35300868735693E-3</v>
      </c>
      <c r="M127" s="59">
        <v>23677.65</v>
      </c>
      <c r="N127" s="60">
        <v>1</v>
      </c>
      <c r="O127" s="59">
        <v>23677.65</v>
      </c>
      <c r="P127" s="61"/>
      <c r="R127" s="51">
        <v>1.7971253724681446E-2</v>
      </c>
      <c r="S127" s="51"/>
      <c r="T127" s="52"/>
    </row>
    <row r="128" spans="1:20" x14ac:dyDescent="0.25">
      <c r="A128" s="42" t="s">
        <v>143</v>
      </c>
      <c r="B128" s="43">
        <v>6002661</v>
      </c>
      <c r="C128" s="44" t="s">
        <v>144</v>
      </c>
      <c r="D128" s="45">
        <v>5</v>
      </c>
      <c r="E128" s="46">
        <v>3.5</v>
      </c>
      <c r="F128" s="45">
        <v>2633</v>
      </c>
      <c r="G128" s="45">
        <v>17398</v>
      </c>
      <c r="H128" s="45">
        <v>1029</v>
      </c>
      <c r="I128" s="45">
        <v>21060</v>
      </c>
      <c r="J128" s="45">
        <v>5265</v>
      </c>
      <c r="K128" s="45">
        <v>18427.5</v>
      </c>
      <c r="L128" s="47">
        <v>2.5773771955348492E-3</v>
      </c>
      <c r="M128" s="48">
        <v>45104.1</v>
      </c>
      <c r="N128" s="49">
        <v>1</v>
      </c>
      <c r="O128" s="48">
        <v>45104.1</v>
      </c>
      <c r="P128" s="50"/>
      <c r="R128" s="51">
        <v>-2.0921859839290846E-2</v>
      </c>
      <c r="S128" s="51"/>
      <c r="T128" s="52"/>
    </row>
    <row r="129" spans="1:20" x14ac:dyDescent="0.25">
      <c r="A129" s="42" t="s">
        <v>145</v>
      </c>
      <c r="B129" s="43">
        <v>6011340</v>
      </c>
      <c r="C129" s="44">
        <v>145601</v>
      </c>
      <c r="D129" s="45">
        <v>1</v>
      </c>
      <c r="E129" s="46">
        <v>0</v>
      </c>
      <c r="F129" s="45">
        <v>2041</v>
      </c>
      <c r="G129" s="45">
        <v>7319</v>
      </c>
      <c r="H129" s="45">
        <v>228.48</v>
      </c>
      <c r="I129" s="45">
        <v>9588.48</v>
      </c>
      <c r="J129" s="45">
        <v>2397.12</v>
      </c>
      <c r="K129" s="45">
        <v>0</v>
      </c>
      <c r="L129" s="47">
        <v>0</v>
      </c>
      <c r="M129" s="48">
        <v>0</v>
      </c>
      <c r="N129" s="49">
        <v>0</v>
      </c>
      <c r="O129" s="48">
        <v>0</v>
      </c>
      <c r="P129" s="50"/>
      <c r="R129" s="51">
        <v>0</v>
      </c>
      <c r="S129" s="51"/>
      <c r="T129" s="52"/>
    </row>
    <row r="130" spans="1:20" x14ac:dyDescent="0.25">
      <c r="A130" s="42" t="s">
        <v>146</v>
      </c>
      <c r="B130" s="43">
        <v>6016810</v>
      </c>
      <c r="C130" s="44">
        <v>146181</v>
      </c>
      <c r="D130" s="45">
        <v>2</v>
      </c>
      <c r="E130" s="46">
        <v>0.75</v>
      </c>
      <c r="F130" s="45">
        <v>651</v>
      </c>
      <c r="G130" s="45">
        <v>973</v>
      </c>
      <c r="H130" s="45">
        <v>751</v>
      </c>
      <c r="I130" s="45">
        <v>2375</v>
      </c>
      <c r="J130" s="45">
        <v>593.75</v>
      </c>
      <c r="K130" s="45">
        <v>445.3125</v>
      </c>
      <c r="L130" s="47">
        <v>6.2283993074839917E-5</v>
      </c>
      <c r="M130" s="48">
        <v>1089.97</v>
      </c>
      <c r="N130" s="49">
        <v>1</v>
      </c>
      <c r="O130" s="48">
        <v>1089.97</v>
      </c>
      <c r="P130" s="50"/>
      <c r="R130" s="51">
        <v>1.2119030157009547E-4</v>
      </c>
      <c r="S130" s="51"/>
      <c r="T130" s="52"/>
    </row>
    <row r="131" spans="1:20" x14ac:dyDescent="0.25">
      <c r="A131" s="42" t="s">
        <v>147</v>
      </c>
      <c r="B131" s="43">
        <v>6000657</v>
      </c>
      <c r="C131" s="44">
        <v>145796</v>
      </c>
      <c r="D131" s="45">
        <v>4</v>
      </c>
      <c r="E131" s="46">
        <v>2.5</v>
      </c>
      <c r="F131" s="45">
        <v>2450</v>
      </c>
      <c r="G131" s="45">
        <v>47238</v>
      </c>
      <c r="H131" s="45">
        <v>1244</v>
      </c>
      <c r="I131" s="45">
        <v>50932</v>
      </c>
      <c r="J131" s="45">
        <v>12733</v>
      </c>
      <c r="K131" s="45">
        <v>31832.5</v>
      </c>
      <c r="L131" s="47">
        <v>4.4522783653161355E-3</v>
      </c>
      <c r="M131" s="48">
        <v>77914.87</v>
      </c>
      <c r="N131" s="49">
        <v>1</v>
      </c>
      <c r="O131" s="48">
        <v>77914.87</v>
      </c>
      <c r="P131" s="50"/>
      <c r="R131" s="51">
        <v>-2.1393032337073237E-2</v>
      </c>
      <c r="S131" s="51"/>
      <c r="T131" s="52"/>
    </row>
    <row r="132" spans="1:20" x14ac:dyDescent="0.25">
      <c r="A132" s="53" t="s">
        <v>148</v>
      </c>
      <c r="B132" s="54">
        <v>6000731</v>
      </c>
      <c r="C132" s="55">
        <v>146051</v>
      </c>
      <c r="D132" s="56">
        <v>4</v>
      </c>
      <c r="E132" s="57">
        <v>2.5</v>
      </c>
      <c r="F132" s="56">
        <v>812</v>
      </c>
      <c r="G132" s="56">
        <v>5488</v>
      </c>
      <c r="H132" s="56">
        <v>3632.16</v>
      </c>
      <c r="I132" s="56">
        <v>9932.16</v>
      </c>
      <c r="J132" s="56">
        <v>2483.04</v>
      </c>
      <c r="K132" s="56">
        <v>6207.6</v>
      </c>
      <c r="L132" s="58">
        <v>8.6823099601151166E-4</v>
      </c>
      <c r="M132" s="59">
        <v>15194.04</v>
      </c>
      <c r="N132" s="60">
        <v>1</v>
      </c>
      <c r="O132" s="59">
        <v>15194.04</v>
      </c>
      <c r="P132" s="61"/>
      <c r="R132" s="51">
        <v>1.756979854326346E-2</v>
      </c>
      <c r="S132" s="51"/>
      <c r="T132" s="52"/>
    </row>
    <row r="133" spans="1:20" x14ac:dyDescent="0.25">
      <c r="A133" s="42" t="s">
        <v>149</v>
      </c>
      <c r="B133" s="43">
        <v>6008171</v>
      </c>
      <c r="C133" s="44" t="s">
        <v>150</v>
      </c>
      <c r="D133" s="45">
        <v>5</v>
      </c>
      <c r="E133" s="46">
        <v>3.5</v>
      </c>
      <c r="F133" s="45">
        <v>671</v>
      </c>
      <c r="G133" s="45">
        <v>6124</v>
      </c>
      <c r="H133" s="45">
        <v>981.12</v>
      </c>
      <c r="I133" s="45">
        <v>7776.12</v>
      </c>
      <c r="J133" s="45">
        <v>1944.03</v>
      </c>
      <c r="K133" s="45">
        <v>6804.1049999999996</v>
      </c>
      <c r="L133" s="47">
        <v>9.516616504151212E-4</v>
      </c>
      <c r="M133" s="48">
        <v>16654.080000000002</v>
      </c>
      <c r="N133" s="49">
        <v>1</v>
      </c>
      <c r="O133" s="48">
        <v>16654.080000000002</v>
      </c>
      <c r="P133" s="50"/>
      <c r="R133" s="51">
        <v>-1.8882264623243827E-2</v>
      </c>
      <c r="S133" s="51"/>
      <c r="T133" s="52"/>
    </row>
    <row r="134" spans="1:20" x14ac:dyDescent="0.25">
      <c r="A134" s="42" t="s">
        <v>151</v>
      </c>
      <c r="B134" s="43">
        <v>6001176</v>
      </c>
      <c r="C134" s="44">
        <v>145776</v>
      </c>
      <c r="D134" s="45">
        <v>3</v>
      </c>
      <c r="E134" s="46">
        <v>1.5</v>
      </c>
      <c r="F134" s="45">
        <v>3925</v>
      </c>
      <c r="G134" s="45">
        <v>21172</v>
      </c>
      <c r="H134" s="45">
        <v>288</v>
      </c>
      <c r="I134" s="45">
        <v>25385</v>
      </c>
      <c r="J134" s="45">
        <v>6346.25</v>
      </c>
      <c r="K134" s="45">
        <v>9519.375</v>
      </c>
      <c r="L134" s="47">
        <v>1.331435085646157E-3</v>
      </c>
      <c r="M134" s="48">
        <v>23300.11</v>
      </c>
      <c r="N134" s="49">
        <v>1</v>
      </c>
      <c r="O134" s="48">
        <v>23300.11</v>
      </c>
      <c r="P134" s="50"/>
      <c r="R134" s="51">
        <v>1.6001192248950247E-2</v>
      </c>
      <c r="S134" s="51"/>
      <c r="T134" s="52"/>
    </row>
    <row r="135" spans="1:20" x14ac:dyDescent="0.25">
      <c r="A135" s="42" t="s">
        <v>152</v>
      </c>
      <c r="B135" s="43">
        <v>6000806</v>
      </c>
      <c r="C135" s="44">
        <v>145538</v>
      </c>
      <c r="D135" s="45">
        <v>1</v>
      </c>
      <c r="E135" s="46">
        <v>0</v>
      </c>
      <c r="F135" s="45">
        <v>2751</v>
      </c>
      <c r="G135" s="45">
        <v>7934</v>
      </c>
      <c r="H135" s="45">
        <v>5769.12</v>
      </c>
      <c r="I135" s="45">
        <v>16454.12</v>
      </c>
      <c r="J135" s="45">
        <v>4113.53</v>
      </c>
      <c r="K135" s="45">
        <v>0</v>
      </c>
      <c r="L135" s="47">
        <v>0</v>
      </c>
      <c r="M135" s="48">
        <v>0</v>
      </c>
      <c r="N135" s="49">
        <v>0</v>
      </c>
      <c r="O135" s="48">
        <v>0</v>
      </c>
      <c r="P135" s="50"/>
      <c r="R135" s="51">
        <v>0</v>
      </c>
      <c r="S135" s="51"/>
      <c r="T135" s="52"/>
    </row>
    <row r="136" spans="1:20" x14ac:dyDescent="0.25">
      <c r="A136" s="42" t="s">
        <v>153</v>
      </c>
      <c r="B136" s="43">
        <v>6000822</v>
      </c>
      <c r="C136" s="44">
        <v>145549</v>
      </c>
      <c r="D136" s="45">
        <v>5</v>
      </c>
      <c r="E136" s="46">
        <v>3.5</v>
      </c>
      <c r="F136" s="45">
        <v>9002</v>
      </c>
      <c r="G136" s="45">
        <v>36727</v>
      </c>
      <c r="H136" s="45">
        <v>7294</v>
      </c>
      <c r="I136" s="45">
        <v>53023</v>
      </c>
      <c r="J136" s="45">
        <v>13255.75</v>
      </c>
      <c r="K136" s="45">
        <v>46395.125</v>
      </c>
      <c r="L136" s="47">
        <v>6.4890916922528165E-3</v>
      </c>
      <c r="M136" s="48">
        <v>113559.1</v>
      </c>
      <c r="N136" s="49">
        <v>1</v>
      </c>
      <c r="O136" s="48">
        <v>113559.1</v>
      </c>
      <c r="P136" s="50"/>
      <c r="R136" s="51">
        <v>3.5385575669351965E-2</v>
      </c>
      <c r="S136" s="51"/>
      <c r="T136" s="52"/>
    </row>
    <row r="137" spans="1:20" x14ac:dyDescent="0.25">
      <c r="A137" s="53" t="s">
        <v>154</v>
      </c>
      <c r="B137" s="54">
        <v>6011993</v>
      </c>
      <c r="C137" s="55">
        <v>145638</v>
      </c>
      <c r="D137" s="56">
        <v>2</v>
      </c>
      <c r="E137" s="57">
        <v>0.75</v>
      </c>
      <c r="F137" s="56">
        <v>6000</v>
      </c>
      <c r="G137" s="56">
        <v>12493</v>
      </c>
      <c r="H137" s="56">
        <v>3908.52</v>
      </c>
      <c r="I137" s="56">
        <v>22401.52</v>
      </c>
      <c r="J137" s="56">
        <v>5600.38</v>
      </c>
      <c r="K137" s="56">
        <v>4200.2849999999999</v>
      </c>
      <c r="L137" s="58">
        <v>5.8747625959826863E-4</v>
      </c>
      <c r="M137" s="59">
        <v>10280.83</v>
      </c>
      <c r="N137" s="60">
        <v>1</v>
      </c>
      <c r="O137" s="59">
        <v>10280.83</v>
      </c>
      <c r="P137" s="61"/>
      <c r="R137" s="51">
        <v>-4.5429697020153981E-3</v>
      </c>
      <c r="S137" s="51"/>
      <c r="T137" s="52"/>
    </row>
    <row r="138" spans="1:20" x14ac:dyDescent="0.25">
      <c r="A138" s="42" t="s">
        <v>155</v>
      </c>
      <c r="B138" s="43">
        <v>6013098</v>
      </c>
      <c r="C138" s="44">
        <v>145711</v>
      </c>
      <c r="D138" s="45">
        <v>2</v>
      </c>
      <c r="E138" s="46">
        <v>0.75</v>
      </c>
      <c r="F138" s="45">
        <v>3778</v>
      </c>
      <c r="G138" s="45">
        <v>4607</v>
      </c>
      <c r="H138" s="45">
        <v>4167.24</v>
      </c>
      <c r="I138" s="45">
        <v>12552.24</v>
      </c>
      <c r="J138" s="45">
        <v>3138.06</v>
      </c>
      <c r="K138" s="45">
        <v>2353.5450000000001</v>
      </c>
      <c r="L138" s="47">
        <v>3.291804754668331E-4</v>
      </c>
      <c r="M138" s="48">
        <v>5760.66</v>
      </c>
      <c r="N138" s="49">
        <v>1</v>
      </c>
      <c r="O138" s="48">
        <v>5760.66</v>
      </c>
      <c r="P138" s="50"/>
      <c r="R138" s="51">
        <v>2.1679330419829057E-2</v>
      </c>
      <c r="S138" s="51"/>
      <c r="T138" s="52"/>
    </row>
    <row r="139" spans="1:20" x14ac:dyDescent="0.25">
      <c r="A139" s="42" t="s">
        <v>156</v>
      </c>
      <c r="B139" s="43">
        <v>6013361</v>
      </c>
      <c r="C139" s="44">
        <v>145737</v>
      </c>
      <c r="D139" s="45">
        <v>5</v>
      </c>
      <c r="E139" s="46">
        <v>3.5</v>
      </c>
      <c r="F139" s="45">
        <v>4873</v>
      </c>
      <c r="G139" s="45">
        <v>5338</v>
      </c>
      <c r="H139" s="45">
        <v>3253.32</v>
      </c>
      <c r="I139" s="45">
        <v>13464.32</v>
      </c>
      <c r="J139" s="45">
        <v>3366.08</v>
      </c>
      <c r="K139" s="45">
        <v>11781.279999999999</v>
      </c>
      <c r="L139" s="47">
        <v>1.6477982583752982E-3</v>
      </c>
      <c r="M139" s="48">
        <v>28836.47</v>
      </c>
      <c r="N139" s="49">
        <v>1</v>
      </c>
      <c r="O139" s="48">
        <v>28836.47</v>
      </c>
      <c r="P139" s="50"/>
      <c r="R139" s="51">
        <v>4.7843227730481885E-4</v>
      </c>
      <c r="S139" s="51"/>
      <c r="T139" s="52"/>
    </row>
    <row r="140" spans="1:20" x14ac:dyDescent="0.25">
      <c r="A140" s="42" t="s">
        <v>157</v>
      </c>
      <c r="B140" s="43">
        <v>6005318</v>
      </c>
      <c r="C140" s="44">
        <v>145511</v>
      </c>
      <c r="D140" s="45">
        <v>2</v>
      </c>
      <c r="E140" s="46">
        <v>0.75</v>
      </c>
      <c r="F140" s="45">
        <v>6920</v>
      </c>
      <c r="G140" s="45">
        <v>25037</v>
      </c>
      <c r="H140" s="45">
        <v>2177.2800000000002</v>
      </c>
      <c r="I140" s="45">
        <v>34134.28</v>
      </c>
      <c r="J140" s="45">
        <v>8533.57</v>
      </c>
      <c r="K140" s="45">
        <v>6400.1774999999998</v>
      </c>
      <c r="L140" s="47">
        <v>8.9516600384616707E-4</v>
      </c>
      <c r="M140" s="48">
        <v>15665.41</v>
      </c>
      <c r="N140" s="49">
        <v>1</v>
      </c>
      <c r="O140" s="48">
        <v>15665.41</v>
      </c>
      <c r="P140" s="50"/>
      <c r="R140" s="51">
        <v>-1.5067307924255147E-2</v>
      </c>
      <c r="S140" s="51"/>
      <c r="T140" s="52"/>
    </row>
    <row r="141" spans="1:20" x14ac:dyDescent="0.25">
      <c r="A141" s="42" t="s">
        <v>158</v>
      </c>
      <c r="B141" s="43">
        <v>6000889</v>
      </c>
      <c r="C141" s="44">
        <v>145198</v>
      </c>
      <c r="D141" s="45">
        <v>4</v>
      </c>
      <c r="E141" s="46">
        <v>2.5</v>
      </c>
      <c r="F141" s="45">
        <v>8321</v>
      </c>
      <c r="G141" s="45">
        <v>18992</v>
      </c>
      <c r="H141" s="45">
        <v>7638.12</v>
      </c>
      <c r="I141" s="45">
        <v>34951.120000000003</v>
      </c>
      <c r="J141" s="45">
        <v>8737.7800000000007</v>
      </c>
      <c r="K141" s="45">
        <v>21844.45</v>
      </c>
      <c r="L141" s="47">
        <v>3.0552916716321391E-3</v>
      </c>
      <c r="M141" s="48">
        <v>53467.6</v>
      </c>
      <c r="N141" s="49">
        <v>1</v>
      </c>
      <c r="O141" s="48">
        <v>53467.6</v>
      </c>
      <c r="P141" s="50"/>
      <c r="R141" s="51">
        <v>2.5746437568159308E-2</v>
      </c>
      <c r="S141" s="51"/>
      <c r="T141" s="52"/>
    </row>
    <row r="142" spans="1:20" x14ac:dyDescent="0.25">
      <c r="A142" s="53" t="s">
        <v>159</v>
      </c>
      <c r="B142" s="54">
        <v>6012553</v>
      </c>
      <c r="C142" s="55">
        <v>145678</v>
      </c>
      <c r="D142" s="56">
        <v>5</v>
      </c>
      <c r="E142" s="57">
        <v>3.5</v>
      </c>
      <c r="F142" s="56">
        <v>9076</v>
      </c>
      <c r="G142" s="56">
        <v>23494</v>
      </c>
      <c r="H142" s="56">
        <v>2811</v>
      </c>
      <c r="I142" s="56">
        <v>35381</v>
      </c>
      <c r="J142" s="56">
        <v>8845.25</v>
      </c>
      <c r="K142" s="56">
        <v>30958.375</v>
      </c>
      <c r="L142" s="58">
        <v>4.3300181650151237E-3</v>
      </c>
      <c r="M142" s="59">
        <v>75775.320000000007</v>
      </c>
      <c r="N142" s="60">
        <v>1</v>
      </c>
      <c r="O142" s="59">
        <v>75775.320000000007</v>
      </c>
      <c r="P142" s="61"/>
      <c r="R142" s="51">
        <v>1.2112235330278054E-2</v>
      </c>
      <c r="S142" s="51"/>
      <c r="T142" s="52"/>
    </row>
    <row r="143" spans="1:20" x14ac:dyDescent="0.25">
      <c r="A143" s="42" t="s">
        <v>160</v>
      </c>
      <c r="B143" s="43">
        <v>6012975</v>
      </c>
      <c r="C143" s="44">
        <v>145701</v>
      </c>
      <c r="D143" s="45">
        <v>1</v>
      </c>
      <c r="E143" s="46">
        <v>0</v>
      </c>
      <c r="F143" s="45">
        <v>5369</v>
      </c>
      <c r="G143" s="45">
        <v>12981</v>
      </c>
      <c r="H143" s="45">
        <v>11490.36</v>
      </c>
      <c r="I143" s="45">
        <v>29840.36</v>
      </c>
      <c r="J143" s="45">
        <v>7460.09</v>
      </c>
      <c r="K143" s="45">
        <v>0</v>
      </c>
      <c r="L143" s="47">
        <v>0</v>
      </c>
      <c r="M143" s="48">
        <v>0</v>
      </c>
      <c r="N143" s="49">
        <v>0</v>
      </c>
      <c r="O143" s="48">
        <v>0</v>
      </c>
      <c r="P143" s="50"/>
      <c r="R143" s="51">
        <v>0</v>
      </c>
      <c r="S143" s="51"/>
      <c r="T143" s="52"/>
    </row>
    <row r="144" spans="1:20" x14ac:dyDescent="0.25">
      <c r="A144" s="42" t="s">
        <v>161</v>
      </c>
      <c r="B144" s="43">
        <v>6014369</v>
      </c>
      <c r="C144" s="44">
        <v>145835</v>
      </c>
      <c r="D144" s="45">
        <v>4</v>
      </c>
      <c r="E144" s="46">
        <v>2.5</v>
      </c>
      <c r="F144" s="45">
        <v>11495</v>
      </c>
      <c r="G144" s="45">
        <v>21175</v>
      </c>
      <c r="H144" s="45">
        <v>11539.08</v>
      </c>
      <c r="I144" s="45">
        <v>44209.08</v>
      </c>
      <c r="J144" s="45">
        <v>11052.27</v>
      </c>
      <c r="K144" s="45">
        <v>27630.675000000003</v>
      </c>
      <c r="L144" s="47">
        <v>3.8645867123719918E-3</v>
      </c>
      <c r="M144" s="48">
        <v>67630.27</v>
      </c>
      <c r="N144" s="49">
        <v>1</v>
      </c>
      <c r="O144" s="48">
        <v>67630.27</v>
      </c>
      <c r="P144" s="50"/>
      <c r="R144" s="51">
        <v>2.5334901147289202E-3</v>
      </c>
      <c r="S144" s="51"/>
      <c r="T144" s="52"/>
    </row>
    <row r="145" spans="1:20" x14ac:dyDescent="0.25">
      <c r="A145" s="42" t="s">
        <v>162</v>
      </c>
      <c r="B145" s="43">
        <v>6000855</v>
      </c>
      <c r="C145" s="44">
        <v>145948</v>
      </c>
      <c r="D145" s="45">
        <v>4</v>
      </c>
      <c r="E145" s="46">
        <v>2.5</v>
      </c>
      <c r="F145" s="45">
        <v>1367</v>
      </c>
      <c r="G145" s="45">
        <v>5987</v>
      </c>
      <c r="H145" s="45">
        <v>611</v>
      </c>
      <c r="I145" s="45">
        <v>7965</v>
      </c>
      <c r="J145" s="45">
        <v>1991.25</v>
      </c>
      <c r="K145" s="45">
        <v>4978.125</v>
      </c>
      <c r="L145" s="47">
        <v>6.9626948047873678E-4</v>
      </c>
      <c r="M145" s="48">
        <v>12184.72</v>
      </c>
      <c r="N145" s="49">
        <v>1</v>
      </c>
      <c r="O145" s="48">
        <v>12184.72</v>
      </c>
      <c r="P145" s="50"/>
      <c r="R145" s="51">
        <v>4.0916221059887903E-3</v>
      </c>
      <c r="S145" s="51"/>
      <c r="T145" s="52"/>
    </row>
    <row r="146" spans="1:20" x14ac:dyDescent="0.25">
      <c r="A146" s="42" t="s">
        <v>163</v>
      </c>
      <c r="B146" s="43">
        <v>6005391</v>
      </c>
      <c r="C146" s="44">
        <v>146121</v>
      </c>
      <c r="D146" s="45">
        <v>4</v>
      </c>
      <c r="E146" s="46">
        <v>2.5</v>
      </c>
      <c r="F146" s="45">
        <v>1060</v>
      </c>
      <c r="G146" s="45">
        <v>7404</v>
      </c>
      <c r="H146" s="45">
        <v>474.6</v>
      </c>
      <c r="I146" s="45">
        <v>8938.6</v>
      </c>
      <c r="J146" s="45">
        <v>2234.65</v>
      </c>
      <c r="K146" s="45">
        <v>5586.625</v>
      </c>
      <c r="L146" s="47">
        <v>7.8137782526142331E-4</v>
      </c>
      <c r="M146" s="48">
        <v>13674.11</v>
      </c>
      <c r="N146" s="49">
        <v>1</v>
      </c>
      <c r="O146" s="48">
        <v>13674.11</v>
      </c>
      <c r="P146" s="50"/>
      <c r="R146" s="51">
        <v>8.0579250970913563E-3</v>
      </c>
      <c r="S146" s="51"/>
      <c r="T146" s="52"/>
    </row>
    <row r="147" spans="1:20" x14ac:dyDescent="0.25">
      <c r="A147" s="53" t="s">
        <v>164</v>
      </c>
      <c r="B147" s="54">
        <v>6010110</v>
      </c>
      <c r="C147" s="55">
        <v>146013</v>
      </c>
      <c r="D147" s="56">
        <v>3</v>
      </c>
      <c r="E147" s="57">
        <v>1.5</v>
      </c>
      <c r="F147" s="56">
        <v>3347</v>
      </c>
      <c r="G147" s="56">
        <v>5026</v>
      </c>
      <c r="H147" s="56">
        <v>2773</v>
      </c>
      <c r="I147" s="56">
        <v>11146</v>
      </c>
      <c r="J147" s="56">
        <v>2786.5</v>
      </c>
      <c r="K147" s="56">
        <v>4179.75</v>
      </c>
      <c r="L147" s="58">
        <v>5.8460411521024484E-4</v>
      </c>
      <c r="M147" s="59">
        <v>10230.57</v>
      </c>
      <c r="N147" s="60">
        <v>1</v>
      </c>
      <c r="O147" s="59">
        <v>10230.57</v>
      </c>
      <c r="P147" s="61"/>
      <c r="R147" s="51">
        <v>-2.0161792854196392E-3</v>
      </c>
      <c r="S147" s="51"/>
      <c r="T147" s="52"/>
    </row>
    <row r="148" spans="1:20" x14ac:dyDescent="0.25">
      <c r="A148" s="42" t="s">
        <v>165</v>
      </c>
      <c r="B148" s="43">
        <v>6014872</v>
      </c>
      <c r="C148" s="44">
        <v>145958</v>
      </c>
      <c r="D148" s="45">
        <v>3</v>
      </c>
      <c r="E148" s="46">
        <v>1.5</v>
      </c>
      <c r="F148" s="45">
        <v>2925</v>
      </c>
      <c r="G148" s="45">
        <v>9115</v>
      </c>
      <c r="H148" s="45">
        <v>267.12</v>
      </c>
      <c r="I148" s="45">
        <v>12307.12</v>
      </c>
      <c r="J148" s="45">
        <v>3076.78</v>
      </c>
      <c r="K148" s="45">
        <v>4615.17</v>
      </c>
      <c r="L148" s="47">
        <v>6.4550448576945166E-4</v>
      </c>
      <c r="M148" s="48">
        <v>11296.33</v>
      </c>
      <c r="N148" s="49">
        <v>1</v>
      </c>
      <c r="O148" s="48">
        <v>11296.33</v>
      </c>
      <c r="P148" s="50"/>
      <c r="R148" s="51">
        <v>2.1499034595763078E-2</v>
      </c>
      <c r="S148" s="51"/>
      <c r="T148" s="52"/>
    </row>
    <row r="149" spans="1:20" x14ac:dyDescent="0.25">
      <c r="A149" s="42" t="s">
        <v>166</v>
      </c>
      <c r="B149" s="43">
        <v>6006688</v>
      </c>
      <c r="C149" s="44">
        <v>145844</v>
      </c>
      <c r="D149" s="45">
        <v>4</v>
      </c>
      <c r="E149" s="46">
        <v>2.5</v>
      </c>
      <c r="F149" s="45">
        <v>4648</v>
      </c>
      <c r="G149" s="45">
        <v>6366</v>
      </c>
      <c r="H149" s="45">
        <v>5265</v>
      </c>
      <c r="I149" s="45">
        <v>16279</v>
      </c>
      <c r="J149" s="45">
        <v>4069.75</v>
      </c>
      <c r="K149" s="45">
        <v>10174.375</v>
      </c>
      <c r="L149" s="47">
        <v>1.4230471905478162E-3</v>
      </c>
      <c r="M149" s="48">
        <v>24903.33</v>
      </c>
      <c r="N149" s="49">
        <v>1</v>
      </c>
      <c r="O149" s="48">
        <v>24903.33</v>
      </c>
      <c r="P149" s="50"/>
      <c r="R149" s="51">
        <v>-3.5834586782584665E-2</v>
      </c>
      <c r="S149" s="51"/>
      <c r="T149" s="52"/>
    </row>
    <row r="150" spans="1:20" x14ac:dyDescent="0.25">
      <c r="A150" s="42" t="s">
        <v>167</v>
      </c>
      <c r="B150" s="43">
        <v>6000962</v>
      </c>
      <c r="C150" s="44" t="s">
        <v>168</v>
      </c>
      <c r="D150" s="45">
        <v>2</v>
      </c>
      <c r="E150" s="46">
        <v>0.75</v>
      </c>
      <c r="F150" s="45">
        <v>3482</v>
      </c>
      <c r="G150" s="45">
        <v>14841</v>
      </c>
      <c r="H150" s="45">
        <v>1154</v>
      </c>
      <c r="I150" s="45">
        <v>19477</v>
      </c>
      <c r="J150" s="45">
        <v>4869.25</v>
      </c>
      <c r="K150" s="45">
        <v>3651.9375</v>
      </c>
      <c r="L150" s="47">
        <v>5.1078119289206612E-4</v>
      </c>
      <c r="M150" s="48">
        <v>8938.67</v>
      </c>
      <c r="N150" s="49">
        <v>1</v>
      </c>
      <c r="O150" s="48">
        <v>8938.67</v>
      </c>
      <c r="P150" s="50"/>
      <c r="R150" s="51">
        <v>-8.7561115651624277E-4</v>
      </c>
      <c r="S150" s="51"/>
      <c r="T150" s="52"/>
    </row>
    <row r="151" spans="1:20" x14ac:dyDescent="0.25">
      <c r="A151" s="42" t="s">
        <v>169</v>
      </c>
      <c r="B151" s="43">
        <v>6000988</v>
      </c>
      <c r="C151" s="44">
        <v>145532</v>
      </c>
      <c r="D151" s="45">
        <v>3</v>
      </c>
      <c r="E151" s="46">
        <v>1.5</v>
      </c>
      <c r="F151" s="45">
        <v>4834</v>
      </c>
      <c r="G151" s="45">
        <v>26386</v>
      </c>
      <c r="H151" s="45">
        <v>416.64</v>
      </c>
      <c r="I151" s="45">
        <v>31636.639999999999</v>
      </c>
      <c r="J151" s="45">
        <v>7909.16</v>
      </c>
      <c r="K151" s="45">
        <v>11863.74</v>
      </c>
      <c r="L151" s="47">
        <v>1.6593315929862766E-3</v>
      </c>
      <c r="M151" s="48">
        <v>29038.3</v>
      </c>
      <c r="N151" s="49">
        <v>1</v>
      </c>
      <c r="O151" s="48">
        <v>29038.3</v>
      </c>
      <c r="P151" s="50"/>
      <c r="R151" s="51">
        <v>-2.2877259845699882E-2</v>
      </c>
      <c r="S151" s="51"/>
      <c r="T151" s="52"/>
    </row>
    <row r="152" spans="1:20" x14ac:dyDescent="0.25">
      <c r="A152" s="53" t="s">
        <v>170</v>
      </c>
      <c r="B152" s="54">
        <v>6000996</v>
      </c>
      <c r="C152" s="55">
        <v>145610</v>
      </c>
      <c r="D152" s="56">
        <v>2</v>
      </c>
      <c r="E152" s="57">
        <v>0.75</v>
      </c>
      <c r="F152" s="56">
        <v>2941</v>
      </c>
      <c r="G152" s="56">
        <v>6611</v>
      </c>
      <c r="H152" s="56">
        <v>703.92</v>
      </c>
      <c r="I152" s="56">
        <v>10255.92</v>
      </c>
      <c r="J152" s="56">
        <v>2563.98</v>
      </c>
      <c r="K152" s="56">
        <v>1922.9850000000001</v>
      </c>
      <c r="L152" s="58">
        <v>2.6895985273941569E-4</v>
      </c>
      <c r="M152" s="59">
        <v>4706.8</v>
      </c>
      <c r="N152" s="60">
        <v>1</v>
      </c>
      <c r="O152" s="59">
        <v>4706.8</v>
      </c>
      <c r="P152" s="61"/>
      <c r="R152" s="51">
        <v>-1.7422939774405677E-2</v>
      </c>
      <c r="S152" s="51"/>
      <c r="T152" s="52"/>
    </row>
    <row r="153" spans="1:20" x14ac:dyDescent="0.25">
      <c r="A153" s="42" t="s">
        <v>171</v>
      </c>
      <c r="B153" s="43">
        <v>6001093</v>
      </c>
      <c r="C153" s="44">
        <v>145527</v>
      </c>
      <c r="D153" s="45">
        <v>5</v>
      </c>
      <c r="E153" s="46">
        <v>3.5</v>
      </c>
      <c r="F153" s="45">
        <v>930</v>
      </c>
      <c r="G153" s="45">
        <v>2356</v>
      </c>
      <c r="H153" s="45">
        <v>2831.64</v>
      </c>
      <c r="I153" s="45">
        <v>6117.6399999999994</v>
      </c>
      <c r="J153" s="45">
        <v>1529.4099999999999</v>
      </c>
      <c r="K153" s="45">
        <v>5352.9349999999995</v>
      </c>
      <c r="L153" s="47">
        <v>7.4869258435383737E-4</v>
      </c>
      <c r="M153" s="48">
        <v>13102.12</v>
      </c>
      <c r="N153" s="49">
        <v>1</v>
      </c>
      <c r="O153" s="48">
        <v>13102.12</v>
      </c>
      <c r="P153" s="50"/>
      <c r="R153" s="51">
        <v>-2.0226192153131706E-2</v>
      </c>
      <c r="S153" s="51"/>
      <c r="T153" s="52"/>
    </row>
    <row r="154" spans="1:20" x14ac:dyDescent="0.25">
      <c r="A154" s="42" t="s">
        <v>172</v>
      </c>
      <c r="B154" s="43">
        <v>6001101</v>
      </c>
      <c r="C154" s="44">
        <v>145410</v>
      </c>
      <c r="D154" s="45">
        <v>4</v>
      </c>
      <c r="E154" s="46">
        <v>2.5</v>
      </c>
      <c r="F154" s="45">
        <v>800</v>
      </c>
      <c r="G154" s="45">
        <v>1850</v>
      </c>
      <c r="H154" s="45">
        <v>1327</v>
      </c>
      <c r="I154" s="45">
        <v>3977</v>
      </c>
      <c r="J154" s="45">
        <v>994.25</v>
      </c>
      <c r="K154" s="45">
        <v>2485.625</v>
      </c>
      <c r="L154" s="47">
        <v>3.4765395152089594E-4</v>
      </c>
      <c r="M154" s="48">
        <v>6083.94</v>
      </c>
      <c r="N154" s="49">
        <v>1</v>
      </c>
      <c r="O154" s="48">
        <v>6083.94</v>
      </c>
      <c r="P154" s="50"/>
      <c r="R154" s="51">
        <v>-1.4151615680020768E-2</v>
      </c>
      <c r="S154" s="51"/>
      <c r="T154" s="52"/>
    </row>
    <row r="155" spans="1:20" x14ac:dyDescent="0.25">
      <c r="A155" s="42" t="s">
        <v>173</v>
      </c>
      <c r="B155" s="43">
        <v>6005474</v>
      </c>
      <c r="C155" s="44">
        <v>145668</v>
      </c>
      <c r="D155" s="45">
        <v>5</v>
      </c>
      <c r="E155" s="46">
        <v>3.5</v>
      </c>
      <c r="F155" s="45">
        <v>4363</v>
      </c>
      <c r="G155" s="45">
        <v>23999</v>
      </c>
      <c r="H155" s="45">
        <v>560.28</v>
      </c>
      <c r="I155" s="45">
        <v>28922.28</v>
      </c>
      <c r="J155" s="45">
        <v>7230.57</v>
      </c>
      <c r="K155" s="45">
        <v>25306.994999999999</v>
      </c>
      <c r="L155" s="47">
        <v>3.5395833292912468E-3</v>
      </c>
      <c r="M155" s="48">
        <v>61942.71</v>
      </c>
      <c r="N155" s="49">
        <v>1</v>
      </c>
      <c r="O155" s="48">
        <v>61942.71</v>
      </c>
      <c r="P155" s="50"/>
      <c r="R155" s="51">
        <v>1.7374031813233159E-3</v>
      </c>
      <c r="S155" s="51"/>
      <c r="T155" s="52"/>
    </row>
    <row r="156" spans="1:20" x14ac:dyDescent="0.25">
      <c r="A156" s="42" t="s">
        <v>174</v>
      </c>
      <c r="B156" s="43">
        <v>6007983</v>
      </c>
      <c r="C156" s="44">
        <v>145613</v>
      </c>
      <c r="D156" s="45">
        <v>5</v>
      </c>
      <c r="E156" s="46">
        <v>3.5</v>
      </c>
      <c r="F156" s="45">
        <v>2719</v>
      </c>
      <c r="G156" s="45">
        <v>31349</v>
      </c>
      <c r="H156" s="45">
        <v>646.79999999999995</v>
      </c>
      <c r="I156" s="45">
        <v>34714.800000000003</v>
      </c>
      <c r="J156" s="45">
        <v>8678.7000000000007</v>
      </c>
      <c r="K156" s="45">
        <v>30375.450000000004</v>
      </c>
      <c r="L156" s="47">
        <v>4.2484868882978729E-3</v>
      </c>
      <c r="M156" s="48">
        <v>74348.52</v>
      </c>
      <c r="N156" s="49">
        <v>1</v>
      </c>
      <c r="O156" s="48">
        <v>74348.52</v>
      </c>
      <c r="P156" s="50"/>
      <c r="R156" s="51">
        <v>1.945478722336702E-2</v>
      </c>
      <c r="S156" s="51"/>
      <c r="T156" s="52"/>
    </row>
    <row r="157" spans="1:20" x14ac:dyDescent="0.25">
      <c r="A157" s="53" t="s">
        <v>175</v>
      </c>
      <c r="B157" s="54">
        <v>6007991</v>
      </c>
      <c r="C157" s="55">
        <v>145898</v>
      </c>
      <c r="D157" s="56">
        <v>5</v>
      </c>
      <c r="E157" s="57">
        <v>3.5</v>
      </c>
      <c r="F157" s="56">
        <v>2409</v>
      </c>
      <c r="G157" s="56">
        <v>25781</v>
      </c>
      <c r="H157" s="56">
        <v>1923.6</v>
      </c>
      <c r="I157" s="56">
        <v>30113.599999999999</v>
      </c>
      <c r="J157" s="56">
        <v>7528.4</v>
      </c>
      <c r="K157" s="56">
        <v>26349.399999999998</v>
      </c>
      <c r="L157" s="58">
        <v>3.6853801479324899E-3</v>
      </c>
      <c r="M157" s="59">
        <v>64494.15</v>
      </c>
      <c r="N157" s="60">
        <v>1</v>
      </c>
      <c r="O157" s="59">
        <v>64494.15</v>
      </c>
      <c r="P157" s="61"/>
      <c r="R157" s="51">
        <v>7.4111814246862195E-3</v>
      </c>
      <c r="S157" s="51"/>
      <c r="T157" s="52"/>
    </row>
    <row r="158" spans="1:20" x14ac:dyDescent="0.25">
      <c r="A158" s="42" t="s">
        <v>176</v>
      </c>
      <c r="B158" s="43">
        <v>6000954</v>
      </c>
      <c r="C158" s="44">
        <v>145864</v>
      </c>
      <c r="D158" s="45">
        <v>5</v>
      </c>
      <c r="E158" s="46">
        <v>3.5</v>
      </c>
      <c r="F158" s="45">
        <v>7506</v>
      </c>
      <c r="G158" s="45">
        <v>79139</v>
      </c>
      <c r="H158" s="45">
        <v>2583.84</v>
      </c>
      <c r="I158" s="45">
        <v>89228.84</v>
      </c>
      <c r="J158" s="45">
        <v>22307.21</v>
      </c>
      <c r="K158" s="45">
        <v>78075.235000000001</v>
      </c>
      <c r="L158" s="47">
        <v>1.0920055906933892E-2</v>
      </c>
      <c r="M158" s="48">
        <v>191100.98</v>
      </c>
      <c r="N158" s="49">
        <v>1</v>
      </c>
      <c r="O158" s="48">
        <v>191100.98</v>
      </c>
      <c r="P158" s="50"/>
      <c r="R158" s="51">
        <v>-1.8371343117905781E-2</v>
      </c>
      <c r="S158" s="51"/>
      <c r="T158" s="52"/>
    </row>
    <row r="159" spans="1:20" x14ac:dyDescent="0.25">
      <c r="A159" s="42" t="s">
        <v>177</v>
      </c>
      <c r="B159" s="43">
        <v>6003503</v>
      </c>
      <c r="C159" s="44">
        <v>146067</v>
      </c>
      <c r="D159" s="45">
        <v>4</v>
      </c>
      <c r="E159" s="46">
        <v>2.5</v>
      </c>
      <c r="F159" s="45">
        <v>4410</v>
      </c>
      <c r="G159" s="45">
        <v>11777</v>
      </c>
      <c r="H159" s="45">
        <v>5507.88</v>
      </c>
      <c r="I159" s="45">
        <v>21694.880000000001</v>
      </c>
      <c r="J159" s="45">
        <v>5423.72</v>
      </c>
      <c r="K159" s="45">
        <v>13559.300000000001</v>
      </c>
      <c r="L159" s="47">
        <v>1.8964824641115553E-3</v>
      </c>
      <c r="M159" s="48">
        <v>33188.44</v>
      </c>
      <c r="N159" s="49">
        <v>1</v>
      </c>
      <c r="O159" s="48">
        <v>33188.44</v>
      </c>
      <c r="P159" s="50"/>
      <c r="R159" s="51">
        <v>-2.3121952217479702E-2</v>
      </c>
      <c r="S159" s="51"/>
      <c r="T159" s="52"/>
    </row>
    <row r="160" spans="1:20" x14ac:dyDescent="0.25">
      <c r="A160" s="42" t="s">
        <v>178</v>
      </c>
      <c r="B160" s="43">
        <v>6010086</v>
      </c>
      <c r="C160" s="44">
        <v>145650</v>
      </c>
      <c r="D160" s="45">
        <v>5</v>
      </c>
      <c r="E160" s="46">
        <v>3.5</v>
      </c>
      <c r="F160" s="45">
        <v>3962</v>
      </c>
      <c r="G160" s="45">
        <v>18532</v>
      </c>
      <c r="H160" s="45">
        <v>2052.96</v>
      </c>
      <c r="I160" s="45">
        <v>24546.959999999999</v>
      </c>
      <c r="J160" s="45">
        <v>6136.74</v>
      </c>
      <c r="K160" s="45">
        <v>21478.59</v>
      </c>
      <c r="L160" s="47">
        <v>3.0041203667476794E-3</v>
      </c>
      <c r="M160" s="48">
        <v>52572.11</v>
      </c>
      <c r="N160" s="49">
        <v>1</v>
      </c>
      <c r="O160" s="48">
        <v>52572.11</v>
      </c>
      <c r="P160" s="50"/>
      <c r="R160" s="51">
        <v>-1.6418084378528874E-2</v>
      </c>
      <c r="S160" s="51"/>
      <c r="T160" s="52"/>
    </row>
    <row r="161" spans="1:20" x14ac:dyDescent="0.25">
      <c r="A161" s="42" t="s">
        <v>179</v>
      </c>
      <c r="B161" s="43">
        <v>6001283</v>
      </c>
      <c r="C161" s="44">
        <v>145735</v>
      </c>
      <c r="D161" s="45">
        <v>5</v>
      </c>
      <c r="E161" s="46">
        <v>3.5</v>
      </c>
      <c r="F161" s="45">
        <v>5951</v>
      </c>
      <c r="G161" s="45">
        <v>67356</v>
      </c>
      <c r="H161" s="45">
        <v>2910</v>
      </c>
      <c r="I161" s="45">
        <v>76217</v>
      </c>
      <c r="J161" s="45">
        <v>19054.25</v>
      </c>
      <c r="K161" s="45">
        <v>66689.875</v>
      </c>
      <c r="L161" s="47">
        <v>9.3276333196618995E-3</v>
      </c>
      <c r="M161" s="48">
        <v>163233.57999999999</v>
      </c>
      <c r="N161" s="49">
        <v>1</v>
      </c>
      <c r="O161" s="48">
        <v>163233.57999999999</v>
      </c>
      <c r="P161" s="50"/>
      <c r="R161" s="51">
        <v>-2.3094083240721375E-2</v>
      </c>
      <c r="S161" s="51"/>
      <c r="T161" s="52"/>
    </row>
    <row r="162" spans="1:20" x14ac:dyDescent="0.25">
      <c r="A162" s="53" t="s">
        <v>180</v>
      </c>
      <c r="B162" s="54">
        <v>6009930</v>
      </c>
      <c r="C162" s="55">
        <v>145405</v>
      </c>
      <c r="D162" s="56">
        <v>5</v>
      </c>
      <c r="E162" s="57">
        <v>3.5</v>
      </c>
      <c r="F162" s="56">
        <v>10350</v>
      </c>
      <c r="G162" s="56">
        <v>28943</v>
      </c>
      <c r="H162" s="56">
        <v>5001</v>
      </c>
      <c r="I162" s="56">
        <v>44294</v>
      </c>
      <c r="J162" s="56">
        <v>11073.5</v>
      </c>
      <c r="K162" s="56">
        <v>38757.25</v>
      </c>
      <c r="L162" s="58">
        <v>5.420814126259289E-3</v>
      </c>
      <c r="M162" s="59">
        <v>94864.25</v>
      </c>
      <c r="N162" s="60">
        <v>1</v>
      </c>
      <c r="O162" s="59">
        <v>94864.25</v>
      </c>
      <c r="P162" s="61"/>
      <c r="R162" s="51">
        <v>2.7904624439543113E-3</v>
      </c>
      <c r="S162" s="51"/>
      <c r="T162" s="52"/>
    </row>
    <row r="163" spans="1:20" x14ac:dyDescent="0.25">
      <c r="A163" s="42" t="s">
        <v>181</v>
      </c>
      <c r="B163" s="43">
        <v>6001143</v>
      </c>
      <c r="C163" s="44">
        <v>145784</v>
      </c>
      <c r="D163" s="45">
        <v>2</v>
      </c>
      <c r="E163" s="46">
        <v>0.75</v>
      </c>
      <c r="F163" s="45">
        <v>7814</v>
      </c>
      <c r="G163" s="45">
        <v>48752</v>
      </c>
      <c r="H163" s="45">
        <v>11542</v>
      </c>
      <c r="I163" s="45">
        <v>68108</v>
      </c>
      <c r="J163" s="45">
        <v>17027</v>
      </c>
      <c r="K163" s="45">
        <v>12770.25</v>
      </c>
      <c r="L163" s="47">
        <v>1.786121347512083E-3</v>
      </c>
      <c r="M163" s="48">
        <v>31257.119999999999</v>
      </c>
      <c r="N163" s="49">
        <v>1</v>
      </c>
      <c r="O163" s="48">
        <v>31257.119999999999</v>
      </c>
      <c r="P163" s="50"/>
      <c r="R163" s="51">
        <v>1.6418538551079109E-2</v>
      </c>
      <c r="S163" s="51"/>
      <c r="T163" s="52"/>
    </row>
    <row r="164" spans="1:20" x14ac:dyDescent="0.25">
      <c r="A164" s="42" t="s">
        <v>182</v>
      </c>
      <c r="B164" s="43">
        <v>6016794</v>
      </c>
      <c r="C164" s="44">
        <v>146160</v>
      </c>
      <c r="D164" s="45">
        <v>2</v>
      </c>
      <c r="E164" s="46">
        <v>0.75</v>
      </c>
      <c r="F164" s="45">
        <v>662</v>
      </c>
      <c r="G164" s="45">
        <v>628</v>
      </c>
      <c r="H164" s="45">
        <v>245.95</v>
      </c>
      <c r="I164" s="45">
        <v>1535.95</v>
      </c>
      <c r="J164" s="45">
        <v>383.98750000000001</v>
      </c>
      <c r="K164" s="45">
        <v>287.99062500000002</v>
      </c>
      <c r="L164" s="47">
        <v>4.0280041752968583E-5</v>
      </c>
      <c r="M164" s="48">
        <v>704.9</v>
      </c>
      <c r="N164" s="49">
        <v>1</v>
      </c>
      <c r="O164" s="48">
        <v>704.9</v>
      </c>
      <c r="P164" s="50"/>
      <c r="R164" s="51">
        <v>-2.0730676949938243E-2</v>
      </c>
      <c r="S164" s="51"/>
      <c r="T164" s="52"/>
    </row>
    <row r="165" spans="1:20" x14ac:dyDescent="0.25">
      <c r="A165" s="42" t="s">
        <v>183</v>
      </c>
      <c r="B165" s="43">
        <v>6001168</v>
      </c>
      <c r="C165" s="44">
        <v>145208</v>
      </c>
      <c r="D165" s="45">
        <v>3</v>
      </c>
      <c r="E165" s="46">
        <v>1.5</v>
      </c>
      <c r="F165" s="45">
        <v>9103</v>
      </c>
      <c r="G165" s="45">
        <v>14846</v>
      </c>
      <c r="H165" s="45">
        <v>8106.84</v>
      </c>
      <c r="I165" s="45">
        <v>32055.84</v>
      </c>
      <c r="J165" s="45">
        <v>8013.96</v>
      </c>
      <c r="K165" s="45">
        <v>12020.94</v>
      </c>
      <c r="L165" s="47">
        <v>1.681318498162675E-3</v>
      </c>
      <c r="M165" s="48">
        <v>29423.07</v>
      </c>
      <c r="N165" s="49">
        <v>1</v>
      </c>
      <c r="O165" s="48">
        <v>29423.07</v>
      </c>
      <c r="P165" s="50"/>
      <c r="R165" s="51">
        <v>1.6282153184874915E-2</v>
      </c>
      <c r="S165" s="51"/>
      <c r="T165" s="52"/>
    </row>
    <row r="166" spans="1:20" x14ac:dyDescent="0.25">
      <c r="A166" s="42" t="s">
        <v>184</v>
      </c>
      <c r="B166" s="43">
        <v>6000353</v>
      </c>
      <c r="C166" s="44">
        <v>145420</v>
      </c>
      <c r="D166" s="45">
        <v>1</v>
      </c>
      <c r="E166" s="46">
        <v>0</v>
      </c>
      <c r="F166" s="45">
        <v>7317</v>
      </c>
      <c r="G166" s="45">
        <v>22208</v>
      </c>
      <c r="H166" s="45">
        <v>18559</v>
      </c>
      <c r="I166" s="45">
        <v>48084</v>
      </c>
      <c r="J166" s="45">
        <v>12021</v>
      </c>
      <c r="K166" s="45">
        <v>0</v>
      </c>
      <c r="L166" s="47">
        <v>0</v>
      </c>
      <c r="M166" s="48">
        <v>0</v>
      </c>
      <c r="N166" s="49">
        <v>0</v>
      </c>
      <c r="O166" s="48">
        <v>0</v>
      </c>
      <c r="P166" s="50"/>
      <c r="R166" s="51">
        <v>0</v>
      </c>
      <c r="S166" s="51"/>
      <c r="T166" s="52"/>
    </row>
    <row r="167" spans="1:20" x14ac:dyDescent="0.25">
      <c r="A167" s="53" t="s">
        <v>185</v>
      </c>
      <c r="B167" s="54">
        <v>6001242</v>
      </c>
      <c r="C167" s="55">
        <v>145285</v>
      </c>
      <c r="D167" s="56">
        <v>4</v>
      </c>
      <c r="E167" s="57">
        <v>2.5</v>
      </c>
      <c r="F167" s="56">
        <v>2570</v>
      </c>
      <c r="G167" s="56">
        <v>15350</v>
      </c>
      <c r="H167" s="56">
        <v>119</v>
      </c>
      <c r="I167" s="56">
        <v>18039</v>
      </c>
      <c r="J167" s="56">
        <v>4509.75</v>
      </c>
      <c r="K167" s="56">
        <v>11274.375</v>
      </c>
      <c r="L167" s="58">
        <v>1.5768995804589998E-3</v>
      </c>
      <c r="M167" s="59">
        <v>27595.74</v>
      </c>
      <c r="N167" s="60">
        <v>1</v>
      </c>
      <c r="O167" s="59">
        <v>27595.74</v>
      </c>
      <c r="P167" s="61"/>
      <c r="R167" s="51">
        <v>1.7341967508400558E-2</v>
      </c>
      <c r="S167" s="51"/>
      <c r="T167" s="52"/>
    </row>
    <row r="168" spans="1:20" x14ac:dyDescent="0.25">
      <c r="A168" s="42" t="s">
        <v>186</v>
      </c>
      <c r="B168" s="43">
        <v>6001127</v>
      </c>
      <c r="C168" s="44">
        <v>145211</v>
      </c>
      <c r="D168" s="45">
        <v>1</v>
      </c>
      <c r="E168" s="46">
        <v>0</v>
      </c>
      <c r="F168" s="45">
        <v>5192</v>
      </c>
      <c r="G168" s="45">
        <v>12029</v>
      </c>
      <c r="H168" s="45">
        <v>3874.92</v>
      </c>
      <c r="I168" s="45">
        <v>21095.919999999998</v>
      </c>
      <c r="J168" s="45">
        <v>5273.98</v>
      </c>
      <c r="K168" s="45">
        <v>0</v>
      </c>
      <c r="L168" s="47">
        <v>0</v>
      </c>
      <c r="M168" s="48">
        <v>0</v>
      </c>
      <c r="N168" s="49">
        <v>0</v>
      </c>
      <c r="O168" s="48">
        <v>0</v>
      </c>
      <c r="P168" s="50"/>
      <c r="R168" s="51">
        <v>0</v>
      </c>
      <c r="S168" s="51"/>
      <c r="T168" s="52"/>
    </row>
    <row r="169" spans="1:20" x14ac:dyDescent="0.25">
      <c r="A169" s="42" t="s">
        <v>187</v>
      </c>
      <c r="B169" s="43">
        <v>6001259</v>
      </c>
      <c r="C169" s="44">
        <v>145219</v>
      </c>
      <c r="D169" s="45">
        <v>5</v>
      </c>
      <c r="E169" s="46">
        <v>3.5</v>
      </c>
      <c r="F169" s="45">
        <v>1661</v>
      </c>
      <c r="G169" s="45">
        <v>1459</v>
      </c>
      <c r="H169" s="45">
        <v>2323.44</v>
      </c>
      <c r="I169" s="45">
        <v>5443.4400000000005</v>
      </c>
      <c r="J169" s="45">
        <v>1360.8600000000001</v>
      </c>
      <c r="K169" s="45">
        <v>4763.01</v>
      </c>
      <c r="L169" s="47">
        <v>6.6618224697351474E-4</v>
      </c>
      <c r="M169" s="48">
        <v>11658.19</v>
      </c>
      <c r="N169" s="49">
        <v>1</v>
      </c>
      <c r="O169" s="48">
        <v>11658.19</v>
      </c>
      <c r="P169" s="50"/>
      <c r="R169" s="51">
        <v>6.7796349139825907E-4</v>
      </c>
      <c r="S169" s="51"/>
      <c r="T169" s="52"/>
    </row>
    <row r="170" spans="1:20" x14ac:dyDescent="0.25">
      <c r="A170" s="42" t="s">
        <v>188</v>
      </c>
      <c r="B170" s="43">
        <v>6014674</v>
      </c>
      <c r="C170" s="44">
        <v>145910</v>
      </c>
      <c r="D170" s="45">
        <v>2</v>
      </c>
      <c r="E170" s="46">
        <v>0.75</v>
      </c>
      <c r="F170" s="45">
        <v>4349</v>
      </c>
      <c r="G170" s="45">
        <v>10878</v>
      </c>
      <c r="H170" s="45">
        <v>689.64</v>
      </c>
      <c r="I170" s="45">
        <v>15916.64</v>
      </c>
      <c r="J170" s="45">
        <v>3979.16</v>
      </c>
      <c r="K170" s="45">
        <v>2984.37</v>
      </c>
      <c r="L170" s="47">
        <v>4.174113244356716E-4</v>
      </c>
      <c r="M170" s="48">
        <v>7304.7</v>
      </c>
      <c r="N170" s="49">
        <v>1</v>
      </c>
      <c r="O170" s="48">
        <v>7304.7</v>
      </c>
      <c r="P170" s="50"/>
      <c r="R170" s="51">
        <v>1.8223757460873458E-3</v>
      </c>
      <c r="S170" s="51"/>
      <c r="T170" s="52"/>
    </row>
    <row r="171" spans="1:20" x14ac:dyDescent="0.25">
      <c r="A171" s="42" t="s">
        <v>189</v>
      </c>
      <c r="B171" s="43">
        <v>6009336</v>
      </c>
      <c r="C171" s="44">
        <v>145454</v>
      </c>
      <c r="D171" s="45">
        <v>3</v>
      </c>
      <c r="E171" s="46">
        <v>1.5</v>
      </c>
      <c r="F171" s="45">
        <v>1697</v>
      </c>
      <c r="G171" s="45">
        <v>11597</v>
      </c>
      <c r="H171" s="45">
        <v>334.32</v>
      </c>
      <c r="I171" s="45">
        <v>13628.32</v>
      </c>
      <c r="J171" s="45">
        <v>3407.08</v>
      </c>
      <c r="K171" s="45">
        <v>5110.62</v>
      </c>
      <c r="L171" s="47">
        <v>7.1480100084353882E-4</v>
      </c>
      <c r="M171" s="48">
        <v>12509.02</v>
      </c>
      <c r="N171" s="49">
        <v>1</v>
      </c>
      <c r="O171" s="48">
        <v>12509.02</v>
      </c>
      <c r="P171" s="50"/>
      <c r="R171" s="51">
        <v>2.2485238067019964E-2</v>
      </c>
      <c r="S171" s="51"/>
      <c r="T171" s="52"/>
    </row>
    <row r="172" spans="1:20" x14ac:dyDescent="0.25">
      <c r="A172" s="53" t="s">
        <v>190</v>
      </c>
      <c r="B172" s="54">
        <v>6001465</v>
      </c>
      <c r="C172" s="55">
        <v>145679</v>
      </c>
      <c r="D172" s="56">
        <v>4</v>
      </c>
      <c r="E172" s="57">
        <v>2.5</v>
      </c>
      <c r="F172" s="56">
        <v>7795</v>
      </c>
      <c r="G172" s="56">
        <v>40845</v>
      </c>
      <c r="H172" s="56">
        <v>7138</v>
      </c>
      <c r="I172" s="56">
        <v>55778</v>
      </c>
      <c r="J172" s="56">
        <v>13944.5</v>
      </c>
      <c r="K172" s="56">
        <v>34861.25</v>
      </c>
      <c r="L172" s="58">
        <v>4.875896934355679E-3</v>
      </c>
      <c r="M172" s="59">
        <v>85328.2</v>
      </c>
      <c r="N172" s="60">
        <v>1</v>
      </c>
      <c r="O172" s="59">
        <v>85328.2</v>
      </c>
      <c r="P172" s="61"/>
      <c r="R172" s="51">
        <v>-1.6351224388927221E-2</v>
      </c>
      <c r="S172" s="51"/>
      <c r="T172" s="52"/>
    </row>
    <row r="173" spans="1:20" x14ac:dyDescent="0.25">
      <c r="A173" s="42" t="s">
        <v>191</v>
      </c>
      <c r="B173" s="43">
        <v>6001473</v>
      </c>
      <c r="C173" s="44">
        <v>145729</v>
      </c>
      <c r="D173" s="45">
        <v>1</v>
      </c>
      <c r="E173" s="46">
        <v>0</v>
      </c>
      <c r="F173" s="45">
        <v>2557</v>
      </c>
      <c r="G173" s="45">
        <v>8062</v>
      </c>
      <c r="H173" s="45">
        <v>574.55999999999995</v>
      </c>
      <c r="I173" s="45">
        <v>11193.56</v>
      </c>
      <c r="J173" s="45">
        <v>2798.39</v>
      </c>
      <c r="K173" s="45">
        <v>0</v>
      </c>
      <c r="L173" s="47">
        <v>0</v>
      </c>
      <c r="M173" s="48">
        <v>0</v>
      </c>
      <c r="N173" s="49">
        <v>0</v>
      </c>
      <c r="O173" s="48">
        <v>0</v>
      </c>
      <c r="P173" s="50"/>
      <c r="R173" s="51">
        <v>0</v>
      </c>
      <c r="S173" s="51"/>
      <c r="T173" s="52"/>
    </row>
    <row r="174" spans="1:20" x14ac:dyDescent="0.25">
      <c r="A174" s="42" t="s">
        <v>192</v>
      </c>
      <c r="B174" s="43">
        <v>6016539</v>
      </c>
      <c r="C174" s="44">
        <v>146124</v>
      </c>
      <c r="D174" s="45">
        <v>5</v>
      </c>
      <c r="E174" s="46">
        <v>3.5</v>
      </c>
      <c r="F174" s="45">
        <v>1571</v>
      </c>
      <c r="G174" s="45">
        <v>8167</v>
      </c>
      <c r="H174" s="45">
        <v>393.96</v>
      </c>
      <c r="I174" s="45">
        <v>10131.959999999999</v>
      </c>
      <c r="J174" s="45">
        <v>2532.9899999999998</v>
      </c>
      <c r="K174" s="45">
        <v>8865.4650000000001</v>
      </c>
      <c r="L174" s="47">
        <v>1.2399754344763188E-3</v>
      </c>
      <c r="M174" s="48">
        <v>21699.57</v>
      </c>
      <c r="N174" s="49">
        <v>1</v>
      </c>
      <c r="O174" s="48">
        <v>21699.57</v>
      </c>
      <c r="P174" s="50"/>
      <c r="R174" s="51">
        <v>-1.0333558020647615E-4</v>
      </c>
      <c r="S174" s="51"/>
      <c r="T174" s="52"/>
    </row>
    <row r="175" spans="1:20" x14ac:dyDescent="0.25">
      <c r="A175" s="42" t="s">
        <v>193</v>
      </c>
      <c r="B175" s="43">
        <v>6001507</v>
      </c>
      <c r="C175" s="44">
        <v>145323</v>
      </c>
      <c r="D175" s="45">
        <v>1</v>
      </c>
      <c r="E175" s="46">
        <v>0</v>
      </c>
      <c r="F175" s="45">
        <v>5351</v>
      </c>
      <c r="G175" s="45">
        <v>11109</v>
      </c>
      <c r="H175" s="45">
        <v>131.04</v>
      </c>
      <c r="I175" s="45">
        <v>16591.04</v>
      </c>
      <c r="J175" s="45">
        <v>4147.76</v>
      </c>
      <c r="K175" s="45">
        <v>0</v>
      </c>
      <c r="L175" s="47">
        <v>0</v>
      </c>
      <c r="M175" s="48">
        <v>0</v>
      </c>
      <c r="N175" s="49">
        <v>0</v>
      </c>
      <c r="O175" s="48">
        <v>0</v>
      </c>
      <c r="P175" s="50"/>
      <c r="R175" s="51">
        <v>0</v>
      </c>
      <c r="S175" s="51"/>
      <c r="T175" s="52"/>
    </row>
    <row r="176" spans="1:20" x14ac:dyDescent="0.25">
      <c r="A176" s="42" t="s">
        <v>194</v>
      </c>
      <c r="B176" s="43">
        <v>6000970</v>
      </c>
      <c r="C176" s="44">
        <v>146117</v>
      </c>
      <c r="D176" s="45">
        <v>3</v>
      </c>
      <c r="E176" s="46">
        <v>1.5</v>
      </c>
      <c r="F176" s="45">
        <v>707</v>
      </c>
      <c r="G176" s="45">
        <v>6305</v>
      </c>
      <c r="H176" s="45">
        <v>2435</v>
      </c>
      <c r="I176" s="45">
        <v>9447</v>
      </c>
      <c r="J176" s="45">
        <v>2361.75</v>
      </c>
      <c r="K176" s="45">
        <v>3542.625</v>
      </c>
      <c r="L176" s="47">
        <v>4.9549211164464225E-4</v>
      </c>
      <c r="M176" s="48">
        <v>8671.11</v>
      </c>
      <c r="N176" s="49">
        <v>1</v>
      </c>
      <c r="O176" s="48">
        <v>8671.11</v>
      </c>
      <c r="P176" s="50"/>
      <c r="R176" s="51">
        <v>-1.9537812422640854E-3</v>
      </c>
      <c r="S176" s="51"/>
      <c r="T176" s="52"/>
    </row>
    <row r="177" spans="1:20" x14ac:dyDescent="0.25">
      <c r="A177" s="53" t="s">
        <v>195</v>
      </c>
      <c r="B177" s="54">
        <v>6010227</v>
      </c>
      <c r="C177" s="55">
        <v>145585</v>
      </c>
      <c r="D177" s="56">
        <v>1</v>
      </c>
      <c r="E177" s="57">
        <v>0</v>
      </c>
      <c r="F177" s="56">
        <v>4128</v>
      </c>
      <c r="G177" s="56">
        <v>20585</v>
      </c>
      <c r="H177" s="56">
        <v>853</v>
      </c>
      <c r="I177" s="56">
        <v>25566</v>
      </c>
      <c r="J177" s="56">
        <v>6391.5</v>
      </c>
      <c r="K177" s="56">
        <v>0</v>
      </c>
      <c r="L177" s="58">
        <v>0</v>
      </c>
      <c r="M177" s="59">
        <v>0</v>
      </c>
      <c r="N177" s="60">
        <v>0</v>
      </c>
      <c r="O177" s="59">
        <v>0</v>
      </c>
      <c r="P177" s="61"/>
      <c r="R177" s="51">
        <v>0</v>
      </c>
      <c r="S177" s="51"/>
      <c r="T177" s="52"/>
    </row>
    <row r="178" spans="1:20" x14ac:dyDescent="0.25">
      <c r="A178" s="42" t="s">
        <v>196</v>
      </c>
      <c r="B178" s="43">
        <v>6002869</v>
      </c>
      <c r="C178" s="44">
        <v>145571</v>
      </c>
      <c r="D178" s="45">
        <v>3</v>
      </c>
      <c r="E178" s="46">
        <v>1.5</v>
      </c>
      <c r="F178" s="45">
        <v>4619</v>
      </c>
      <c r="G178" s="45">
        <v>14792</v>
      </c>
      <c r="H178" s="45">
        <v>2243.64</v>
      </c>
      <c r="I178" s="45">
        <v>21654.639999999999</v>
      </c>
      <c r="J178" s="45">
        <v>5413.66</v>
      </c>
      <c r="K178" s="45">
        <v>8120.49</v>
      </c>
      <c r="L178" s="47">
        <v>1.1357789034089696E-3</v>
      </c>
      <c r="M178" s="48">
        <v>19876.13</v>
      </c>
      <c r="N178" s="49">
        <v>1</v>
      </c>
      <c r="O178" s="48">
        <v>19876.13</v>
      </c>
      <c r="P178" s="50"/>
      <c r="R178" s="51">
        <v>-8.0965696906787343E-4</v>
      </c>
      <c r="S178" s="51"/>
      <c r="T178" s="52"/>
    </row>
    <row r="179" spans="1:20" x14ac:dyDescent="0.25">
      <c r="A179" s="42" t="s">
        <v>197</v>
      </c>
      <c r="B179" s="43">
        <v>6001523</v>
      </c>
      <c r="C179" s="44">
        <v>146062</v>
      </c>
      <c r="D179" s="45">
        <v>3</v>
      </c>
      <c r="E179" s="46">
        <v>1.5</v>
      </c>
      <c r="F179" s="45">
        <v>6483</v>
      </c>
      <c r="G179" s="45">
        <v>17546</v>
      </c>
      <c r="H179" s="45">
        <v>7548</v>
      </c>
      <c r="I179" s="45">
        <v>31577</v>
      </c>
      <c r="J179" s="45">
        <v>7894.25</v>
      </c>
      <c r="K179" s="45">
        <v>11841.375</v>
      </c>
      <c r="L179" s="47">
        <v>1.6562034941677644E-3</v>
      </c>
      <c r="M179" s="48">
        <v>28983.56</v>
      </c>
      <c r="N179" s="49">
        <v>1</v>
      </c>
      <c r="O179" s="48">
        <v>28983.56</v>
      </c>
      <c r="P179" s="50"/>
      <c r="R179" s="51">
        <v>-1.147935869084904E-3</v>
      </c>
      <c r="S179" s="51"/>
      <c r="T179" s="52"/>
    </row>
    <row r="180" spans="1:20" x14ac:dyDescent="0.25">
      <c r="A180" s="42" t="s">
        <v>198</v>
      </c>
      <c r="B180" s="43">
        <v>6001564</v>
      </c>
      <c r="C180" s="44">
        <v>145853</v>
      </c>
      <c r="D180" s="45">
        <v>4</v>
      </c>
      <c r="E180" s="46">
        <v>2.5</v>
      </c>
      <c r="F180" s="45">
        <v>1968</v>
      </c>
      <c r="G180" s="45">
        <v>6252</v>
      </c>
      <c r="H180" s="45">
        <v>729</v>
      </c>
      <c r="I180" s="45">
        <v>8949</v>
      </c>
      <c r="J180" s="45">
        <v>2237.25</v>
      </c>
      <c r="K180" s="45">
        <v>5593.125</v>
      </c>
      <c r="L180" s="47">
        <v>7.8228695301998941E-4</v>
      </c>
      <c r="M180" s="48">
        <v>13690.02</v>
      </c>
      <c r="N180" s="49">
        <v>1</v>
      </c>
      <c r="O180" s="48">
        <v>13690.02</v>
      </c>
      <c r="P180" s="50"/>
      <c r="R180" s="51">
        <v>-2.167784981065779E-2</v>
      </c>
      <c r="S180" s="51"/>
      <c r="T180" s="52"/>
    </row>
    <row r="181" spans="1:20" x14ac:dyDescent="0.25">
      <c r="A181" s="42" t="s">
        <v>199</v>
      </c>
      <c r="B181" s="43">
        <v>6001580</v>
      </c>
      <c r="C181" s="44">
        <v>145648</v>
      </c>
      <c r="D181" s="45">
        <v>4</v>
      </c>
      <c r="E181" s="46">
        <v>2.5</v>
      </c>
      <c r="F181" s="45">
        <v>5077</v>
      </c>
      <c r="G181" s="45">
        <v>52715</v>
      </c>
      <c r="H181" s="45">
        <v>1417</v>
      </c>
      <c r="I181" s="45">
        <v>59209</v>
      </c>
      <c r="J181" s="45">
        <v>14802.25</v>
      </c>
      <c r="K181" s="45">
        <v>37005.625</v>
      </c>
      <c r="L181" s="47">
        <v>5.175821678551855E-3</v>
      </c>
      <c r="M181" s="48">
        <v>90576.88</v>
      </c>
      <c r="N181" s="49">
        <v>1</v>
      </c>
      <c r="O181" s="48">
        <v>90576.88</v>
      </c>
      <c r="P181" s="50"/>
      <c r="R181" s="51">
        <v>6.2534253811463714E-4</v>
      </c>
      <c r="S181" s="51"/>
      <c r="T181" s="52"/>
    </row>
    <row r="182" spans="1:20" x14ac:dyDescent="0.25">
      <c r="A182" s="53" t="s">
        <v>200</v>
      </c>
      <c r="B182" s="54">
        <v>6012355</v>
      </c>
      <c r="C182" s="55">
        <v>145666</v>
      </c>
      <c r="D182" s="56">
        <v>1</v>
      </c>
      <c r="E182" s="57">
        <v>0</v>
      </c>
      <c r="F182" s="56">
        <v>3401</v>
      </c>
      <c r="G182" s="56">
        <v>10073</v>
      </c>
      <c r="H182" s="56">
        <v>154</v>
      </c>
      <c r="I182" s="56">
        <v>13628</v>
      </c>
      <c r="J182" s="56">
        <v>3407</v>
      </c>
      <c r="K182" s="56">
        <v>0</v>
      </c>
      <c r="L182" s="58">
        <v>0</v>
      </c>
      <c r="M182" s="59">
        <v>0</v>
      </c>
      <c r="N182" s="60">
        <v>0</v>
      </c>
      <c r="O182" s="59">
        <v>0</v>
      </c>
      <c r="P182" s="61"/>
      <c r="R182" s="51">
        <v>0</v>
      </c>
      <c r="S182" s="51"/>
      <c r="T182" s="52"/>
    </row>
    <row r="183" spans="1:20" x14ac:dyDescent="0.25">
      <c r="A183" s="42" t="s">
        <v>201</v>
      </c>
      <c r="B183" s="43">
        <v>6008601</v>
      </c>
      <c r="C183" s="44">
        <v>145670</v>
      </c>
      <c r="D183" s="45">
        <v>4</v>
      </c>
      <c r="E183" s="46">
        <v>2.5</v>
      </c>
      <c r="F183" s="45">
        <v>8726</v>
      </c>
      <c r="G183" s="45">
        <v>47635</v>
      </c>
      <c r="H183" s="45">
        <v>6328</v>
      </c>
      <c r="I183" s="45">
        <v>62689</v>
      </c>
      <c r="J183" s="45">
        <v>15672.25</v>
      </c>
      <c r="K183" s="45">
        <v>39180.625</v>
      </c>
      <c r="L183" s="47">
        <v>5.4800298131489683E-3</v>
      </c>
      <c r="M183" s="48">
        <v>95900.52</v>
      </c>
      <c r="N183" s="49">
        <v>1</v>
      </c>
      <c r="O183" s="48">
        <v>95900.52</v>
      </c>
      <c r="P183" s="50"/>
      <c r="R183" s="51">
        <v>-1.7301069310633466E-3</v>
      </c>
      <c r="S183" s="51"/>
      <c r="T183" s="52"/>
    </row>
    <row r="184" spans="1:20" x14ac:dyDescent="0.25">
      <c r="A184" s="42" t="s">
        <v>202</v>
      </c>
      <c r="B184" s="43">
        <v>6001457</v>
      </c>
      <c r="C184" s="44">
        <v>145439</v>
      </c>
      <c r="D184" s="45">
        <v>2</v>
      </c>
      <c r="E184" s="46">
        <v>0.75</v>
      </c>
      <c r="F184" s="45">
        <v>7615</v>
      </c>
      <c r="G184" s="45">
        <v>10550</v>
      </c>
      <c r="H184" s="45">
        <v>7502.04</v>
      </c>
      <c r="I184" s="45">
        <v>25667.040000000001</v>
      </c>
      <c r="J184" s="45">
        <v>6416.76</v>
      </c>
      <c r="K184" s="45">
        <v>4812.57</v>
      </c>
      <c r="L184" s="47">
        <v>6.731139964680586E-4</v>
      </c>
      <c r="M184" s="48">
        <v>11779.49</v>
      </c>
      <c r="N184" s="49">
        <v>1</v>
      </c>
      <c r="O184" s="48">
        <v>11779.49</v>
      </c>
      <c r="P184" s="50"/>
      <c r="R184" s="51">
        <v>1.5061808975588065E-2</v>
      </c>
      <c r="S184" s="51"/>
      <c r="T184" s="52"/>
    </row>
    <row r="185" spans="1:20" x14ac:dyDescent="0.25">
      <c r="A185" s="42" t="s">
        <v>203</v>
      </c>
      <c r="B185" s="43">
        <v>6001358</v>
      </c>
      <c r="C185" s="44">
        <v>145636</v>
      </c>
      <c r="D185" s="45">
        <v>1</v>
      </c>
      <c r="E185" s="46">
        <v>0</v>
      </c>
      <c r="F185" s="45">
        <v>1763</v>
      </c>
      <c r="G185" s="45">
        <v>9579</v>
      </c>
      <c r="H185" s="45">
        <v>4065.6</v>
      </c>
      <c r="I185" s="45">
        <v>15407.6</v>
      </c>
      <c r="J185" s="45">
        <v>3851.9</v>
      </c>
      <c r="K185" s="45">
        <v>0</v>
      </c>
      <c r="L185" s="47">
        <v>0</v>
      </c>
      <c r="M185" s="48">
        <v>0</v>
      </c>
      <c r="N185" s="49">
        <v>0</v>
      </c>
      <c r="O185" s="48">
        <v>0</v>
      </c>
      <c r="P185" s="50"/>
      <c r="R185" s="51">
        <v>0</v>
      </c>
      <c r="S185" s="51"/>
      <c r="T185" s="52"/>
    </row>
    <row r="186" spans="1:20" x14ac:dyDescent="0.25">
      <c r="A186" s="42" t="s">
        <v>204</v>
      </c>
      <c r="B186" s="43">
        <v>6010367</v>
      </c>
      <c r="C186" s="44">
        <v>145614</v>
      </c>
      <c r="D186" s="45">
        <v>1</v>
      </c>
      <c r="E186" s="46">
        <v>0</v>
      </c>
      <c r="F186" s="45">
        <v>4605</v>
      </c>
      <c r="G186" s="45">
        <v>10755</v>
      </c>
      <c r="H186" s="45">
        <v>8314</v>
      </c>
      <c r="I186" s="45">
        <v>23674</v>
      </c>
      <c r="J186" s="45">
        <v>5918.5</v>
      </c>
      <c r="K186" s="45">
        <v>0</v>
      </c>
      <c r="L186" s="47">
        <v>0</v>
      </c>
      <c r="M186" s="48">
        <v>0</v>
      </c>
      <c r="N186" s="49">
        <v>0</v>
      </c>
      <c r="O186" s="48">
        <v>0</v>
      </c>
      <c r="P186" s="50"/>
      <c r="R186" s="51">
        <v>0</v>
      </c>
      <c r="S186" s="51"/>
      <c r="T186" s="52"/>
    </row>
    <row r="187" spans="1:20" x14ac:dyDescent="0.25">
      <c r="A187" s="53" t="s">
        <v>205</v>
      </c>
      <c r="B187" s="54">
        <v>6001697</v>
      </c>
      <c r="C187" s="55">
        <v>145639</v>
      </c>
      <c r="D187" s="56">
        <v>2</v>
      </c>
      <c r="E187" s="57">
        <v>0.75</v>
      </c>
      <c r="F187" s="56">
        <v>7044</v>
      </c>
      <c r="G187" s="56">
        <v>48575</v>
      </c>
      <c r="H187" s="56">
        <v>2436.84</v>
      </c>
      <c r="I187" s="56">
        <v>58055.839999999997</v>
      </c>
      <c r="J187" s="56">
        <v>14513.96</v>
      </c>
      <c r="K187" s="56">
        <v>10885.47</v>
      </c>
      <c r="L187" s="58">
        <v>1.5225050680059008E-3</v>
      </c>
      <c r="M187" s="59">
        <v>26643.84</v>
      </c>
      <c r="N187" s="60">
        <v>1</v>
      </c>
      <c r="O187" s="59">
        <v>26643.84</v>
      </c>
      <c r="P187" s="61"/>
      <c r="R187" s="51">
        <v>1.3098967356199864E-3</v>
      </c>
      <c r="S187" s="51"/>
      <c r="T187" s="52"/>
    </row>
    <row r="188" spans="1:20" x14ac:dyDescent="0.25">
      <c r="A188" s="42" t="s">
        <v>206</v>
      </c>
      <c r="B188" s="43">
        <v>6001739</v>
      </c>
      <c r="C188" s="44">
        <v>145430</v>
      </c>
      <c r="D188" s="45">
        <v>4</v>
      </c>
      <c r="E188" s="46">
        <v>2.5</v>
      </c>
      <c r="F188" s="45">
        <v>2768</v>
      </c>
      <c r="G188" s="45">
        <v>11016</v>
      </c>
      <c r="H188" s="45">
        <v>485.52</v>
      </c>
      <c r="I188" s="45">
        <v>14269.52</v>
      </c>
      <c r="J188" s="45">
        <v>3567.38</v>
      </c>
      <c r="K188" s="45">
        <v>8918.4500000000007</v>
      </c>
      <c r="L188" s="47">
        <v>1.2473862243667225E-3</v>
      </c>
      <c r="M188" s="48">
        <v>21829.26</v>
      </c>
      <c r="N188" s="49">
        <v>1</v>
      </c>
      <c r="O188" s="48">
        <v>21829.26</v>
      </c>
      <c r="P188" s="50"/>
      <c r="R188" s="51">
        <v>1.0735823525465094E-3</v>
      </c>
      <c r="S188" s="51"/>
      <c r="T188" s="52"/>
    </row>
    <row r="189" spans="1:20" x14ac:dyDescent="0.25">
      <c r="A189" s="42" t="s">
        <v>207</v>
      </c>
      <c r="B189" s="43">
        <v>6001770</v>
      </c>
      <c r="C189" s="44">
        <v>146131</v>
      </c>
      <c r="D189" s="45">
        <v>4</v>
      </c>
      <c r="E189" s="46">
        <v>2.5</v>
      </c>
      <c r="F189" s="45">
        <v>1120</v>
      </c>
      <c r="G189" s="45">
        <v>3322</v>
      </c>
      <c r="H189" s="45">
        <v>786.24</v>
      </c>
      <c r="I189" s="45">
        <v>5228.24</v>
      </c>
      <c r="J189" s="45">
        <v>1307.06</v>
      </c>
      <c r="K189" s="45">
        <v>3267.6499999999996</v>
      </c>
      <c r="L189" s="47">
        <v>4.5703251081207163E-4</v>
      </c>
      <c r="M189" s="48">
        <v>7998.07</v>
      </c>
      <c r="N189" s="49">
        <v>1</v>
      </c>
      <c r="O189" s="48">
        <v>7998.07</v>
      </c>
      <c r="P189" s="50"/>
      <c r="R189" s="51">
        <v>2.1060788747490733E-2</v>
      </c>
      <c r="S189" s="51"/>
      <c r="T189" s="52"/>
    </row>
    <row r="190" spans="1:20" x14ac:dyDescent="0.25">
      <c r="A190" s="42" t="s">
        <v>208</v>
      </c>
      <c r="B190" s="43">
        <v>6000269</v>
      </c>
      <c r="C190" s="44">
        <v>145043</v>
      </c>
      <c r="D190" s="45">
        <v>5</v>
      </c>
      <c r="E190" s="46">
        <v>3.5</v>
      </c>
      <c r="F190" s="45">
        <v>3079</v>
      </c>
      <c r="G190" s="45">
        <v>12301</v>
      </c>
      <c r="H190" s="45">
        <v>7458</v>
      </c>
      <c r="I190" s="45">
        <v>22838</v>
      </c>
      <c r="J190" s="45">
        <v>5709.5</v>
      </c>
      <c r="K190" s="45">
        <v>19983.25</v>
      </c>
      <c r="L190" s="47">
        <v>2.7949734279024163E-3</v>
      </c>
      <c r="M190" s="48">
        <v>48912.03</v>
      </c>
      <c r="N190" s="49">
        <v>1</v>
      </c>
      <c r="O190" s="48">
        <v>48912.03</v>
      </c>
      <c r="P190" s="50"/>
      <c r="R190" s="51">
        <v>-4.9882922830875032E-3</v>
      </c>
      <c r="S190" s="51"/>
      <c r="T190" s="52"/>
    </row>
    <row r="191" spans="1:20" x14ac:dyDescent="0.25">
      <c r="A191" s="42" t="s">
        <v>209</v>
      </c>
      <c r="B191" s="43">
        <v>6006563</v>
      </c>
      <c r="C191" s="44">
        <v>145932</v>
      </c>
      <c r="D191" s="45">
        <v>5</v>
      </c>
      <c r="E191" s="46">
        <v>3.5</v>
      </c>
      <c r="F191" s="45">
        <v>2623</v>
      </c>
      <c r="G191" s="45">
        <v>5583</v>
      </c>
      <c r="H191" s="45">
        <v>1325.52</v>
      </c>
      <c r="I191" s="45">
        <v>9531.52</v>
      </c>
      <c r="J191" s="45">
        <v>2382.88</v>
      </c>
      <c r="K191" s="45">
        <v>8340.08</v>
      </c>
      <c r="L191" s="47">
        <v>1.1664920364095122E-3</v>
      </c>
      <c r="M191" s="48">
        <v>20413.61</v>
      </c>
      <c r="N191" s="49">
        <v>1</v>
      </c>
      <c r="O191" s="48">
        <v>20413.61</v>
      </c>
      <c r="P191" s="50"/>
      <c r="R191" s="51">
        <v>1.9362833540071733E-2</v>
      </c>
      <c r="S191" s="51"/>
      <c r="T191" s="52"/>
    </row>
    <row r="192" spans="1:20" x14ac:dyDescent="0.25">
      <c r="A192" s="53" t="s">
        <v>210</v>
      </c>
      <c r="B192" s="54">
        <v>6007009</v>
      </c>
      <c r="C192" s="55">
        <v>145536</v>
      </c>
      <c r="D192" s="56">
        <v>5</v>
      </c>
      <c r="E192" s="57">
        <v>3.5</v>
      </c>
      <c r="F192" s="56">
        <v>4413</v>
      </c>
      <c r="G192" s="56">
        <v>13562</v>
      </c>
      <c r="H192" s="56">
        <v>4945.08</v>
      </c>
      <c r="I192" s="56">
        <v>22920.080000000002</v>
      </c>
      <c r="J192" s="56">
        <v>5730.02</v>
      </c>
      <c r="K192" s="56">
        <v>20055.07</v>
      </c>
      <c r="L192" s="58">
        <v>2.8050185903055265E-3</v>
      </c>
      <c r="M192" s="59">
        <v>49087.83</v>
      </c>
      <c r="N192" s="60">
        <v>1</v>
      </c>
      <c r="O192" s="59">
        <v>49087.83</v>
      </c>
      <c r="P192" s="61"/>
      <c r="R192" s="51">
        <v>4.6696532663190737E-3</v>
      </c>
      <c r="S192" s="51"/>
      <c r="T192" s="52"/>
    </row>
    <row r="193" spans="1:20" x14ac:dyDescent="0.25">
      <c r="A193" s="42" t="s">
        <v>211</v>
      </c>
      <c r="B193" s="43">
        <v>6005854</v>
      </c>
      <c r="C193" s="44">
        <v>145741</v>
      </c>
      <c r="D193" s="45">
        <v>5</v>
      </c>
      <c r="E193" s="46">
        <v>3.5</v>
      </c>
      <c r="F193" s="45">
        <v>5973</v>
      </c>
      <c r="G193" s="45">
        <v>12243</v>
      </c>
      <c r="H193" s="45">
        <v>5745.6</v>
      </c>
      <c r="I193" s="45">
        <v>23961.599999999999</v>
      </c>
      <c r="J193" s="45">
        <v>5990.4</v>
      </c>
      <c r="K193" s="45">
        <v>20966.399999999998</v>
      </c>
      <c r="L193" s="47">
        <v>2.9324824980307617E-3</v>
      </c>
      <c r="M193" s="48">
        <v>51318.44</v>
      </c>
      <c r="N193" s="49">
        <v>1</v>
      </c>
      <c r="O193" s="48">
        <v>51318.44</v>
      </c>
      <c r="P193" s="50"/>
      <c r="R193" s="51">
        <v>6.2844616622896865E-3</v>
      </c>
      <c r="S193" s="51"/>
      <c r="T193" s="52"/>
    </row>
    <row r="194" spans="1:20" x14ac:dyDescent="0.25">
      <c r="A194" s="42" t="s">
        <v>212</v>
      </c>
      <c r="B194" s="43">
        <v>6015168</v>
      </c>
      <c r="C194" s="44">
        <v>145982</v>
      </c>
      <c r="D194" s="45">
        <v>4</v>
      </c>
      <c r="E194" s="46">
        <v>2.5</v>
      </c>
      <c r="F194" s="45">
        <v>13040</v>
      </c>
      <c r="G194" s="45">
        <v>12510</v>
      </c>
      <c r="H194" s="45">
        <v>5255.88</v>
      </c>
      <c r="I194" s="45">
        <v>30805.88</v>
      </c>
      <c r="J194" s="45">
        <v>7701.47</v>
      </c>
      <c r="K194" s="45">
        <v>19253.674999999999</v>
      </c>
      <c r="L194" s="47">
        <v>2.6929308302938238E-3</v>
      </c>
      <c r="M194" s="48">
        <v>47126.29</v>
      </c>
      <c r="N194" s="49">
        <v>1</v>
      </c>
      <c r="O194" s="48">
        <v>47126.29</v>
      </c>
      <c r="P194" s="50"/>
      <c r="R194" s="51">
        <v>4.698580814874731E-4</v>
      </c>
      <c r="S194" s="51"/>
      <c r="T194" s="52"/>
    </row>
    <row r="195" spans="1:20" x14ac:dyDescent="0.25">
      <c r="A195" s="42" t="s">
        <v>213</v>
      </c>
      <c r="B195" s="43">
        <v>6008635</v>
      </c>
      <c r="C195" s="44">
        <v>145468</v>
      </c>
      <c r="D195" s="45">
        <v>2</v>
      </c>
      <c r="E195" s="46">
        <v>0.75</v>
      </c>
      <c r="F195" s="45">
        <v>4571</v>
      </c>
      <c r="G195" s="45">
        <v>14372</v>
      </c>
      <c r="H195" s="45">
        <v>1623.72</v>
      </c>
      <c r="I195" s="45">
        <v>20566.72</v>
      </c>
      <c r="J195" s="45">
        <v>5141.68</v>
      </c>
      <c r="K195" s="45">
        <v>3856.26</v>
      </c>
      <c r="L195" s="47">
        <v>5.3935892465354599E-4</v>
      </c>
      <c r="M195" s="48">
        <v>9438.7800000000007</v>
      </c>
      <c r="N195" s="49">
        <v>1</v>
      </c>
      <c r="O195" s="48">
        <v>9438.7800000000007</v>
      </c>
      <c r="P195" s="50"/>
      <c r="R195" s="51">
        <v>-1.1814370573119959E-3</v>
      </c>
      <c r="S195" s="51"/>
      <c r="T195" s="52"/>
    </row>
    <row r="196" spans="1:20" x14ac:dyDescent="0.25">
      <c r="A196" s="42" t="s">
        <v>214</v>
      </c>
      <c r="B196" s="43">
        <v>6009179</v>
      </c>
      <c r="C196" s="44">
        <v>145278</v>
      </c>
      <c r="D196" s="45">
        <v>3</v>
      </c>
      <c r="E196" s="46">
        <v>1.5</v>
      </c>
      <c r="F196" s="45">
        <v>3960</v>
      </c>
      <c r="G196" s="45">
        <v>12119</v>
      </c>
      <c r="H196" s="45">
        <v>3580.92</v>
      </c>
      <c r="I196" s="45">
        <v>19659.919999999998</v>
      </c>
      <c r="J196" s="45">
        <v>4914.9799999999996</v>
      </c>
      <c r="K196" s="45">
        <v>7372.4699999999993</v>
      </c>
      <c r="L196" s="47">
        <v>1.0311564809531847E-3</v>
      </c>
      <c r="M196" s="48">
        <v>18045.240000000002</v>
      </c>
      <c r="N196" s="49">
        <v>1</v>
      </c>
      <c r="O196" s="48">
        <v>18045.240000000002</v>
      </c>
      <c r="P196" s="50"/>
      <c r="R196" s="51">
        <v>1.5833192701393273E-3</v>
      </c>
      <c r="S196" s="51"/>
      <c r="T196" s="52"/>
    </row>
    <row r="197" spans="1:20" x14ac:dyDescent="0.25">
      <c r="A197" s="53" t="s">
        <v>215</v>
      </c>
      <c r="B197" s="54">
        <v>6009948</v>
      </c>
      <c r="C197" s="55">
        <v>145850</v>
      </c>
      <c r="D197" s="56">
        <v>5</v>
      </c>
      <c r="E197" s="57">
        <v>3.5</v>
      </c>
      <c r="F197" s="56">
        <v>3194</v>
      </c>
      <c r="G197" s="56">
        <v>74045</v>
      </c>
      <c r="H197" s="56">
        <v>12746</v>
      </c>
      <c r="I197" s="56">
        <v>89985</v>
      </c>
      <c r="J197" s="56">
        <v>22496.25</v>
      </c>
      <c r="K197" s="56">
        <v>78736.875</v>
      </c>
      <c r="L197" s="58">
        <v>1.101259672080738E-2</v>
      </c>
      <c r="M197" s="59">
        <v>192720.44</v>
      </c>
      <c r="N197" s="60">
        <v>1</v>
      </c>
      <c r="O197" s="59">
        <v>192720.44</v>
      </c>
      <c r="P197" s="61"/>
      <c r="R197" s="51">
        <v>7.3858708783518523E-3</v>
      </c>
      <c r="S197" s="51"/>
      <c r="T197" s="52"/>
    </row>
    <row r="198" spans="1:20" x14ac:dyDescent="0.25">
      <c r="A198" s="42" t="s">
        <v>216</v>
      </c>
      <c r="B198" s="43">
        <v>6005144</v>
      </c>
      <c r="C198" s="44">
        <v>145434</v>
      </c>
      <c r="D198" s="45">
        <v>3</v>
      </c>
      <c r="E198" s="46">
        <v>1.5</v>
      </c>
      <c r="F198" s="45">
        <v>622</v>
      </c>
      <c r="G198" s="45">
        <v>21626</v>
      </c>
      <c r="H198" s="45">
        <v>678</v>
      </c>
      <c r="I198" s="45">
        <v>22926</v>
      </c>
      <c r="J198" s="45">
        <v>5731.5</v>
      </c>
      <c r="K198" s="45">
        <v>8597.25</v>
      </c>
      <c r="L198" s="47">
        <v>1.2024613265126569E-3</v>
      </c>
      <c r="M198" s="48">
        <v>21043.07</v>
      </c>
      <c r="N198" s="49">
        <v>1</v>
      </c>
      <c r="O198" s="48">
        <v>21043.07</v>
      </c>
      <c r="P198" s="50"/>
      <c r="R198" s="51">
        <v>-2.3213971493532881E-2</v>
      </c>
      <c r="S198" s="51"/>
      <c r="T198" s="52"/>
    </row>
    <row r="199" spans="1:20" x14ac:dyDescent="0.25">
      <c r="A199" s="42" t="s">
        <v>217</v>
      </c>
      <c r="B199" s="43">
        <v>6001796</v>
      </c>
      <c r="C199" s="44">
        <v>145507</v>
      </c>
      <c r="D199" s="45">
        <v>5</v>
      </c>
      <c r="E199" s="46">
        <v>3.5</v>
      </c>
      <c r="F199" s="45">
        <v>7897</v>
      </c>
      <c r="G199" s="45">
        <v>59666</v>
      </c>
      <c r="H199" s="45">
        <v>10656</v>
      </c>
      <c r="I199" s="45">
        <v>78219</v>
      </c>
      <c r="J199" s="45">
        <v>19554.75</v>
      </c>
      <c r="K199" s="45">
        <v>68441.625</v>
      </c>
      <c r="L199" s="47">
        <v>9.5726432505954598E-3</v>
      </c>
      <c r="M199" s="48">
        <v>167521.26</v>
      </c>
      <c r="N199" s="49">
        <v>1</v>
      </c>
      <c r="O199" s="48">
        <v>167521.26</v>
      </c>
      <c r="P199" s="50"/>
      <c r="R199" s="51">
        <v>3.1145794491749257E-3</v>
      </c>
      <c r="S199" s="51"/>
      <c r="T199" s="52"/>
    </row>
    <row r="200" spans="1:20" x14ac:dyDescent="0.25">
      <c r="A200" s="42" t="s">
        <v>218</v>
      </c>
      <c r="B200" s="43">
        <v>6001838</v>
      </c>
      <c r="C200" s="44">
        <v>146151</v>
      </c>
      <c r="D200" s="45">
        <v>3</v>
      </c>
      <c r="E200" s="46">
        <v>1.5</v>
      </c>
      <c r="F200" s="45">
        <v>3479</v>
      </c>
      <c r="G200" s="45">
        <v>4856</v>
      </c>
      <c r="H200" s="45">
        <v>2342</v>
      </c>
      <c r="I200" s="45">
        <v>10677</v>
      </c>
      <c r="J200" s="45">
        <v>2669.25</v>
      </c>
      <c r="K200" s="45">
        <v>4003.875</v>
      </c>
      <c r="L200" s="47">
        <v>5.6000521605058175E-4</v>
      </c>
      <c r="M200" s="48">
        <v>9800.09</v>
      </c>
      <c r="N200" s="49">
        <v>1</v>
      </c>
      <c r="O200" s="48">
        <v>9800.09</v>
      </c>
      <c r="P200" s="50"/>
      <c r="R200" s="51">
        <v>-1.280885184314684E-3</v>
      </c>
      <c r="S200" s="51"/>
      <c r="T200" s="52"/>
    </row>
    <row r="201" spans="1:20" x14ac:dyDescent="0.25">
      <c r="A201" s="42" t="s">
        <v>219</v>
      </c>
      <c r="B201" s="43">
        <v>6001887</v>
      </c>
      <c r="C201" s="44">
        <v>146025</v>
      </c>
      <c r="D201" s="45">
        <v>1</v>
      </c>
      <c r="E201" s="46">
        <v>0</v>
      </c>
      <c r="F201" s="45">
        <v>1660</v>
      </c>
      <c r="G201" s="45">
        <v>4472</v>
      </c>
      <c r="H201" s="45">
        <v>61</v>
      </c>
      <c r="I201" s="45">
        <v>6193</v>
      </c>
      <c r="J201" s="45">
        <v>1548.25</v>
      </c>
      <c r="K201" s="45">
        <v>0</v>
      </c>
      <c r="L201" s="47">
        <v>0</v>
      </c>
      <c r="M201" s="48">
        <v>0</v>
      </c>
      <c r="N201" s="49">
        <v>0</v>
      </c>
      <c r="O201" s="48">
        <v>0</v>
      </c>
      <c r="P201" s="50"/>
      <c r="R201" s="51">
        <v>0</v>
      </c>
      <c r="S201" s="51"/>
      <c r="T201" s="52"/>
    </row>
    <row r="202" spans="1:20" x14ac:dyDescent="0.25">
      <c r="A202" s="53" t="s">
        <v>220</v>
      </c>
      <c r="B202" s="54">
        <v>6007496</v>
      </c>
      <c r="C202" s="55">
        <v>145438</v>
      </c>
      <c r="D202" s="56">
        <v>4</v>
      </c>
      <c r="E202" s="57">
        <v>2.5</v>
      </c>
      <c r="F202" s="56">
        <v>2594</v>
      </c>
      <c r="G202" s="56">
        <v>10760</v>
      </c>
      <c r="H202" s="56">
        <v>3958</v>
      </c>
      <c r="I202" s="56">
        <v>17312</v>
      </c>
      <c r="J202" s="56">
        <v>4328</v>
      </c>
      <c r="K202" s="56">
        <v>10820</v>
      </c>
      <c r="L202" s="58">
        <v>1.5133480534900053E-3</v>
      </c>
      <c r="M202" s="59">
        <v>26483.59</v>
      </c>
      <c r="N202" s="60">
        <v>1</v>
      </c>
      <c r="O202" s="59">
        <v>26483.59</v>
      </c>
      <c r="P202" s="61"/>
      <c r="R202" s="51">
        <v>1.9063924908550689E-2</v>
      </c>
      <c r="S202" s="51"/>
      <c r="T202" s="52"/>
    </row>
    <row r="203" spans="1:20" x14ac:dyDescent="0.25">
      <c r="A203" s="42" t="s">
        <v>221</v>
      </c>
      <c r="B203" s="43">
        <v>6001952</v>
      </c>
      <c r="C203" s="44">
        <v>145183</v>
      </c>
      <c r="D203" s="45">
        <v>2</v>
      </c>
      <c r="E203" s="46">
        <v>0.75</v>
      </c>
      <c r="F203" s="45">
        <v>1225</v>
      </c>
      <c r="G203" s="45">
        <v>6767</v>
      </c>
      <c r="H203" s="45">
        <v>2580</v>
      </c>
      <c r="I203" s="45">
        <v>10572</v>
      </c>
      <c r="J203" s="45">
        <v>2643</v>
      </c>
      <c r="K203" s="45">
        <v>1982.25</v>
      </c>
      <c r="L203" s="47">
        <v>2.7724899991040319E-4</v>
      </c>
      <c r="M203" s="48">
        <v>4851.8599999999997</v>
      </c>
      <c r="N203" s="49">
        <v>1</v>
      </c>
      <c r="O203" s="48">
        <v>4851.8599999999997</v>
      </c>
      <c r="P203" s="50"/>
      <c r="R203" s="51">
        <v>-1.7498432056527236E-2</v>
      </c>
      <c r="S203" s="51"/>
      <c r="T203" s="52"/>
    </row>
    <row r="204" spans="1:20" x14ac:dyDescent="0.25">
      <c r="A204" s="42" t="s">
        <v>222</v>
      </c>
      <c r="B204" s="43">
        <v>6002026</v>
      </c>
      <c r="C204" s="44">
        <v>146164</v>
      </c>
      <c r="D204" s="45">
        <v>3</v>
      </c>
      <c r="E204" s="46">
        <v>1.5</v>
      </c>
      <c r="F204" s="45">
        <v>3252</v>
      </c>
      <c r="G204" s="45">
        <v>31609</v>
      </c>
      <c r="H204" s="45">
        <v>6148</v>
      </c>
      <c r="I204" s="45">
        <v>41009</v>
      </c>
      <c r="J204" s="45">
        <v>10252.25</v>
      </c>
      <c r="K204" s="45">
        <v>15378.375</v>
      </c>
      <c r="L204" s="47">
        <v>2.1509088606367242E-3</v>
      </c>
      <c r="M204" s="48">
        <v>37640.910000000003</v>
      </c>
      <c r="N204" s="49">
        <v>1</v>
      </c>
      <c r="O204" s="48">
        <v>37640.910000000003</v>
      </c>
      <c r="P204" s="50"/>
      <c r="R204" s="51">
        <v>-1.5061142672493588E-2</v>
      </c>
      <c r="S204" s="51"/>
      <c r="T204" s="52"/>
    </row>
    <row r="205" spans="1:20" x14ac:dyDescent="0.25">
      <c r="A205" s="42" t="s">
        <v>223</v>
      </c>
      <c r="B205" s="43">
        <v>6016711</v>
      </c>
      <c r="C205" s="44">
        <v>146154</v>
      </c>
      <c r="D205" s="45">
        <v>3</v>
      </c>
      <c r="E205" s="46">
        <v>1.5</v>
      </c>
      <c r="F205" s="45">
        <v>466</v>
      </c>
      <c r="G205" s="45">
        <v>19</v>
      </c>
      <c r="H205" s="45">
        <v>0</v>
      </c>
      <c r="I205" s="45">
        <v>485</v>
      </c>
      <c r="J205" s="45">
        <v>121.25</v>
      </c>
      <c r="K205" s="45">
        <v>181.875</v>
      </c>
      <c r="L205" s="47">
        <v>2.5438094013724092E-5</v>
      </c>
      <c r="M205" s="48">
        <v>445.17</v>
      </c>
      <c r="N205" s="49">
        <v>1</v>
      </c>
      <c r="O205" s="48">
        <v>445.17</v>
      </c>
      <c r="P205" s="50"/>
      <c r="R205" s="51">
        <v>3.3547598284258129E-3</v>
      </c>
      <c r="S205" s="51"/>
      <c r="T205" s="52"/>
    </row>
    <row r="206" spans="1:20" x14ac:dyDescent="0.25">
      <c r="A206" s="42" t="s">
        <v>224</v>
      </c>
      <c r="B206" s="43">
        <v>6002075</v>
      </c>
      <c r="C206" s="44">
        <v>145730</v>
      </c>
      <c r="D206" s="45">
        <v>4</v>
      </c>
      <c r="E206" s="46">
        <v>2.5</v>
      </c>
      <c r="F206" s="45">
        <v>7282</v>
      </c>
      <c r="G206" s="45">
        <v>35197</v>
      </c>
      <c r="H206" s="45">
        <v>6974</v>
      </c>
      <c r="I206" s="45">
        <v>49453</v>
      </c>
      <c r="J206" s="45">
        <v>12363.25</v>
      </c>
      <c r="K206" s="45">
        <v>30908.125</v>
      </c>
      <c r="L206" s="47">
        <v>4.3229899081123624E-3</v>
      </c>
      <c r="M206" s="48">
        <v>75652.320000000007</v>
      </c>
      <c r="N206" s="49">
        <v>1</v>
      </c>
      <c r="O206" s="48">
        <v>75652.320000000007</v>
      </c>
      <c r="P206" s="50"/>
      <c r="R206" s="51">
        <v>1.6608033620286733E-2</v>
      </c>
      <c r="S206" s="51"/>
      <c r="T206" s="52"/>
    </row>
    <row r="207" spans="1:20" x14ac:dyDescent="0.25">
      <c r="A207" s="53" t="s">
        <v>225</v>
      </c>
      <c r="B207" s="54">
        <v>6003420</v>
      </c>
      <c r="C207" s="55">
        <v>145239</v>
      </c>
      <c r="D207" s="56">
        <v>1</v>
      </c>
      <c r="E207" s="57">
        <v>0</v>
      </c>
      <c r="F207" s="56">
        <v>2207</v>
      </c>
      <c r="G207" s="56">
        <v>9474</v>
      </c>
      <c r="H207" s="56">
        <v>890.4</v>
      </c>
      <c r="I207" s="56">
        <v>12571.4</v>
      </c>
      <c r="J207" s="56">
        <v>3142.85</v>
      </c>
      <c r="K207" s="56">
        <v>0</v>
      </c>
      <c r="L207" s="58">
        <v>0</v>
      </c>
      <c r="M207" s="59">
        <v>0</v>
      </c>
      <c r="N207" s="60">
        <v>0</v>
      </c>
      <c r="O207" s="59">
        <v>0</v>
      </c>
      <c r="P207" s="61"/>
      <c r="R207" s="51">
        <v>0</v>
      </c>
      <c r="S207" s="51"/>
      <c r="T207" s="52"/>
    </row>
    <row r="208" spans="1:20" x14ac:dyDescent="0.25">
      <c r="A208" s="42" t="s">
        <v>226</v>
      </c>
      <c r="B208" s="43">
        <v>6015200</v>
      </c>
      <c r="C208" s="44">
        <v>145993</v>
      </c>
      <c r="D208" s="45">
        <v>4</v>
      </c>
      <c r="E208" s="46">
        <v>2.5</v>
      </c>
      <c r="F208" s="45">
        <v>3162</v>
      </c>
      <c r="G208" s="45">
        <v>4640</v>
      </c>
      <c r="H208" s="45">
        <v>2674</v>
      </c>
      <c r="I208" s="45">
        <v>10476</v>
      </c>
      <c r="J208" s="45">
        <v>2619</v>
      </c>
      <c r="K208" s="45">
        <v>6547.5</v>
      </c>
      <c r="L208" s="47">
        <v>9.1577138449406735E-4</v>
      </c>
      <c r="M208" s="48">
        <v>16026</v>
      </c>
      <c r="N208" s="49">
        <v>1</v>
      </c>
      <c r="O208" s="48">
        <v>16026</v>
      </c>
      <c r="P208" s="50"/>
      <c r="R208" s="51">
        <v>-1.9228646176998154E-2</v>
      </c>
      <c r="S208" s="51"/>
      <c r="T208" s="52"/>
    </row>
    <row r="209" spans="1:20" x14ac:dyDescent="0.25">
      <c r="A209" s="42" t="s">
        <v>227</v>
      </c>
      <c r="B209" s="43">
        <v>6002141</v>
      </c>
      <c r="C209" s="44">
        <v>145708</v>
      </c>
      <c r="D209" s="45">
        <v>5</v>
      </c>
      <c r="E209" s="46">
        <v>3.5</v>
      </c>
      <c r="F209" s="45">
        <v>1664</v>
      </c>
      <c r="G209" s="45">
        <v>5262</v>
      </c>
      <c r="H209" s="45">
        <v>1576</v>
      </c>
      <c r="I209" s="45">
        <v>8502</v>
      </c>
      <c r="J209" s="45">
        <v>2125.5</v>
      </c>
      <c r="K209" s="45">
        <v>7439.25</v>
      </c>
      <c r="L209" s="47">
        <v>1.0404967196788837E-3</v>
      </c>
      <c r="M209" s="48">
        <v>18208.689999999999</v>
      </c>
      <c r="N209" s="49">
        <v>1</v>
      </c>
      <c r="O209" s="48">
        <v>18208.689999999999</v>
      </c>
      <c r="P209" s="50"/>
      <c r="R209" s="51">
        <v>-2.5943804648704827E-3</v>
      </c>
      <c r="S209" s="51"/>
      <c r="T209" s="52"/>
    </row>
    <row r="210" spans="1:20" x14ac:dyDescent="0.25">
      <c r="A210" s="42" t="s">
        <v>228</v>
      </c>
      <c r="B210" s="43">
        <v>6002190</v>
      </c>
      <c r="C210" s="44">
        <v>145798</v>
      </c>
      <c r="D210" s="45">
        <v>5</v>
      </c>
      <c r="E210" s="46">
        <v>3.5</v>
      </c>
      <c r="F210" s="45">
        <v>5054</v>
      </c>
      <c r="G210" s="45">
        <v>39439</v>
      </c>
      <c r="H210" s="45">
        <v>5772</v>
      </c>
      <c r="I210" s="45">
        <v>50265</v>
      </c>
      <c r="J210" s="45">
        <v>12566.25</v>
      </c>
      <c r="K210" s="45">
        <v>43981.875</v>
      </c>
      <c r="L210" s="47">
        <v>6.1515605286590318E-3</v>
      </c>
      <c r="M210" s="48">
        <v>107652.31</v>
      </c>
      <c r="N210" s="49">
        <v>1</v>
      </c>
      <c r="O210" s="48">
        <v>107652.31</v>
      </c>
      <c r="P210" s="50"/>
      <c r="R210" s="51">
        <v>2.074846692266874E-2</v>
      </c>
      <c r="S210" s="51"/>
      <c r="T210" s="52"/>
    </row>
    <row r="211" spans="1:20" x14ac:dyDescent="0.25">
      <c r="A211" s="42" t="s">
        <v>229</v>
      </c>
      <c r="B211" s="43">
        <v>6005631</v>
      </c>
      <c r="C211" s="44">
        <v>146080</v>
      </c>
      <c r="D211" s="45">
        <v>3</v>
      </c>
      <c r="E211" s="46">
        <v>1.5</v>
      </c>
      <c r="F211" s="45">
        <v>1092</v>
      </c>
      <c r="G211" s="45">
        <v>11682</v>
      </c>
      <c r="H211" s="45">
        <v>31</v>
      </c>
      <c r="I211" s="45">
        <v>12805</v>
      </c>
      <c r="J211" s="45">
        <v>3201.25</v>
      </c>
      <c r="K211" s="45">
        <v>4801.875</v>
      </c>
      <c r="L211" s="47">
        <v>6.7161813164069489E-4</v>
      </c>
      <c r="M211" s="48">
        <v>11753.32</v>
      </c>
      <c r="N211" s="49">
        <v>1</v>
      </c>
      <c r="O211" s="48">
        <v>11753.32</v>
      </c>
      <c r="P211" s="50"/>
      <c r="R211" s="51">
        <v>2.6962878382619238E-3</v>
      </c>
      <c r="S211" s="51"/>
      <c r="T211" s="52"/>
    </row>
    <row r="212" spans="1:20" x14ac:dyDescent="0.25">
      <c r="A212" s="53" t="s">
        <v>230</v>
      </c>
      <c r="B212" s="54">
        <v>6011753</v>
      </c>
      <c r="C212" s="55">
        <v>145606</v>
      </c>
      <c r="D212" s="56">
        <v>4</v>
      </c>
      <c r="E212" s="57">
        <v>2.5</v>
      </c>
      <c r="F212" s="56">
        <v>682</v>
      </c>
      <c r="G212" s="56">
        <v>668</v>
      </c>
      <c r="H212" s="56">
        <v>662</v>
      </c>
      <c r="I212" s="56">
        <v>2012</v>
      </c>
      <c r="J212" s="56">
        <v>503</v>
      </c>
      <c r="K212" s="56">
        <v>1257.5</v>
      </c>
      <c r="L212" s="58">
        <v>1.758812548302848E-4</v>
      </c>
      <c r="M212" s="59">
        <v>3077.92</v>
      </c>
      <c r="N212" s="60">
        <v>1</v>
      </c>
      <c r="O212" s="59">
        <v>3077.92</v>
      </c>
      <c r="P212" s="61"/>
      <c r="R212" s="51">
        <v>-1.9595299836510094E-3</v>
      </c>
      <c r="S212" s="51"/>
      <c r="T212" s="52"/>
    </row>
    <row r="213" spans="1:20" x14ac:dyDescent="0.25">
      <c r="A213" s="42" t="s">
        <v>231</v>
      </c>
      <c r="B213" s="43">
        <v>6000277</v>
      </c>
      <c r="C213" s="44">
        <v>145004</v>
      </c>
      <c r="D213" s="45">
        <v>3</v>
      </c>
      <c r="E213" s="46">
        <v>1.5</v>
      </c>
      <c r="F213" s="45">
        <v>1657</v>
      </c>
      <c r="G213" s="45">
        <v>10292</v>
      </c>
      <c r="H213" s="45">
        <v>3261.72</v>
      </c>
      <c r="I213" s="45">
        <v>15210.72</v>
      </c>
      <c r="J213" s="45">
        <v>3802.68</v>
      </c>
      <c r="K213" s="45">
        <v>5704.0199999999995</v>
      </c>
      <c r="L213" s="47">
        <v>7.9779737191017176E-4</v>
      </c>
      <c r="M213" s="48">
        <v>13961.45</v>
      </c>
      <c r="N213" s="49">
        <v>1</v>
      </c>
      <c r="O213" s="48">
        <v>13961.45</v>
      </c>
      <c r="P213" s="50"/>
      <c r="R213" s="51">
        <v>5.9915719957643887E-3</v>
      </c>
      <c r="S213" s="51"/>
      <c r="T213" s="52"/>
    </row>
    <row r="214" spans="1:20" x14ac:dyDescent="0.25">
      <c r="A214" s="42" t="s">
        <v>232</v>
      </c>
      <c r="B214" s="43">
        <v>6002273</v>
      </c>
      <c r="C214" s="44" t="s">
        <v>233</v>
      </c>
      <c r="D214" s="45">
        <v>4</v>
      </c>
      <c r="E214" s="46">
        <v>2.5</v>
      </c>
      <c r="F214" s="45">
        <v>4081</v>
      </c>
      <c r="G214" s="45">
        <v>21424</v>
      </c>
      <c r="H214" s="45">
        <v>7432</v>
      </c>
      <c r="I214" s="45">
        <v>32937</v>
      </c>
      <c r="J214" s="45">
        <v>8234.25</v>
      </c>
      <c r="K214" s="45">
        <v>20585.625</v>
      </c>
      <c r="L214" s="47">
        <v>2.8792250946049155E-3</v>
      </c>
      <c r="M214" s="48">
        <v>50386.44</v>
      </c>
      <c r="N214" s="49">
        <v>1</v>
      </c>
      <c r="O214" s="48">
        <v>50386.44</v>
      </c>
      <c r="P214" s="50"/>
      <c r="R214" s="51">
        <v>-1.9155586036504246E-2</v>
      </c>
      <c r="S214" s="51"/>
      <c r="T214" s="52"/>
    </row>
    <row r="215" spans="1:20" x14ac:dyDescent="0.25">
      <c r="A215" s="42" t="s">
        <v>234</v>
      </c>
      <c r="B215" s="43">
        <v>6010136</v>
      </c>
      <c r="C215" s="44">
        <v>145222</v>
      </c>
      <c r="D215" s="45">
        <v>2</v>
      </c>
      <c r="E215" s="46">
        <v>0.75</v>
      </c>
      <c r="F215" s="45">
        <v>3094</v>
      </c>
      <c r="G215" s="45">
        <v>16443</v>
      </c>
      <c r="H215" s="45">
        <v>367.92</v>
      </c>
      <c r="I215" s="45">
        <v>19904.919999999998</v>
      </c>
      <c r="J215" s="45">
        <v>4976.2299999999996</v>
      </c>
      <c r="K215" s="45">
        <v>3732.1724999999997</v>
      </c>
      <c r="L215" s="47">
        <v>5.2200332607799679E-4</v>
      </c>
      <c r="M215" s="48">
        <v>9135.06</v>
      </c>
      <c r="N215" s="49">
        <v>1</v>
      </c>
      <c r="O215" s="48">
        <v>9135.06</v>
      </c>
      <c r="P215" s="50"/>
      <c r="R215" s="51">
        <v>-1.8206364944489906E-2</v>
      </c>
      <c r="S215" s="51"/>
      <c r="T215" s="52"/>
    </row>
    <row r="216" spans="1:20" x14ac:dyDescent="0.25">
      <c r="A216" s="42" t="s">
        <v>235</v>
      </c>
      <c r="B216" s="43">
        <v>6002299</v>
      </c>
      <c r="C216" s="44">
        <v>145257</v>
      </c>
      <c r="D216" s="45">
        <v>1</v>
      </c>
      <c r="E216" s="46">
        <v>0</v>
      </c>
      <c r="F216" s="45">
        <v>2628</v>
      </c>
      <c r="G216" s="45">
        <v>8638</v>
      </c>
      <c r="H216" s="45">
        <v>3031</v>
      </c>
      <c r="I216" s="45">
        <v>14297</v>
      </c>
      <c r="J216" s="45">
        <v>3574.25</v>
      </c>
      <c r="K216" s="45">
        <v>0</v>
      </c>
      <c r="L216" s="47">
        <v>0</v>
      </c>
      <c r="M216" s="48">
        <v>0</v>
      </c>
      <c r="N216" s="49">
        <v>0</v>
      </c>
      <c r="O216" s="48">
        <v>0</v>
      </c>
      <c r="P216" s="50"/>
      <c r="R216" s="51">
        <v>0</v>
      </c>
      <c r="S216" s="51"/>
      <c r="T216" s="52"/>
    </row>
    <row r="217" spans="1:20" x14ac:dyDescent="0.25">
      <c r="A217" s="53" t="s">
        <v>236</v>
      </c>
      <c r="B217" s="54">
        <v>6002307</v>
      </c>
      <c r="C217" s="55">
        <v>146113</v>
      </c>
      <c r="D217" s="56">
        <v>1</v>
      </c>
      <c r="E217" s="57">
        <v>0</v>
      </c>
      <c r="F217" s="56">
        <v>505</v>
      </c>
      <c r="G217" s="56">
        <v>6236</v>
      </c>
      <c r="H217" s="56">
        <v>278.88</v>
      </c>
      <c r="I217" s="56">
        <v>7019.88</v>
      </c>
      <c r="J217" s="56">
        <v>1754.97</v>
      </c>
      <c r="K217" s="56">
        <v>0</v>
      </c>
      <c r="L217" s="58">
        <v>0</v>
      </c>
      <c r="M217" s="59">
        <v>0</v>
      </c>
      <c r="N217" s="60">
        <v>0</v>
      </c>
      <c r="O217" s="59">
        <v>0</v>
      </c>
      <c r="P217" s="61"/>
      <c r="R217" s="51">
        <v>0</v>
      </c>
      <c r="S217" s="51"/>
      <c r="T217" s="52"/>
    </row>
    <row r="218" spans="1:20" x14ac:dyDescent="0.25">
      <c r="A218" s="42" t="s">
        <v>237</v>
      </c>
      <c r="B218" s="43">
        <v>6003081</v>
      </c>
      <c r="C218" s="44" t="s">
        <v>238</v>
      </c>
      <c r="D218" s="45">
        <v>2</v>
      </c>
      <c r="E218" s="46">
        <v>0.75</v>
      </c>
      <c r="F218" s="45">
        <v>2070</v>
      </c>
      <c r="G218" s="45">
        <v>3645</v>
      </c>
      <c r="H218" s="45">
        <v>513</v>
      </c>
      <c r="I218" s="45">
        <v>6228</v>
      </c>
      <c r="J218" s="45">
        <v>1557</v>
      </c>
      <c r="K218" s="45">
        <v>1167.75</v>
      </c>
      <c r="L218" s="47">
        <v>1.6332829847162233E-4</v>
      </c>
      <c r="M218" s="48">
        <v>2858.25</v>
      </c>
      <c r="N218" s="49">
        <v>1</v>
      </c>
      <c r="O218" s="48">
        <v>2858.25</v>
      </c>
      <c r="P218" s="50"/>
      <c r="R218" s="51">
        <v>4.7767466098775913E-3</v>
      </c>
      <c r="S218" s="51"/>
      <c r="T218" s="52"/>
    </row>
    <row r="219" spans="1:20" x14ac:dyDescent="0.25">
      <c r="A219" s="42" t="s">
        <v>239</v>
      </c>
      <c r="B219" s="43">
        <v>6019723</v>
      </c>
      <c r="C219" s="44">
        <v>145971</v>
      </c>
      <c r="D219" s="45">
        <v>4</v>
      </c>
      <c r="E219" s="46">
        <v>2.5</v>
      </c>
      <c r="F219" s="45">
        <v>11595</v>
      </c>
      <c r="G219" s="45">
        <v>11500</v>
      </c>
      <c r="H219" s="45">
        <v>5014.8</v>
      </c>
      <c r="I219" s="45">
        <v>28109.8</v>
      </c>
      <c r="J219" s="45">
        <v>7027.45</v>
      </c>
      <c r="K219" s="45">
        <v>17568.625</v>
      </c>
      <c r="L219" s="47">
        <v>2.4572499488212424E-3</v>
      </c>
      <c r="M219" s="48">
        <v>43001.87</v>
      </c>
      <c r="N219" s="49">
        <v>1</v>
      </c>
      <c r="O219" s="48">
        <v>43001.87</v>
      </c>
      <c r="P219" s="50"/>
      <c r="R219" s="51">
        <v>2.5895628285070416E-2</v>
      </c>
      <c r="S219" s="51"/>
      <c r="T219" s="52"/>
    </row>
    <row r="220" spans="1:20" x14ac:dyDescent="0.25">
      <c r="A220" s="42" t="s">
        <v>240</v>
      </c>
      <c r="B220" s="43">
        <v>6015630</v>
      </c>
      <c r="C220" s="44">
        <v>145547</v>
      </c>
      <c r="D220" s="45">
        <v>2</v>
      </c>
      <c r="E220" s="46">
        <v>0.75</v>
      </c>
      <c r="F220" s="45">
        <v>5569</v>
      </c>
      <c r="G220" s="45">
        <v>8555</v>
      </c>
      <c r="H220" s="45">
        <v>6203</v>
      </c>
      <c r="I220" s="45">
        <v>20327</v>
      </c>
      <c r="J220" s="45">
        <v>5081.75</v>
      </c>
      <c r="K220" s="45">
        <v>3811.3125</v>
      </c>
      <c r="L220" s="47">
        <v>5.3307230620306149E-4</v>
      </c>
      <c r="M220" s="48">
        <v>9328.77</v>
      </c>
      <c r="N220" s="49">
        <v>1</v>
      </c>
      <c r="O220" s="48">
        <v>9328.77</v>
      </c>
      <c r="P220" s="50"/>
      <c r="R220" s="51">
        <v>-1.5358553579062573E-2</v>
      </c>
      <c r="S220" s="51"/>
      <c r="T220" s="52"/>
    </row>
    <row r="221" spans="1:20" x14ac:dyDescent="0.25">
      <c r="A221" s="42" t="s">
        <v>241</v>
      </c>
      <c r="B221" s="43">
        <v>6005276</v>
      </c>
      <c r="C221" s="44">
        <v>145906</v>
      </c>
      <c r="D221" s="45">
        <v>5</v>
      </c>
      <c r="E221" s="46">
        <v>3.5</v>
      </c>
      <c r="F221" s="45">
        <v>2930</v>
      </c>
      <c r="G221" s="45">
        <v>9773</v>
      </c>
      <c r="H221" s="45">
        <v>4229.3999999999996</v>
      </c>
      <c r="I221" s="45">
        <v>16932.400000000001</v>
      </c>
      <c r="J221" s="45">
        <v>4233.1000000000004</v>
      </c>
      <c r="K221" s="45">
        <v>14815.850000000002</v>
      </c>
      <c r="L221" s="47">
        <v>2.0722308464232804E-3</v>
      </c>
      <c r="M221" s="48">
        <v>36264.04</v>
      </c>
      <c r="N221" s="49">
        <v>1</v>
      </c>
      <c r="O221" s="48">
        <v>36264.04</v>
      </c>
      <c r="P221" s="50"/>
      <c r="R221" s="51">
        <v>2.0187592584989034E-2</v>
      </c>
      <c r="S221" s="51"/>
      <c r="T221" s="52"/>
    </row>
    <row r="222" spans="1:20" x14ac:dyDescent="0.25">
      <c r="A222" s="53" t="s">
        <v>242</v>
      </c>
      <c r="B222" s="54">
        <v>6002521</v>
      </c>
      <c r="C222" s="55">
        <v>145122</v>
      </c>
      <c r="D222" s="56">
        <v>2</v>
      </c>
      <c r="E222" s="57">
        <v>0.75</v>
      </c>
      <c r="F222" s="56">
        <v>2449</v>
      </c>
      <c r="G222" s="56">
        <v>11650</v>
      </c>
      <c r="H222" s="56">
        <v>1214.6400000000001</v>
      </c>
      <c r="I222" s="56">
        <v>15313.64</v>
      </c>
      <c r="J222" s="56">
        <v>3828.41</v>
      </c>
      <c r="K222" s="56">
        <v>2871.3074999999999</v>
      </c>
      <c r="L222" s="58">
        <v>4.0159774640445957E-4</v>
      </c>
      <c r="M222" s="59">
        <v>7027.96</v>
      </c>
      <c r="N222" s="60">
        <v>1</v>
      </c>
      <c r="O222" s="59">
        <v>7027.96</v>
      </c>
      <c r="P222" s="61"/>
      <c r="R222" s="51">
        <v>-5.6207804300356656E-4</v>
      </c>
      <c r="S222" s="51"/>
      <c r="T222" s="52"/>
    </row>
    <row r="223" spans="1:20" x14ac:dyDescent="0.25">
      <c r="A223" s="42" t="s">
        <v>243</v>
      </c>
      <c r="B223" s="43">
        <v>6002539</v>
      </c>
      <c r="C223" s="44">
        <v>145247</v>
      </c>
      <c r="D223" s="45">
        <v>4</v>
      </c>
      <c r="E223" s="46">
        <v>2.5</v>
      </c>
      <c r="F223" s="45">
        <v>2079</v>
      </c>
      <c r="G223" s="45">
        <v>12310</v>
      </c>
      <c r="H223" s="45">
        <v>1740.48</v>
      </c>
      <c r="I223" s="45">
        <v>16129.48</v>
      </c>
      <c r="J223" s="45">
        <v>4032.37</v>
      </c>
      <c r="K223" s="45">
        <v>10080.924999999999</v>
      </c>
      <c r="L223" s="47">
        <v>1.409976730695816E-3</v>
      </c>
      <c r="M223" s="48">
        <v>24674.59</v>
      </c>
      <c r="N223" s="49">
        <v>1</v>
      </c>
      <c r="O223" s="48">
        <v>24674.59</v>
      </c>
      <c r="P223" s="50"/>
      <c r="R223" s="51">
        <v>-2.7871767852047924E-3</v>
      </c>
      <c r="S223" s="51"/>
      <c r="T223" s="52"/>
    </row>
    <row r="224" spans="1:20" x14ac:dyDescent="0.25">
      <c r="A224" s="42" t="s">
        <v>244</v>
      </c>
      <c r="B224" s="43">
        <v>6002612</v>
      </c>
      <c r="C224" s="44">
        <v>145050</v>
      </c>
      <c r="D224" s="45">
        <v>5</v>
      </c>
      <c r="E224" s="46">
        <v>3.5</v>
      </c>
      <c r="F224" s="45">
        <v>11746</v>
      </c>
      <c r="G224" s="45">
        <v>55004</v>
      </c>
      <c r="H224" s="45">
        <v>4068</v>
      </c>
      <c r="I224" s="45">
        <v>70818</v>
      </c>
      <c r="J224" s="45">
        <v>17704.5</v>
      </c>
      <c r="K224" s="45">
        <v>61965.75</v>
      </c>
      <c r="L224" s="47">
        <v>8.6668897546717458E-3</v>
      </c>
      <c r="M224" s="48">
        <v>151670.57</v>
      </c>
      <c r="N224" s="49">
        <v>1</v>
      </c>
      <c r="O224" s="48">
        <v>151670.57</v>
      </c>
      <c r="P224" s="50"/>
      <c r="R224" s="51">
        <v>-7.0675555616617203E-4</v>
      </c>
      <c r="S224" s="51"/>
      <c r="T224" s="52"/>
    </row>
    <row r="225" spans="1:20" x14ac:dyDescent="0.25">
      <c r="A225" s="42" t="s">
        <v>245</v>
      </c>
      <c r="B225" s="43">
        <v>6002943</v>
      </c>
      <c r="C225" s="44">
        <v>145008</v>
      </c>
      <c r="D225" s="45">
        <v>1</v>
      </c>
      <c r="E225" s="46">
        <v>0</v>
      </c>
      <c r="F225" s="45">
        <v>2709</v>
      </c>
      <c r="G225" s="45">
        <v>11450</v>
      </c>
      <c r="H225" s="45">
        <v>159.6</v>
      </c>
      <c r="I225" s="45">
        <v>14318.6</v>
      </c>
      <c r="J225" s="45">
        <v>3579.65</v>
      </c>
      <c r="K225" s="45">
        <v>0</v>
      </c>
      <c r="L225" s="47">
        <v>0</v>
      </c>
      <c r="M225" s="48">
        <v>0</v>
      </c>
      <c r="N225" s="49">
        <v>0</v>
      </c>
      <c r="O225" s="48">
        <v>0</v>
      </c>
      <c r="P225" s="50"/>
      <c r="R225" s="51">
        <v>0</v>
      </c>
      <c r="S225" s="51"/>
      <c r="T225" s="52"/>
    </row>
    <row r="226" spans="1:20" x14ac:dyDescent="0.25">
      <c r="A226" s="42" t="s">
        <v>246</v>
      </c>
      <c r="B226" s="43">
        <v>6003222</v>
      </c>
      <c r="C226" s="44">
        <v>146069</v>
      </c>
      <c r="D226" s="45">
        <v>0</v>
      </c>
      <c r="E226" s="46">
        <v>0</v>
      </c>
      <c r="F226" s="45">
        <v>0</v>
      </c>
      <c r="G226" s="45">
        <v>2</v>
      </c>
      <c r="H226" s="45">
        <v>52.08</v>
      </c>
      <c r="I226" s="45">
        <v>54.08</v>
      </c>
      <c r="J226" s="45">
        <v>13.52</v>
      </c>
      <c r="K226" s="45">
        <v>0</v>
      </c>
      <c r="L226" s="47">
        <v>0</v>
      </c>
      <c r="M226" s="48">
        <v>0</v>
      </c>
      <c r="N226" s="49">
        <v>0</v>
      </c>
      <c r="O226" s="48">
        <v>0</v>
      </c>
      <c r="P226" s="50"/>
      <c r="R226" s="51">
        <v>0</v>
      </c>
      <c r="S226" s="51"/>
      <c r="T226" s="52"/>
    </row>
    <row r="227" spans="1:20" x14ac:dyDescent="0.25">
      <c r="A227" s="53" t="s">
        <v>247</v>
      </c>
      <c r="B227" s="54">
        <v>6007025</v>
      </c>
      <c r="C227" s="55">
        <v>145851</v>
      </c>
      <c r="D227" s="56">
        <v>3</v>
      </c>
      <c r="E227" s="57">
        <v>1.5</v>
      </c>
      <c r="F227" s="56">
        <v>1397</v>
      </c>
      <c r="G227" s="56">
        <v>8736</v>
      </c>
      <c r="H227" s="56">
        <v>547.67999999999995</v>
      </c>
      <c r="I227" s="56">
        <v>10680.68</v>
      </c>
      <c r="J227" s="56">
        <v>2670.17</v>
      </c>
      <c r="K227" s="56">
        <v>4005.2550000000001</v>
      </c>
      <c r="L227" s="58">
        <v>5.6019823086701575E-4</v>
      </c>
      <c r="M227" s="59">
        <v>9803.4699999999993</v>
      </c>
      <c r="N227" s="60">
        <v>1</v>
      </c>
      <c r="O227" s="59">
        <v>9803.4699999999993</v>
      </c>
      <c r="P227" s="61"/>
      <c r="R227" s="51">
        <v>-1.9040172772292863E-2</v>
      </c>
      <c r="S227" s="51"/>
      <c r="T227" s="52"/>
    </row>
    <row r="228" spans="1:20" x14ac:dyDescent="0.25">
      <c r="A228" s="42" t="s">
        <v>248</v>
      </c>
      <c r="B228" s="43">
        <v>6009237</v>
      </c>
      <c r="C228" s="44">
        <v>146039</v>
      </c>
      <c r="D228" s="45">
        <v>3</v>
      </c>
      <c r="E228" s="46">
        <v>1.5</v>
      </c>
      <c r="F228" s="45">
        <v>4373</v>
      </c>
      <c r="G228" s="45">
        <v>6341</v>
      </c>
      <c r="H228" s="45">
        <v>1541.4</v>
      </c>
      <c r="I228" s="45">
        <v>12255.4</v>
      </c>
      <c r="J228" s="45">
        <v>3063.85</v>
      </c>
      <c r="K228" s="45">
        <v>4595.7749999999996</v>
      </c>
      <c r="L228" s="47">
        <v>6.427917884036994E-4</v>
      </c>
      <c r="M228" s="48">
        <v>11248.86</v>
      </c>
      <c r="N228" s="49">
        <v>1</v>
      </c>
      <c r="O228" s="48">
        <v>11248.86</v>
      </c>
      <c r="P228" s="50"/>
      <c r="R228" s="51">
        <v>-1.6297064739774214E-2</v>
      </c>
      <c r="S228" s="51"/>
      <c r="T228" s="52"/>
    </row>
    <row r="229" spans="1:20" x14ac:dyDescent="0.25">
      <c r="A229" s="42" t="s">
        <v>249</v>
      </c>
      <c r="B229" s="43">
        <v>6002679</v>
      </c>
      <c r="C229" s="44">
        <v>145384</v>
      </c>
      <c r="D229" s="45">
        <v>4</v>
      </c>
      <c r="E229" s="46">
        <v>2.5</v>
      </c>
      <c r="F229" s="45">
        <v>1250</v>
      </c>
      <c r="G229" s="45">
        <v>6062</v>
      </c>
      <c r="H229" s="45">
        <v>1128.1199999999999</v>
      </c>
      <c r="I229" s="45">
        <v>8440.119999999999</v>
      </c>
      <c r="J229" s="45">
        <v>2110.0299999999997</v>
      </c>
      <c r="K229" s="45">
        <v>5275.0749999999989</v>
      </c>
      <c r="L229" s="47">
        <v>7.3780263246430561E-4</v>
      </c>
      <c r="M229" s="48">
        <v>12911.55</v>
      </c>
      <c r="N229" s="49">
        <v>1</v>
      </c>
      <c r="O229" s="48">
        <v>12911.55</v>
      </c>
      <c r="P229" s="50"/>
      <c r="R229" s="51">
        <v>3.9318746512435609E-3</v>
      </c>
      <c r="S229" s="51"/>
      <c r="T229" s="52"/>
    </row>
    <row r="230" spans="1:20" x14ac:dyDescent="0.25">
      <c r="A230" s="42" t="s">
        <v>250</v>
      </c>
      <c r="B230" s="43">
        <v>6002729</v>
      </c>
      <c r="C230" s="44">
        <v>145555</v>
      </c>
      <c r="D230" s="45">
        <v>4</v>
      </c>
      <c r="E230" s="46">
        <v>2.5</v>
      </c>
      <c r="F230" s="45">
        <v>3350</v>
      </c>
      <c r="G230" s="45">
        <v>9965</v>
      </c>
      <c r="H230" s="45">
        <v>3716.16</v>
      </c>
      <c r="I230" s="45">
        <v>17031.16</v>
      </c>
      <c r="J230" s="45">
        <v>4257.79</v>
      </c>
      <c r="K230" s="45">
        <v>10644.475</v>
      </c>
      <c r="L230" s="47">
        <v>1.4887981073634956E-3</v>
      </c>
      <c r="M230" s="48">
        <v>26053.97</v>
      </c>
      <c r="N230" s="49">
        <v>1</v>
      </c>
      <c r="O230" s="48">
        <v>26053.97</v>
      </c>
      <c r="P230" s="50"/>
      <c r="R230" s="51">
        <v>3.1211388268275186E-3</v>
      </c>
      <c r="S230" s="51"/>
      <c r="T230" s="52"/>
    </row>
    <row r="231" spans="1:20" x14ac:dyDescent="0.25">
      <c r="A231" s="42" t="s">
        <v>251</v>
      </c>
      <c r="B231" s="43">
        <v>6009559</v>
      </c>
      <c r="C231" s="44">
        <v>145514</v>
      </c>
      <c r="D231" s="45">
        <v>1</v>
      </c>
      <c r="E231" s="46">
        <v>0</v>
      </c>
      <c r="F231" s="45">
        <v>1506</v>
      </c>
      <c r="G231" s="45">
        <v>6476</v>
      </c>
      <c r="H231" s="45">
        <v>555.24</v>
      </c>
      <c r="I231" s="45">
        <v>8537.24</v>
      </c>
      <c r="J231" s="45">
        <v>2134.31</v>
      </c>
      <c r="K231" s="45">
        <v>0</v>
      </c>
      <c r="L231" s="47">
        <v>0</v>
      </c>
      <c r="M231" s="48">
        <v>0</v>
      </c>
      <c r="N231" s="49">
        <v>0</v>
      </c>
      <c r="O231" s="48">
        <v>0</v>
      </c>
      <c r="P231" s="50"/>
      <c r="R231" s="51">
        <v>0</v>
      </c>
      <c r="S231" s="51"/>
      <c r="T231" s="52"/>
    </row>
    <row r="232" spans="1:20" x14ac:dyDescent="0.25">
      <c r="A232" s="53" t="s">
        <v>252</v>
      </c>
      <c r="B232" s="54">
        <v>6002745</v>
      </c>
      <c r="C232" s="55">
        <v>146097</v>
      </c>
      <c r="D232" s="56">
        <v>3</v>
      </c>
      <c r="E232" s="57">
        <v>1.5</v>
      </c>
      <c r="F232" s="56">
        <v>3350</v>
      </c>
      <c r="G232" s="56">
        <v>17620</v>
      </c>
      <c r="H232" s="56">
        <v>281.39999999999998</v>
      </c>
      <c r="I232" s="56">
        <v>21251.4</v>
      </c>
      <c r="J232" s="56">
        <v>5312.85</v>
      </c>
      <c r="K232" s="56">
        <v>7969.2750000000005</v>
      </c>
      <c r="L232" s="58">
        <v>1.1146290950994973E-3</v>
      </c>
      <c r="M232" s="59">
        <v>19506.009999999998</v>
      </c>
      <c r="N232" s="60">
        <v>1</v>
      </c>
      <c r="O232" s="59">
        <v>19506.009999999998</v>
      </c>
      <c r="P232" s="61"/>
      <c r="R232" s="51">
        <v>8.3575880125863478E-4</v>
      </c>
      <c r="S232" s="51"/>
      <c r="T232" s="52"/>
    </row>
    <row r="233" spans="1:20" x14ac:dyDescent="0.25">
      <c r="A233" s="42" t="s">
        <v>253</v>
      </c>
      <c r="B233" s="43">
        <v>6003248</v>
      </c>
      <c r="C233" s="44">
        <v>145890</v>
      </c>
      <c r="D233" s="45">
        <v>1</v>
      </c>
      <c r="E233" s="46">
        <v>0</v>
      </c>
      <c r="F233" s="45">
        <v>1828</v>
      </c>
      <c r="G233" s="45">
        <v>12610</v>
      </c>
      <c r="H233" s="45">
        <v>299.04000000000002</v>
      </c>
      <c r="I233" s="45">
        <v>14737.04</v>
      </c>
      <c r="J233" s="45">
        <v>3684.26</v>
      </c>
      <c r="K233" s="45">
        <v>0</v>
      </c>
      <c r="L233" s="47">
        <v>0</v>
      </c>
      <c r="M233" s="48">
        <v>0</v>
      </c>
      <c r="N233" s="49">
        <v>0</v>
      </c>
      <c r="O233" s="48">
        <v>0</v>
      </c>
      <c r="P233" s="50"/>
      <c r="R233" s="51">
        <v>0</v>
      </c>
      <c r="S233" s="51"/>
      <c r="T233" s="52"/>
    </row>
    <row r="234" spans="1:20" x14ac:dyDescent="0.25">
      <c r="A234" s="42" t="s">
        <v>254</v>
      </c>
      <c r="B234" s="43">
        <v>6003594</v>
      </c>
      <c r="C234" s="44">
        <v>145484</v>
      </c>
      <c r="D234" s="45">
        <v>2</v>
      </c>
      <c r="E234" s="46">
        <v>0.75</v>
      </c>
      <c r="F234" s="45">
        <v>8750</v>
      </c>
      <c r="G234" s="45">
        <v>54738</v>
      </c>
      <c r="H234" s="45">
        <v>1981.56</v>
      </c>
      <c r="I234" s="45">
        <v>65469.56</v>
      </c>
      <c r="J234" s="45">
        <v>16367.39</v>
      </c>
      <c r="K234" s="45">
        <v>12275.5425</v>
      </c>
      <c r="L234" s="47">
        <v>1.7169286828011858E-3</v>
      </c>
      <c r="M234" s="48">
        <v>30046.25</v>
      </c>
      <c r="N234" s="49">
        <v>1</v>
      </c>
      <c r="O234" s="48">
        <v>30046.25</v>
      </c>
      <c r="P234" s="50"/>
      <c r="R234" s="51">
        <v>-1.9490207450871821E-3</v>
      </c>
      <c r="S234" s="51"/>
      <c r="T234" s="52"/>
    </row>
    <row r="235" spans="1:20" x14ac:dyDescent="0.25">
      <c r="A235" s="42" t="s">
        <v>255</v>
      </c>
      <c r="B235" s="43">
        <v>6005904</v>
      </c>
      <c r="C235" s="44">
        <v>145967</v>
      </c>
      <c r="D235" s="45">
        <v>1</v>
      </c>
      <c r="E235" s="46">
        <v>0</v>
      </c>
      <c r="F235" s="45">
        <v>7599</v>
      </c>
      <c r="G235" s="45">
        <v>22478</v>
      </c>
      <c r="H235" s="45">
        <v>3856.44</v>
      </c>
      <c r="I235" s="45">
        <v>33933.440000000002</v>
      </c>
      <c r="J235" s="45">
        <v>8483.36</v>
      </c>
      <c r="K235" s="45">
        <v>0</v>
      </c>
      <c r="L235" s="47">
        <v>0</v>
      </c>
      <c r="M235" s="48">
        <v>0</v>
      </c>
      <c r="N235" s="49">
        <v>0</v>
      </c>
      <c r="O235" s="48">
        <v>0</v>
      </c>
      <c r="P235" s="50"/>
      <c r="R235" s="51">
        <v>0</v>
      </c>
      <c r="S235" s="51"/>
      <c r="T235" s="52"/>
    </row>
    <row r="236" spans="1:20" x14ac:dyDescent="0.25">
      <c r="A236" s="42" t="s">
        <v>256</v>
      </c>
      <c r="B236" s="43">
        <v>6002851</v>
      </c>
      <c r="C236" s="44">
        <v>145415</v>
      </c>
      <c r="D236" s="45">
        <v>4</v>
      </c>
      <c r="E236" s="46">
        <v>2.5</v>
      </c>
      <c r="F236" s="45">
        <v>3378</v>
      </c>
      <c r="G236" s="45">
        <v>17205</v>
      </c>
      <c r="H236" s="45">
        <v>945.84</v>
      </c>
      <c r="I236" s="45">
        <v>21528.84</v>
      </c>
      <c r="J236" s="45">
        <v>5382.21</v>
      </c>
      <c r="K236" s="45">
        <v>13455.525</v>
      </c>
      <c r="L236" s="47">
        <v>1.881967889781525E-3</v>
      </c>
      <c r="M236" s="48">
        <v>32934.44</v>
      </c>
      <c r="N236" s="49">
        <v>1</v>
      </c>
      <c r="O236" s="48">
        <v>32934.44</v>
      </c>
      <c r="P236" s="50"/>
      <c r="R236" s="51">
        <v>1.9288233015686274E-3</v>
      </c>
      <c r="S236" s="51"/>
      <c r="T236" s="52"/>
    </row>
    <row r="237" spans="1:20" x14ac:dyDescent="0.25">
      <c r="A237" s="53" t="s">
        <v>257</v>
      </c>
      <c r="B237" s="54">
        <v>6006191</v>
      </c>
      <c r="C237" s="55">
        <v>145662</v>
      </c>
      <c r="D237" s="56">
        <v>3</v>
      </c>
      <c r="E237" s="57">
        <v>1.5</v>
      </c>
      <c r="F237" s="56">
        <v>12173</v>
      </c>
      <c r="G237" s="56">
        <v>40769</v>
      </c>
      <c r="H237" s="56">
        <v>1874.04</v>
      </c>
      <c r="I237" s="56">
        <v>54816.04</v>
      </c>
      <c r="J237" s="56">
        <v>13704.01</v>
      </c>
      <c r="K237" s="56">
        <v>20556.014999999999</v>
      </c>
      <c r="L237" s="58">
        <v>2.8750836680001245E-3</v>
      </c>
      <c r="M237" s="59">
        <v>50313.96</v>
      </c>
      <c r="N237" s="60">
        <v>1</v>
      </c>
      <c r="O237" s="59">
        <v>50313.96</v>
      </c>
      <c r="P237" s="61"/>
      <c r="R237" s="51">
        <v>-1.4190002191753592E-2</v>
      </c>
      <c r="S237" s="51"/>
      <c r="T237" s="52"/>
    </row>
    <row r="238" spans="1:20" x14ac:dyDescent="0.25">
      <c r="A238" s="42" t="s">
        <v>258</v>
      </c>
      <c r="B238" s="43">
        <v>6003214</v>
      </c>
      <c r="C238" s="44">
        <v>145630</v>
      </c>
      <c r="D238" s="45">
        <v>4</v>
      </c>
      <c r="E238" s="46">
        <v>2.5</v>
      </c>
      <c r="F238" s="45">
        <v>9473</v>
      </c>
      <c r="G238" s="45">
        <v>25224</v>
      </c>
      <c r="H238" s="45">
        <v>2653.56</v>
      </c>
      <c r="I238" s="45">
        <v>37350.559999999998</v>
      </c>
      <c r="J238" s="45">
        <v>9337.64</v>
      </c>
      <c r="K238" s="45">
        <v>23344.1</v>
      </c>
      <c r="L238" s="47">
        <v>3.2650414321142352E-3</v>
      </c>
      <c r="M238" s="48">
        <v>57138.23</v>
      </c>
      <c r="N238" s="49">
        <v>1</v>
      </c>
      <c r="O238" s="48">
        <v>57138.23</v>
      </c>
      <c r="P238" s="50"/>
      <c r="R238" s="51">
        <v>4.9380008858861402E-3</v>
      </c>
      <c r="S238" s="51"/>
      <c r="T238" s="52"/>
    </row>
    <row r="239" spans="1:20" x14ac:dyDescent="0.25">
      <c r="A239" s="42" t="s">
        <v>259</v>
      </c>
      <c r="B239" s="43">
        <v>6003586</v>
      </c>
      <c r="C239" s="44">
        <v>145171</v>
      </c>
      <c r="D239" s="45">
        <v>5</v>
      </c>
      <c r="E239" s="46">
        <v>3.5</v>
      </c>
      <c r="F239" s="45">
        <v>7885</v>
      </c>
      <c r="G239" s="45">
        <v>59485</v>
      </c>
      <c r="H239" s="45">
        <v>1709.4</v>
      </c>
      <c r="I239" s="45">
        <v>69079.399999999994</v>
      </c>
      <c r="J239" s="45">
        <v>17269.849999999999</v>
      </c>
      <c r="K239" s="45">
        <v>60444.474999999991</v>
      </c>
      <c r="L239" s="47">
        <v>8.4541153960698036E-3</v>
      </c>
      <c r="M239" s="48">
        <v>147947.01999999999</v>
      </c>
      <c r="N239" s="49">
        <v>1</v>
      </c>
      <c r="O239" s="48">
        <v>147947.01999999999</v>
      </c>
      <c r="P239" s="50"/>
      <c r="R239" s="51">
        <v>-1.9431221473496407E-2</v>
      </c>
      <c r="S239" s="51"/>
      <c r="T239" s="52"/>
    </row>
    <row r="240" spans="1:20" x14ac:dyDescent="0.25">
      <c r="A240" s="42" t="s">
        <v>260</v>
      </c>
      <c r="B240" s="43">
        <v>6001119</v>
      </c>
      <c r="C240" s="44">
        <v>145304</v>
      </c>
      <c r="D240" s="45">
        <v>5</v>
      </c>
      <c r="E240" s="46">
        <v>3.5</v>
      </c>
      <c r="F240" s="45">
        <v>6090</v>
      </c>
      <c r="G240" s="45">
        <v>26547</v>
      </c>
      <c r="H240" s="45">
        <v>942.48</v>
      </c>
      <c r="I240" s="45">
        <v>33579.480000000003</v>
      </c>
      <c r="J240" s="45">
        <v>8394.8700000000008</v>
      </c>
      <c r="K240" s="45">
        <v>29382.045000000002</v>
      </c>
      <c r="L240" s="47">
        <v>4.1095434942981278E-3</v>
      </c>
      <c r="M240" s="48">
        <v>71917.009999999995</v>
      </c>
      <c r="N240" s="49">
        <v>1</v>
      </c>
      <c r="O240" s="48">
        <v>71917.009999999995</v>
      </c>
      <c r="P240" s="50"/>
      <c r="R240" s="51">
        <v>-1.1502172128530219E-3</v>
      </c>
      <c r="S240" s="51"/>
      <c r="T240" s="52"/>
    </row>
    <row r="241" spans="1:20" x14ac:dyDescent="0.25">
      <c r="A241" s="42" t="s">
        <v>261</v>
      </c>
      <c r="B241" s="43">
        <v>6006647</v>
      </c>
      <c r="C241" s="44">
        <v>145669</v>
      </c>
      <c r="D241" s="45">
        <v>5</v>
      </c>
      <c r="E241" s="46">
        <v>3.5</v>
      </c>
      <c r="F241" s="45">
        <v>6511</v>
      </c>
      <c r="G241" s="45">
        <v>43747</v>
      </c>
      <c r="H241" s="45">
        <v>1009.68</v>
      </c>
      <c r="I241" s="45">
        <v>51267.68</v>
      </c>
      <c r="J241" s="45">
        <v>12816.92</v>
      </c>
      <c r="K241" s="45">
        <v>44859.22</v>
      </c>
      <c r="L241" s="47">
        <v>6.2742710968650564E-3</v>
      </c>
      <c r="M241" s="48">
        <v>109799.74</v>
      </c>
      <c r="N241" s="49">
        <v>1</v>
      </c>
      <c r="O241" s="48">
        <v>109799.74</v>
      </c>
      <c r="P241" s="50"/>
      <c r="R241" s="51">
        <v>-4.1951384773710743E-3</v>
      </c>
      <c r="S241" s="51"/>
      <c r="T241" s="52"/>
    </row>
    <row r="242" spans="1:20" x14ac:dyDescent="0.25">
      <c r="A242" s="53" t="s">
        <v>262</v>
      </c>
      <c r="B242" s="54">
        <v>6008833</v>
      </c>
      <c r="C242" s="55">
        <v>146176</v>
      </c>
      <c r="D242" s="56">
        <v>4</v>
      </c>
      <c r="E242" s="57">
        <v>2.5</v>
      </c>
      <c r="F242" s="56">
        <v>3739</v>
      </c>
      <c r="G242" s="56">
        <v>7541</v>
      </c>
      <c r="H242" s="56">
        <v>1943.76</v>
      </c>
      <c r="I242" s="56">
        <v>13223.76</v>
      </c>
      <c r="J242" s="56">
        <v>3305.94</v>
      </c>
      <c r="K242" s="56">
        <v>8264.85</v>
      </c>
      <c r="L242" s="58">
        <v>1.1559699315976774E-3</v>
      </c>
      <c r="M242" s="59">
        <v>20229.47</v>
      </c>
      <c r="N242" s="60">
        <v>1</v>
      </c>
      <c r="O242" s="59">
        <v>20229.47</v>
      </c>
      <c r="P242" s="61"/>
      <c r="R242" s="51">
        <v>-3.3802959354943596E-2</v>
      </c>
      <c r="S242" s="51"/>
      <c r="T242" s="52"/>
    </row>
    <row r="243" spans="1:20" x14ac:dyDescent="0.25">
      <c r="A243" s="42" t="s">
        <v>263</v>
      </c>
      <c r="B243" s="43">
        <v>6002828</v>
      </c>
      <c r="C243" s="44">
        <v>145111</v>
      </c>
      <c r="D243" s="45">
        <v>1</v>
      </c>
      <c r="E243" s="46">
        <v>0</v>
      </c>
      <c r="F243" s="45">
        <v>422</v>
      </c>
      <c r="G243" s="45">
        <v>1296</v>
      </c>
      <c r="H243" s="45">
        <v>957.6</v>
      </c>
      <c r="I243" s="45">
        <v>2675.6</v>
      </c>
      <c r="J243" s="45">
        <v>668.9</v>
      </c>
      <c r="K243" s="45">
        <v>0</v>
      </c>
      <c r="L243" s="47">
        <v>0</v>
      </c>
      <c r="M243" s="48">
        <v>0</v>
      </c>
      <c r="N243" s="49">
        <v>0</v>
      </c>
      <c r="O243" s="48">
        <v>0</v>
      </c>
      <c r="P243" s="50"/>
      <c r="R243" s="51">
        <v>0</v>
      </c>
      <c r="S243" s="51"/>
      <c r="T243" s="52"/>
    </row>
    <row r="244" spans="1:20" x14ac:dyDescent="0.25">
      <c r="A244" s="42" t="s">
        <v>264</v>
      </c>
      <c r="B244" s="43">
        <v>6002836</v>
      </c>
      <c r="C244" s="44">
        <v>146033</v>
      </c>
      <c r="D244" s="45">
        <v>2</v>
      </c>
      <c r="E244" s="46">
        <v>0.75</v>
      </c>
      <c r="F244" s="45">
        <v>2864</v>
      </c>
      <c r="G244" s="45">
        <v>9619</v>
      </c>
      <c r="H244" s="45">
        <v>1229.76</v>
      </c>
      <c r="I244" s="45">
        <v>13712.76</v>
      </c>
      <c r="J244" s="45">
        <v>3428.19</v>
      </c>
      <c r="K244" s="45">
        <v>2571.1424999999999</v>
      </c>
      <c r="L244" s="47">
        <v>3.5961492584292285E-4</v>
      </c>
      <c r="M244" s="48">
        <v>6293.26</v>
      </c>
      <c r="N244" s="49">
        <v>1</v>
      </c>
      <c r="O244" s="48">
        <v>6293.26</v>
      </c>
      <c r="P244" s="50"/>
      <c r="R244" s="51">
        <v>-2.1202251148679352E-2</v>
      </c>
      <c r="S244" s="51"/>
      <c r="T244" s="52"/>
    </row>
    <row r="245" spans="1:20" x14ac:dyDescent="0.25">
      <c r="A245" s="42" t="s">
        <v>265</v>
      </c>
      <c r="B245" s="43">
        <v>6005961</v>
      </c>
      <c r="C245" s="44">
        <v>145858</v>
      </c>
      <c r="D245" s="45">
        <v>1</v>
      </c>
      <c r="E245" s="46">
        <v>0</v>
      </c>
      <c r="F245" s="45">
        <v>2275</v>
      </c>
      <c r="G245" s="45">
        <v>15790</v>
      </c>
      <c r="H245" s="45">
        <v>3979.92</v>
      </c>
      <c r="I245" s="45">
        <v>22044.92</v>
      </c>
      <c r="J245" s="45">
        <v>5511.23</v>
      </c>
      <c r="K245" s="45">
        <v>0</v>
      </c>
      <c r="L245" s="47">
        <v>0</v>
      </c>
      <c r="M245" s="48">
        <v>0</v>
      </c>
      <c r="N245" s="49">
        <v>0</v>
      </c>
      <c r="O245" s="48">
        <v>0</v>
      </c>
      <c r="P245" s="50"/>
      <c r="R245" s="51">
        <v>0</v>
      </c>
      <c r="S245" s="51"/>
      <c r="T245" s="52"/>
    </row>
    <row r="246" spans="1:20" x14ac:dyDescent="0.25">
      <c r="A246" s="42" t="s">
        <v>266</v>
      </c>
      <c r="B246" s="43">
        <v>6002844</v>
      </c>
      <c r="C246" s="44">
        <v>145663</v>
      </c>
      <c r="D246" s="45">
        <v>4</v>
      </c>
      <c r="E246" s="46">
        <v>2.5</v>
      </c>
      <c r="F246" s="45">
        <v>1642</v>
      </c>
      <c r="G246" s="45">
        <v>8517</v>
      </c>
      <c r="H246" s="45">
        <v>934.08</v>
      </c>
      <c r="I246" s="45">
        <v>11093.08</v>
      </c>
      <c r="J246" s="45">
        <v>2773.27</v>
      </c>
      <c r="K246" s="45">
        <v>6933.1750000000002</v>
      </c>
      <c r="L246" s="47">
        <v>9.6971413038406346E-4</v>
      </c>
      <c r="M246" s="48">
        <v>16970</v>
      </c>
      <c r="N246" s="49">
        <v>1</v>
      </c>
      <c r="O246" s="48">
        <v>16970</v>
      </c>
      <c r="P246" s="50"/>
      <c r="R246" s="51">
        <v>1.2718278889224166E-2</v>
      </c>
      <c r="S246" s="51"/>
      <c r="T246" s="52"/>
    </row>
    <row r="247" spans="1:20" x14ac:dyDescent="0.25">
      <c r="A247" s="53" t="s">
        <v>267</v>
      </c>
      <c r="B247" s="54">
        <v>6005425</v>
      </c>
      <c r="C247" s="55">
        <v>146156</v>
      </c>
      <c r="D247" s="56">
        <v>1</v>
      </c>
      <c r="E247" s="57">
        <v>0</v>
      </c>
      <c r="F247" s="56">
        <v>831</v>
      </c>
      <c r="G247" s="56">
        <v>3638</v>
      </c>
      <c r="H247" s="56">
        <v>175</v>
      </c>
      <c r="I247" s="56">
        <v>4644</v>
      </c>
      <c r="J247" s="56">
        <v>1161</v>
      </c>
      <c r="K247" s="56">
        <v>0</v>
      </c>
      <c r="L247" s="58">
        <v>0</v>
      </c>
      <c r="M247" s="59">
        <v>0</v>
      </c>
      <c r="N247" s="60">
        <v>0</v>
      </c>
      <c r="O247" s="59">
        <v>0</v>
      </c>
      <c r="P247" s="61"/>
      <c r="R247" s="51">
        <v>0</v>
      </c>
      <c r="S247" s="51"/>
      <c r="T247" s="52"/>
    </row>
    <row r="248" spans="1:20" x14ac:dyDescent="0.25">
      <c r="A248" s="42" t="s">
        <v>268</v>
      </c>
      <c r="B248" s="43">
        <v>6004667</v>
      </c>
      <c r="C248" s="44">
        <v>145828</v>
      </c>
      <c r="D248" s="45">
        <v>3</v>
      </c>
      <c r="E248" s="46">
        <v>1.5</v>
      </c>
      <c r="F248" s="45">
        <v>4700</v>
      </c>
      <c r="G248" s="45">
        <v>23097</v>
      </c>
      <c r="H248" s="45">
        <v>3860.64</v>
      </c>
      <c r="I248" s="45">
        <v>31657.64</v>
      </c>
      <c r="J248" s="45">
        <v>7914.41</v>
      </c>
      <c r="K248" s="45">
        <v>11871.615</v>
      </c>
      <c r="L248" s="47">
        <v>1.6604330362322316E-3</v>
      </c>
      <c r="M248" s="48">
        <v>29057.58</v>
      </c>
      <c r="N248" s="49">
        <v>1</v>
      </c>
      <c r="O248" s="48">
        <v>29057.58</v>
      </c>
      <c r="P248" s="50"/>
      <c r="R248" s="51">
        <v>2.1865935948881088E-2</v>
      </c>
      <c r="S248" s="51"/>
      <c r="T248" s="52"/>
    </row>
    <row r="249" spans="1:20" x14ac:dyDescent="0.25">
      <c r="A249" s="42" t="s">
        <v>269</v>
      </c>
      <c r="B249" s="43">
        <v>6002901</v>
      </c>
      <c r="C249" s="44">
        <v>146095</v>
      </c>
      <c r="D249" s="45">
        <v>5</v>
      </c>
      <c r="E249" s="46">
        <v>3.5</v>
      </c>
      <c r="F249" s="45">
        <v>614</v>
      </c>
      <c r="G249" s="45">
        <v>2180</v>
      </c>
      <c r="H249" s="45">
        <v>1566.6</v>
      </c>
      <c r="I249" s="45">
        <v>4360.6000000000004</v>
      </c>
      <c r="J249" s="45">
        <v>1090.1500000000001</v>
      </c>
      <c r="K249" s="45">
        <v>3815.5250000000005</v>
      </c>
      <c r="L249" s="47">
        <v>5.3366149092351684E-4</v>
      </c>
      <c r="M249" s="48">
        <v>9339.08</v>
      </c>
      <c r="N249" s="49">
        <v>1</v>
      </c>
      <c r="O249" s="48">
        <v>9339.08</v>
      </c>
      <c r="P249" s="50"/>
      <c r="R249" s="51">
        <v>3.908838454663055E-3</v>
      </c>
      <c r="S249" s="51"/>
      <c r="T249" s="52"/>
    </row>
    <row r="250" spans="1:20" x14ac:dyDescent="0.25">
      <c r="A250" s="42" t="s">
        <v>270</v>
      </c>
      <c r="B250" s="43">
        <v>6002133</v>
      </c>
      <c r="C250" s="44">
        <v>145628</v>
      </c>
      <c r="D250" s="45">
        <v>5</v>
      </c>
      <c r="E250" s="46">
        <v>3.5</v>
      </c>
      <c r="F250" s="45">
        <v>1008</v>
      </c>
      <c r="G250" s="45">
        <v>4612</v>
      </c>
      <c r="H250" s="45">
        <v>644</v>
      </c>
      <c r="I250" s="45">
        <v>6264</v>
      </c>
      <c r="J250" s="45">
        <v>1566</v>
      </c>
      <c r="K250" s="45">
        <v>5481</v>
      </c>
      <c r="L250" s="47">
        <v>7.6660449918472442E-4</v>
      </c>
      <c r="M250" s="48">
        <v>13415.58</v>
      </c>
      <c r="N250" s="49">
        <v>1</v>
      </c>
      <c r="O250" s="48">
        <v>13415.58</v>
      </c>
      <c r="P250" s="50"/>
      <c r="R250" s="51">
        <v>2.1264267323203967E-2</v>
      </c>
      <c r="S250" s="51"/>
      <c r="T250" s="52"/>
    </row>
    <row r="251" spans="1:20" x14ac:dyDescent="0.25">
      <c r="A251" s="42" t="s">
        <v>271</v>
      </c>
      <c r="B251" s="43">
        <v>6002950</v>
      </c>
      <c r="C251" s="44">
        <v>145422</v>
      </c>
      <c r="D251" s="45">
        <v>2</v>
      </c>
      <c r="E251" s="46">
        <v>0.75</v>
      </c>
      <c r="F251" s="45">
        <v>3416</v>
      </c>
      <c r="G251" s="45">
        <v>13873</v>
      </c>
      <c r="H251" s="45">
        <v>4750</v>
      </c>
      <c r="I251" s="45">
        <v>22039</v>
      </c>
      <c r="J251" s="45">
        <v>5509.75</v>
      </c>
      <c r="K251" s="45">
        <v>4132.3125</v>
      </c>
      <c r="L251" s="47">
        <v>5.77969230895325E-4</v>
      </c>
      <c r="M251" s="48">
        <v>10114.459999999999</v>
      </c>
      <c r="N251" s="49">
        <v>1</v>
      </c>
      <c r="O251" s="48">
        <v>10114.459999999999</v>
      </c>
      <c r="P251" s="50"/>
      <c r="R251" s="51">
        <v>-1.1540668185261893E-2</v>
      </c>
      <c r="S251" s="51"/>
      <c r="T251" s="52"/>
    </row>
    <row r="252" spans="1:20" x14ac:dyDescent="0.25">
      <c r="A252" s="53" t="s">
        <v>272</v>
      </c>
      <c r="B252" s="54">
        <v>6002976</v>
      </c>
      <c r="C252" s="55">
        <v>145917</v>
      </c>
      <c r="D252" s="56">
        <v>4</v>
      </c>
      <c r="E252" s="57">
        <v>2.5</v>
      </c>
      <c r="F252" s="56">
        <v>579</v>
      </c>
      <c r="G252" s="56">
        <v>273</v>
      </c>
      <c r="H252" s="56">
        <v>181</v>
      </c>
      <c r="I252" s="56">
        <v>1033</v>
      </c>
      <c r="J252" s="56">
        <v>258.25</v>
      </c>
      <c r="K252" s="56">
        <v>645.625</v>
      </c>
      <c r="L252" s="58">
        <v>9.0300862942188965E-5</v>
      </c>
      <c r="M252" s="59">
        <v>1580.27</v>
      </c>
      <c r="N252" s="60">
        <v>1</v>
      </c>
      <c r="O252" s="59">
        <v>1580.27</v>
      </c>
      <c r="P252" s="61"/>
      <c r="R252" s="51">
        <v>-5.1014883065363392E-3</v>
      </c>
      <c r="S252" s="51"/>
      <c r="T252" s="52"/>
    </row>
    <row r="253" spans="1:20" x14ac:dyDescent="0.25">
      <c r="A253" s="42" t="s">
        <v>273</v>
      </c>
      <c r="B253" s="43">
        <v>6002984</v>
      </c>
      <c r="C253" s="44">
        <v>145702</v>
      </c>
      <c r="D253" s="45">
        <v>2</v>
      </c>
      <c r="E253" s="46">
        <v>0.75</v>
      </c>
      <c r="F253" s="45">
        <v>1554</v>
      </c>
      <c r="G253" s="45">
        <v>6344</v>
      </c>
      <c r="H253" s="45">
        <v>2165.52</v>
      </c>
      <c r="I253" s="45">
        <v>10063.52</v>
      </c>
      <c r="J253" s="45">
        <v>2515.88</v>
      </c>
      <c r="K253" s="45">
        <v>1886.91</v>
      </c>
      <c r="L253" s="47">
        <v>2.6391419367937394E-4</v>
      </c>
      <c r="M253" s="48">
        <v>4618.5</v>
      </c>
      <c r="N253" s="49">
        <v>1</v>
      </c>
      <c r="O253" s="48">
        <v>4618.5</v>
      </c>
      <c r="P253" s="50"/>
      <c r="R253" s="51">
        <v>1.6106109560496407E-3</v>
      </c>
      <c r="S253" s="51"/>
      <c r="T253" s="52"/>
    </row>
    <row r="254" spans="1:20" x14ac:dyDescent="0.25">
      <c r="A254" s="42" t="s">
        <v>274</v>
      </c>
      <c r="B254" s="43">
        <v>6003024</v>
      </c>
      <c r="C254" s="44" t="s">
        <v>275</v>
      </c>
      <c r="D254" s="45">
        <v>2</v>
      </c>
      <c r="E254" s="46">
        <v>0.75</v>
      </c>
      <c r="F254" s="45">
        <v>1700</v>
      </c>
      <c r="G254" s="45">
        <v>5281</v>
      </c>
      <c r="H254" s="45">
        <v>1167.5999999999999</v>
      </c>
      <c r="I254" s="45">
        <v>8148.6</v>
      </c>
      <c r="J254" s="45">
        <v>2037.15</v>
      </c>
      <c r="K254" s="45">
        <v>1527.8625000000002</v>
      </c>
      <c r="L254" s="47">
        <v>2.1369572461879606E-4</v>
      </c>
      <c r="M254" s="48">
        <v>3739.68</v>
      </c>
      <c r="N254" s="49">
        <v>1</v>
      </c>
      <c r="O254" s="48">
        <v>3739.68</v>
      </c>
      <c r="P254" s="50"/>
      <c r="R254" s="51">
        <v>4.8191710693572531E-3</v>
      </c>
      <c r="S254" s="51"/>
      <c r="T254" s="52"/>
    </row>
    <row r="255" spans="1:20" x14ac:dyDescent="0.25">
      <c r="A255" s="42" t="s">
        <v>276</v>
      </c>
      <c r="B255" s="43">
        <v>6001051</v>
      </c>
      <c r="C255" s="44">
        <v>145867</v>
      </c>
      <c r="D255" s="45">
        <v>4</v>
      </c>
      <c r="E255" s="46">
        <v>2.5</v>
      </c>
      <c r="F255" s="45">
        <v>11835</v>
      </c>
      <c r="G255" s="45">
        <v>22232</v>
      </c>
      <c r="H255" s="45">
        <v>4306</v>
      </c>
      <c r="I255" s="45">
        <v>38373</v>
      </c>
      <c r="J255" s="45">
        <v>9593.25</v>
      </c>
      <c r="K255" s="45">
        <v>23983.125</v>
      </c>
      <c r="L255" s="47">
        <v>3.3544191807169574E-3</v>
      </c>
      <c r="M255" s="48">
        <v>58702.34</v>
      </c>
      <c r="N255" s="49">
        <v>1</v>
      </c>
      <c r="O255" s="48">
        <v>58702.34</v>
      </c>
      <c r="P255" s="50"/>
      <c r="R255" s="51">
        <v>-3.5662546746607404E-2</v>
      </c>
      <c r="S255" s="51"/>
      <c r="T255" s="52"/>
    </row>
    <row r="256" spans="1:20" x14ac:dyDescent="0.25">
      <c r="A256" s="42" t="s">
        <v>277</v>
      </c>
      <c r="B256" s="43">
        <v>6003040</v>
      </c>
      <c r="C256" s="44">
        <v>145794</v>
      </c>
      <c r="D256" s="45">
        <v>5</v>
      </c>
      <c r="E256" s="46">
        <v>3.5</v>
      </c>
      <c r="F256" s="45">
        <v>888</v>
      </c>
      <c r="G256" s="45">
        <v>2271</v>
      </c>
      <c r="H256" s="45">
        <v>340</v>
      </c>
      <c r="I256" s="45">
        <v>3499</v>
      </c>
      <c r="J256" s="45">
        <v>874.75</v>
      </c>
      <c r="K256" s="45">
        <v>3061.625</v>
      </c>
      <c r="L256" s="47">
        <v>4.2821665751075204E-4</v>
      </c>
      <c r="M256" s="48">
        <v>7493.79</v>
      </c>
      <c r="N256" s="49">
        <v>1</v>
      </c>
      <c r="O256" s="48">
        <v>7493.79</v>
      </c>
      <c r="P256" s="50"/>
      <c r="R256" s="51">
        <v>8.4935618388044531E-3</v>
      </c>
      <c r="S256" s="51"/>
      <c r="T256" s="52"/>
    </row>
    <row r="257" spans="1:20" x14ac:dyDescent="0.25">
      <c r="A257" s="53" t="s">
        <v>278</v>
      </c>
      <c r="B257" s="54">
        <v>6003099</v>
      </c>
      <c r="C257" s="55">
        <v>146032</v>
      </c>
      <c r="D257" s="56">
        <v>2</v>
      </c>
      <c r="E257" s="57">
        <v>0.75</v>
      </c>
      <c r="F257" s="56">
        <v>1004</v>
      </c>
      <c r="G257" s="56">
        <v>10441</v>
      </c>
      <c r="H257" s="56">
        <v>80.64</v>
      </c>
      <c r="I257" s="56">
        <v>11525.64</v>
      </c>
      <c r="J257" s="56">
        <v>2881.41</v>
      </c>
      <c r="K257" s="56">
        <v>2161.0574999999999</v>
      </c>
      <c r="L257" s="58">
        <v>3.0225805555498858E-4</v>
      </c>
      <c r="M257" s="59">
        <v>5289.52</v>
      </c>
      <c r="N257" s="60">
        <v>1</v>
      </c>
      <c r="O257" s="59">
        <v>5289.52</v>
      </c>
      <c r="P257" s="61"/>
      <c r="R257" s="51">
        <v>1.4027787700797489E-2</v>
      </c>
      <c r="S257" s="51"/>
      <c r="T257" s="52"/>
    </row>
    <row r="258" spans="1:20" x14ac:dyDescent="0.25">
      <c r="A258" s="42" t="s">
        <v>279</v>
      </c>
      <c r="B258" s="43">
        <v>6008155</v>
      </c>
      <c r="C258" s="44">
        <v>146169</v>
      </c>
      <c r="D258" s="45">
        <v>2</v>
      </c>
      <c r="E258" s="46">
        <v>0.75</v>
      </c>
      <c r="F258" s="45">
        <v>3486</v>
      </c>
      <c r="G258" s="45">
        <v>22133</v>
      </c>
      <c r="H258" s="45">
        <v>4140</v>
      </c>
      <c r="I258" s="45">
        <v>29759</v>
      </c>
      <c r="J258" s="45">
        <v>7439.75</v>
      </c>
      <c r="K258" s="45">
        <v>5579.8125</v>
      </c>
      <c r="L258" s="47">
        <v>7.804249894375415E-4</v>
      </c>
      <c r="M258" s="48">
        <v>13657.44</v>
      </c>
      <c r="N258" s="49">
        <v>1</v>
      </c>
      <c r="O258" s="48">
        <v>13657.44</v>
      </c>
      <c r="P258" s="50"/>
      <c r="R258" s="51">
        <v>2.6848430243262555E-3</v>
      </c>
      <c r="S258" s="51"/>
      <c r="T258" s="52"/>
    </row>
    <row r="259" spans="1:20" x14ac:dyDescent="0.25">
      <c r="A259" s="42" t="s">
        <v>280</v>
      </c>
      <c r="B259" s="43">
        <v>6004824</v>
      </c>
      <c r="C259" s="44">
        <v>146104</v>
      </c>
      <c r="D259" s="45">
        <v>5</v>
      </c>
      <c r="E259" s="46">
        <v>3.5</v>
      </c>
      <c r="F259" s="45">
        <v>850</v>
      </c>
      <c r="G259" s="45">
        <v>1015</v>
      </c>
      <c r="H259" s="45">
        <v>753.48</v>
      </c>
      <c r="I259" s="45">
        <v>2618.48</v>
      </c>
      <c r="J259" s="45">
        <v>654.62</v>
      </c>
      <c r="K259" s="45">
        <v>2291.17</v>
      </c>
      <c r="L259" s="47">
        <v>3.2045634562982397E-4</v>
      </c>
      <c r="M259" s="48">
        <v>5607.99</v>
      </c>
      <c r="N259" s="49">
        <v>1</v>
      </c>
      <c r="O259" s="48">
        <v>5607.99</v>
      </c>
      <c r="P259" s="50"/>
      <c r="R259" s="51">
        <v>-1.6048521920311032E-2</v>
      </c>
      <c r="S259" s="51"/>
      <c r="T259" s="52"/>
    </row>
    <row r="260" spans="1:20" x14ac:dyDescent="0.25">
      <c r="A260" s="42" t="s">
        <v>281</v>
      </c>
      <c r="B260" s="43">
        <v>6003115</v>
      </c>
      <c r="C260" s="44">
        <v>145404</v>
      </c>
      <c r="D260" s="45">
        <v>5</v>
      </c>
      <c r="E260" s="46">
        <v>3.5</v>
      </c>
      <c r="F260" s="45">
        <v>4247</v>
      </c>
      <c r="G260" s="45">
        <v>7650</v>
      </c>
      <c r="H260" s="45">
        <v>1983.24</v>
      </c>
      <c r="I260" s="45">
        <v>13880.24</v>
      </c>
      <c r="J260" s="45">
        <v>3470.06</v>
      </c>
      <c r="K260" s="45">
        <v>12145.21</v>
      </c>
      <c r="L260" s="47">
        <v>1.6986996222483682E-3</v>
      </c>
      <c r="M260" s="48">
        <v>29727.24</v>
      </c>
      <c r="N260" s="49">
        <v>1</v>
      </c>
      <c r="O260" s="48">
        <v>29727.24</v>
      </c>
      <c r="P260" s="50"/>
      <c r="R260" s="51">
        <v>6.6106535487051588E-3</v>
      </c>
      <c r="S260" s="51"/>
      <c r="T260" s="52"/>
    </row>
    <row r="261" spans="1:20" x14ac:dyDescent="0.25">
      <c r="A261" s="42" t="s">
        <v>282</v>
      </c>
      <c r="B261" s="43">
        <v>6001614</v>
      </c>
      <c r="C261" s="44">
        <v>145791</v>
      </c>
      <c r="D261" s="45">
        <v>1</v>
      </c>
      <c r="E261" s="46">
        <v>0</v>
      </c>
      <c r="F261" s="45">
        <v>2140</v>
      </c>
      <c r="G261" s="45">
        <v>10616</v>
      </c>
      <c r="H261" s="45">
        <v>154.56</v>
      </c>
      <c r="I261" s="45">
        <v>12910.56</v>
      </c>
      <c r="J261" s="45">
        <v>3227.64</v>
      </c>
      <c r="K261" s="45">
        <v>0</v>
      </c>
      <c r="L261" s="47">
        <v>0</v>
      </c>
      <c r="M261" s="48">
        <v>0</v>
      </c>
      <c r="N261" s="49">
        <v>0</v>
      </c>
      <c r="O261" s="48">
        <v>0</v>
      </c>
      <c r="P261" s="50"/>
      <c r="R261" s="51">
        <v>0</v>
      </c>
      <c r="S261" s="51"/>
      <c r="T261" s="52"/>
    </row>
    <row r="262" spans="1:20" x14ac:dyDescent="0.25">
      <c r="A262" s="53" t="s">
        <v>283</v>
      </c>
      <c r="B262" s="54">
        <v>6000939</v>
      </c>
      <c r="C262" s="55">
        <v>145842</v>
      </c>
      <c r="D262" s="56">
        <v>3</v>
      </c>
      <c r="E262" s="57">
        <v>1.5</v>
      </c>
      <c r="F262" s="56">
        <v>1381</v>
      </c>
      <c r="G262" s="56">
        <v>2838</v>
      </c>
      <c r="H262" s="56">
        <v>690.48</v>
      </c>
      <c r="I262" s="56">
        <v>4909.4799999999996</v>
      </c>
      <c r="J262" s="56">
        <v>1227.3699999999999</v>
      </c>
      <c r="K262" s="56">
        <v>1841.0549999999998</v>
      </c>
      <c r="L262" s="58">
        <v>2.575006470072127E-4</v>
      </c>
      <c r="M262" s="59">
        <v>4506.26</v>
      </c>
      <c r="N262" s="60">
        <v>1</v>
      </c>
      <c r="O262" s="59">
        <v>4506.26</v>
      </c>
      <c r="P262" s="61"/>
      <c r="R262" s="51">
        <v>-1.3226262235548347E-3</v>
      </c>
      <c r="S262" s="51"/>
      <c r="T262" s="52"/>
    </row>
    <row r="263" spans="1:20" x14ac:dyDescent="0.25">
      <c r="A263" s="42" t="s">
        <v>284</v>
      </c>
      <c r="B263" s="43">
        <v>6003172</v>
      </c>
      <c r="C263" s="44">
        <v>145624</v>
      </c>
      <c r="D263" s="45">
        <v>1</v>
      </c>
      <c r="E263" s="46">
        <v>0</v>
      </c>
      <c r="F263" s="45">
        <v>2725</v>
      </c>
      <c r="G263" s="45">
        <v>6769</v>
      </c>
      <c r="H263" s="45">
        <v>659</v>
      </c>
      <c r="I263" s="45">
        <v>10153</v>
      </c>
      <c r="J263" s="45">
        <v>2538.25</v>
      </c>
      <c r="K263" s="45">
        <v>0</v>
      </c>
      <c r="L263" s="47">
        <v>0</v>
      </c>
      <c r="M263" s="48">
        <v>0</v>
      </c>
      <c r="N263" s="49">
        <v>0</v>
      </c>
      <c r="O263" s="48">
        <v>0</v>
      </c>
      <c r="P263" s="50"/>
      <c r="R263" s="51">
        <v>0</v>
      </c>
      <c r="S263" s="51"/>
      <c r="T263" s="52"/>
    </row>
    <row r="264" spans="1:20" x14ac:dyDescent="0.25">
      <c r="A264" s="42" t="s">
        <v>285</v>
      </c>
      <c r="B264" s="43">
        <v>6003156</v>
      </c>
      <c r="C264" s="44">
        <v>145692</v>
      </c>
      <c r="D264" s="45">
        <v>3</v>
      </c>
      <c r="E264" s="46">
        <v>1.5</v>
      </c>
      <c r="F264" s="45">
        <v>987</v>
      </c>
      <c r="G264" s="45">
        <v>6146</v>
      </c>
      <c r="H264" s="45">
        <v>1951</v>
      </c>
      <c r="I264" s="45">
        <v>9084</v>
      </c>
      <c r="J264" s="45">
        <v>2271</v>
      </c>
      <c r="K264" s="45">
        <v>3406.5</v>
      </c>
      <c r="L264" s="47">
        <v>4.7645287839313333E-4</v>
      </c>
      <c r="M264" s="48">
        <v>8337.93</v>
      </c>
      <c r="N264" s="49">
        <v>1</v>
      </c>
      <c r="O264" s="48">
        <v>8337.93</v>
      </c>
      <c r="P264" s="50"/>
      <c r="R264" s="51">
        <v>1.4628120166889858E-2</v>
      </c>
      <c r="S264" s="51"/>
      <c r="T264" s="52"/>
    </row>
    <row r="265" spans="1:20" x14ac:dyDescent="0.25">
      <c r="A265" s="42" t="s">
        <v>286</v>
      </c>
      <c r="B265" s="43">
        <v>6003180</v>
      </c>
      <c r="C265" s="44">
        <v>146127</v>
      </c>
      <c r="D265" s="45">
        <v>4</v>
      </c>
      <c r="E265" s="46">
        <v>2.5</v>
      </c>
      <c r="F265" s="45">
        <v>1643</v>
      </c>
      <c r="G265" s="45">
        <v>3809</v>
      </c>
      <c r="H265" s="45">
        <v>1433.04</v>
      </c>
      <c r="I265" s="45">
        <v>6885.04</v>
      </c>
      <c r="J265" s="45">
        <v>1721.26</v>
      </c>
      <c r="K265" s="45">
        <v>4303.1499999999996</v>
      </c>
      <c r="L265" s="47">
        <v>6.0186355604209942E-4</v>
      </c>
      <c r="M265" s="48">
        <v>10532.61</v>
      </c>
      <c r="N265" s="49">
        <v>1</v>
      </c>
      <c r="O265" s="48">
        <v>10532.61</v>
      </c>
      <c r="P265" s="50"/>
      <c r="R265" s="51">
        <v>-2.2307367398752831E-3</v>
      </c>
      <c r="S265" s="51"/>
      <c r="T265" s="52"/>
    </row>
    <row r="266" spans="1:20" x14ac:dyDescent="0.25">
      <c r="A266" s="42" t="s">
        <v>287</v>
      </c>
      <c r="B266" s="43">
        <v>6003198</v>
      </c>
      <c r="C266" s="44">
        <v>145266</v>
      </c>
      <c r="D266" s="45">
        <v>3</v>
      </c>
      <c r="E266" s="46">
        <v>1.5</v>
      </c>
      <c r="F266" s="45">
        <v>3339</v>
      </c>
      <c r="G266" s="45">
        <v>11262</v>
      </c>
      <c r="H266" s="45">
        <v>2221</v>
      </c>
      <c r="I266" s="45">
        <v>16822</v>
      </c>
      <c r="J266" s="45">
        <v>4205.5</v>
      </c>
      <c r="K266" s="45">
        <v>6308.25</v>
      </c>
      <c r="L266" s="47">
        <v>8.8230848968838494E-4</v>
      </c>
      <c r="M266" s="48">
        <v>15440.4</v>
      </c>
      <c r="N266" s="49">
        <v>1</v>
      </c>
      <c r="O266" s="48">
        <v>15440.4</v>
      </c>
      <c r="P266" s="50"/>
      <c r="R266" s="51">
        <v>2.143045326374704E-2</v>
      </c>
      <c r="S266" s="51"/>
      <c r="T266" s="52"/>
    </row>
    <row r="267" spans="1:20" x14ac:dyDescent="0.25">
      <c r="A267" s="53" t="s">
        <v>288</v>
      </c>
      <c r="B267" s="54">
        <v>6001135</v>
      </c>
      <c r="C267" s="55">
        <v>145937</v>
      </c>
      <c r="D267" s="56">
        <v>2</v>
      </c>
      <c r="E267" s="57">
        <v>0.75</v>
      </c>
      <c r="F267" s="56">
        <v>2809</v>
      </c>
      <c r="G267" s="56">
        <v>45829</v>
      </c>
      <c r="H267" s="56">
        <v>9168.6</v>
      </c>
      <c r="I267" s="56">
        <v>57806.6</v>
      </c>
      <c r="J267" s="56">
        <v>14451.65</v>
      </c>
      <c r="K267" s="56">
        <v>10838.737499999999</v>
      </c>
      <c r="L267" s="58">
        <v>1.5159687890863331E-3</v>
      </c>
      <c r="M267" s="59">
        <v>26529.45</v>
      </c>
      <c r="N267" s="60">
        <v>1</v>
      </c>
      <c r="O267" s="59">
        <v>26529.45</v>
      </c>
      <c r="P267" s="61"/>
      <c r="R267" s="51">
        <v>1.6190989172173431E-2</v>
      </c>
      <c r="S267" s="51"/>
      <c r="T267" s="52"/>
    </row>
    <row r="268" spans="1:20" x14ac:dyDescent="0.25">
      <c r="A268" s="42" t="s">
        <v>289</v>
      </c>
      <c r="B268" s="43">
        <v>6000483</v>
      </c>
      <c r="C268" s="44">
        <v>145752</v>
      </c>
      <c r="D268" s="45">
        <v>3</v>
      </c>
      <c r="E268" s="46">
        <v>1.5</v>
      </c>
      <c r="F268" s="45">
        <v>4542</v>
      </c>
      <c r="G268" s="45">
        <v>19704</v>
      </c>
      <c r="H268" s="45">
        <v>10733</v>
      </c>
      <c r="I268" s="45">
        <v>34979</v>
      </c>
      <c r="J268" s="45">
        <v>8744.75</v>
      </c>
      <c r="K268" s="45">
        <v>13117.125</v>
      </c>
      <c r="L268" s="47">
        <v>1.8346373000124845E-3</v>
      </c>
      <c r="M268" s="48">
        <v>32106.15</v>
      </c>
      <c r="N268" s="49">
        <v>1</v>
      </c>
      <c r="O268" s="48">
        <v>32106.15</v>
      </c>
      <c r="P268" s="50"/>
      <c r="R268" s="51">
        <v>-2.7502184857439715E-3</v>
      </c>
      <c r="S268" s="51"/>
      <c r="T268" s="52"/>
    </row>
    <row r="269" spans="1:20" x14ac:dyDescent="0.25">
      <c r="A269" s="42" t="s">
        <v>290</v>
      </c>
      <c r="B269" s="43">
        <v>6000137</v>
      </c>
      <c r="C269" s="44">
        <v>146167</v>
      </c>
      <c r="D269" s="45">
        <v>4</v>
      </c>
      <c r="E269" s="46">
        <v>2.5</v>
      </c>
      <c r="F269" s="45">
        <v>2259</v>
      </c>
      <c r="G269" s="45">
        <v>8414</v>
      </c>
      <c r="H269" s="45">
        <v>836</v>
      </c>
      <c r="I269" s="45">
        <v>11509</v>
      </c>
      <c r="J269" s="45">
        <v>2877.25</v>
      </c>
      <c r="K269" s="45">
        <v>7193.125</v>
      </c>
      <c r="L269" s="47">
        <v>1.0060722474362564E-3</v>
      </c>
      <c r="M269" s="48">
        <v>17606.259999999998</v>
      </c>
      <c r="N269" s="49">
        <v>1</v>
      </c>
      <c r="O269" s="48">
        <v>17606.259999999998</v>
      </c>
      <c r="P269" s="50"/>
      <c r="R269" s="51">
        <v>-4.3301344849169254E-3</v>
      </c>
      <c r="S269" s="51"/>
      <c r="T269" s="52"/>
    </row>
    <row r="270" spans="1:20" x14ac:dyDescent="0.25">
      <c r="A270" s="42" t="s">
        <v>291</v>
      </c>
      <c r="B270" s="43">
        <v>6012413</v>
      </c>
      <c r="C270" s="44">
        <v>146029</v>
      </c>
      <c r="D270" s="45">
        <v>3</v>
      </c>
      <c r="E270" s="46">
        <v>1.5</v>
      </c>
      <c r="F270" s="45">
        <v>3087</v>
      </c>
      <c r="G270" s="45">
        <v>1857</v>
      </c>
      <c r="H270" s="45">
        <v>2547.7199999999998</v>
      </c>
      <c r="I270" s="45">
        <v>7491.7199999999993</v>
      </c>
      <c r="J270" s="45">
        <v>1872.9299999999998</v>
      </c>
      <c r="K270" s="45">
        <v>2809.3949999999995</v>
      </c>
      <c r="L270" s="47">
        <v>3.9293830450411757E-4</v>
      </c>
      <c r="M270" s="48">
        <v>6876.42</v>
      </c>
      <c r="N270" s="49">
        <v>1</v>
      </c>
      <c r="O270" s="48">
        <v>6876.42</v>
      </c>
      <c r="P270" s="50"/>
      <c r="R270" s="51">
        <v>1.967117794083606E-2</v>
      </c>
      <c r="S270" s="51"/>
      <c r="T270" s="52"/>
    </row>
    <row r="271" spans="1:20" x14ac:dyDescent="0.25">
      <c r="A271" s="42" t="s">
        <v>292</v>
      </c>
      <c r="B271" s="43">
        <v>6003289</v>
      </c>
      <c r="C271" s="44">
        <v>146082</v>
      </c>
      <c r="D271" s="45">
        <v>4</v>
      </c>
      <c r="E271" s="46">
        <v>2.5</v>
      </c>
      <c r="F271" s="45">
        <v>1779</v>
      </c>
      <c r="G271" s="45">
        <v>3038</v>
      </c>
      <c r="H271" s="45">
        <v>1746.36</v>
      </c>
      <c r="I271" s="45">
        <v>6563.36</v>
      </c>
      <c r="J271" s="45">
        <v>1640.84</v>
      </c>
      <c r="K271" s="45">
        <v>4102.0999999999995</v>
      </c>
      <c r="L271" s="47">
        <v>5.7374353514060526E-4</v>
      </c>
      <c r="M271" s="48">
        <v>10040.51</v>
      </c>
      <c r="N271" s="49">
        <v>1</v>
      </c>
      <c r="O271" s="48">
        <v>10040.51</v>
      </c>
      <c r="P271" s="50"/>
      <c r="R271" s="51">
        <v>-1.8649605917744339E-3</v>
      </c>
      <c r="S271" s="51"/>
      <c r="T271" s="52"/>
    </row>
    <row r="272" spans="1:20" x14ac:dyDescent="0.25">
      <c r="A272" s="53" t="s">
        <v>293</v>
      </c>
      <c r="B272" s="54">
        <v>6003297</v>
      </c>
      <c r="C272" s="55" t="s">
        <v>294</v>
      </c>
      <c r="D272" s="56">
        <v>5</v>
      </c>
      <c r="E272" s="57">
        <v>3.5</v>
      </c>
      <c r="F272" s="56">
        <v>3650</v>
      </c>
      <c r="G272" s="56">
        <v>19449</v>
      </c>
      <c r="H272" s="56">
        <v>7136.64</v>
      </c>
      <c r="I272" s="56">
        <v>30235.64</v>
      </c>
      <c r="J272" s="56">
        <v>7558.91</v>
      </c>
      <c r="K272" s="56">
        <v>26456.184999999998</v>
      </c>
      <c r="L272" s="58">
        <v>3.7003157183476405E-3</v>
      </c>
      <c r="M272" s="59">
        <v>64755.53</v>
      </c>
      <c r="N272" s="60">
        <v>1</v>
      </c>
      <c r="O272" s="59">
        <v>64755.53</v>
      </c>
      <c r="P272" s="61"/>
      <c r="R272" s="51">
        <v>-5.0710837167571299E-3</v>
      </c>
      <c r="S272" s="51"/>
      <c r="T272" s="52"/>
    </row>
    <row r="273" spans="1:20" x14ac:dyDescent="0.25">
      <c r="A273" s="42" t="s">
        <v>295</v>
      </c>
      <c r="B273" s="43">
        <v>6003305</v>
      </c>
      <c r="C273" s="44">
        <v>145200</v>
      </c>
      <c r="D273" s="45">
        <v>5</v>
      </c>
      <c r="E273" s="46">
        <v>3.5</v>
      </c>
      <c r="F273" s="45">
        <v>1884</v>
      </c>
      <c r="G273" s="45">
        <v>14397</v>
      </c>
      <c r="H273" s="45">
        <v>16</v>
      </c>
      <c r="I273" s="45">
        <v>16297</v>
      </c>
      <c r="J273" s="45">
        <v>4074.25</v>
      </c>
      <c r="K273" s="45">
        <v>14259.875</v>
      </c>
      <c r="L273" s="47">
        <v>1.9944689532588526E-3</v>
      </c>
      <c r="M273" s="48">
        <v>34903.21</v>
      </c>
      <c r="N273" s="49">
        <v>1</v>
      </c>
      <c r="O273" s="48">
        <v>34903.21</v>
      </c>
      <c r="P273" s="50"/>
      <c r="R273" s="51">
        <v>-1.6682029912772123E-2</v>
      </c>
      <c r="S273" s="51"/>
      <c r="T273" s="52"/>
    </row>
    <row r="274" spans="1:20" x14ac:dyDescent="0.25">
      <c r="A274" s="42" t="s">
        <v>296</v>
      </c>
      <c r="B274" s="43">
        <v>6003321</v>
      </c>
      <c r="C274" s="44">
        <v>145515</v>
      </c>
      <c r="D274" s="45">
        <v>2</v>
      </c>
      <c r="E274" s="46">
        <v>0.75</v>
      </c>
      <c r="F274" s="45">
        <v>1887</v>
      </c>
      <c r="G274" s="45">
        <v>8319</v>
      </c>
      <c r="H274" s="45">
        <v>99.12</v>
      </c>
      <c r="I274" s="45">
        <v>10305.120000000001</v>
      </c>
      <c r="J274" s="45">
        <v>2576.2800000000002</v>
      </c>
      <c r="K274" s="45">
        <v>1932.21</v>
      </c>
      <c r="L274" s="47">
        <v>2.7025011482753445E-4</v>
      </c>
      <c r="M274" s="48">
        <v>4729.38</v>
      </c>
      <c r="N274" s="49">
        <v>1</v>
      </c>
      <c r="O274" s="48">
        <v>4729.38</v>
      </c>
      <c r="P274" s="50"/>
      <c r="R274" s="51">
        <v>2.9905181454523699E-3</v>
      </c>
      <c r="S274" s="51"/>
      <c r="T274" s="52"/>
    </row>
    <row r="275" spans="1:20" x14ac:dyDescent="0.25">
      <c r="A275" s="42" t="s">
        <v>297</v>
      </c>
      <c r="B275" s="43">
        <v>6003388</v>
      </c>
      <c r="C275" s="44">
        <v>146099</v>
      </c>
      <c r="D275" s="45">
        <v>5</v>
      </c>
      <c r="E275" s="46">
        <v>3.5</v>
      </c>
      <c r="F275" s="45">
        <v>2252</v>
      </c>
      <c r="G275" s="45">
        <v>3192</v>
      </c>
      <c r="H275" s="45">
        <v>1142</v>
      </c>
      <c r="I275" s="45">
        <v>6586</v>
      </c>
      <c r="J275" s="45">
        <v>1646.5</v>
      </c>
      <c r="K275" s="45">
        <v>5762.75</v>
      </c>
      <c r="L275" s="47">
        <v>8.0601169087333893E-4</v>
      </c>
      <c r="M275" s="48">
        <v>14105.2</v>
      </c>
      <c r="N275" s="49">
        <v>1</v>
      </c>
      <c r="O275" s="48">
        <v>14105.2</v>
      </c>
      <c r="P275" s="50"/>
      <c r="R275" s="51">
        <v>1.5409716568683507E-2</v>
      </c>
      <c r="S275" s="51"/>
      <c r="T275" s="52"/>
    </row>
    <row r="276" spans="1:20" x14ac:dyDescent="0.25">
      <c r="A276" s="42" t="s">
        <v>298</v>
      </c>
      <c r="B276" s="43">
        <v>6015895</v>
      </c>
      <c r="C276" s="44">
        <v>146043</v>
      </c>
      <c r="D276" s="45">
        <v>3</v>
      </c>
      <c r="E276" s="46">
        <v>1.5</v>
      </c>
      <c r="F276" s="45">
        <v>1847</v>
      </c>
      <c r="G276" s="45">
        <v>9067</v>
      </c>
      <c r="H276" s="45">
        <v>3258</v>
      </c>
      <c r="I276" s="45">
        <v>14172</v>
      </c>
      <c r="J276" s="45">
        <v>3543</v>
      </c>
      <c r="K276" s="45">
        <v>5314.5</v>
      </c>
      <c r="L276" s="47">
        <v>7.4331684198453163E-4</v>
      </c>
      <c r="M276" s="48">
        <v>13008.04</v>
      </c>
      <c r="N276" s="49">
        <v>1</v>
      </c>
      <c r="O276" s="48">
        <v>13008.04</v>
      </c>
      <c r="P276" s="50"/>
      <c r="R276" s="51">
        <v>1.5265270694726496E-2</v>
      </c>
      <c r="S276" s="51"/>
      <c r="T276" s="52"/>
    </row>
    <row r="277" spans="1:20" x14ac:dyDescent="0.25">
      <c r="A277" s="53" t="s">
        <v>299</v>
      </c>
      <c r="B277" s="54">
        <v>6003404</v>
      </c>
      <c r="C277" s="55">
        <v>145341</v>
      </c>
      <c r="D277" s="56">
        <v>4</v>
      </c>
      <c r="E277" s="57">
        <v>2.5</v>
      </c>
      <c r="F277" s="56">
        <v>3475</v>
      </c>
      <c r="G277" s="56">
        <v>7806</v>
      </c>
      <c r="H277" s="56">
        <v>651</v>
      </c>
      <c r="I277" s="56">
        <v>11932</v>
      </c>
      <c r="J277" s="56">
        <v>2983</v>
      </c>
      <c r="K277" s="56">
        <v>7457.5</v>
      </c>
      <c r="L277" s="58">
        <v>1.0430492706933192E-3</v>
      </c>
      <c r="M277" s="59">
        <v>18253.36</v>
      </c>
      <c r="N277" s="60">
        <v>1</v>
      </c>
      <c r="O277" s="59">
        <v>18253.36</v>
      </c>
      <c r="P277" s="61"/>
      <c r="R277" s="51">
        <v>-2.237133085145615E-3</v>
      </c>
      <c r="S277" s="51"/>
      <c r="T277" s="52"/>
    </row>
    <row r="278" spans="1:20" x14ac:dyDescent="0.25">
      <c r="A278" s="42" t="s">
        <v>300</v>
      </c>
      <c r="B278" s="43">
        <v>6007975</v>
      </c>
      <c r="C278" s="44">
        <v>146054</v>
      </c>
      <c r="D278" s="45">
        <v>5</v>
      </c>
      <c r="E278" s="46">
        <v>3.5</v>
      </c>
      <c r="F278" s="45">
        <v>1536</v>
      </c>
      <c r="G278" s="45">
        <v>7462</v>
      </c>
      <c r="H278" s="45">
        <v>35.28</v>
      </c>
      <c r="I278" s="45">
        <v>9033.2800000000007</v>
      </c>
      <c r="J278" s="45">
        <v>2258.3200000000002</v>
      </c>
      <c r="K278" s="45">
        <v>7904.1200000000008</v>
      </c>
      <c r="L278" s="47">
        <v>1.1055161383134401E-3</v>
      </c>
      <c r="M278" s="48">
        <v>19346.53</v>
      </c>
      <c r="N278" s="49">
        <v>1</v>
      </c>
      <c r="O278" s="48">
        <v>19346.53</v>
      </c>
      <c r="P278" s="50"/>
      <c r="R278" s="51">
        <v>-4.2420485202455893E-2</v>
      </c>
      <c r="S278" s="51"/>
      <c r="T278" s="52"/>
    </row>
    <row r="279" spans="1:20" x14ac:dyDescent="0.25">
      <c r="A279" s="42" t="s">
        <v>301</v>
      </c>
      <c r="B279" s="43">
        <v>6009567</v>
      </c>
      <c r="C279" s="44">
        <v>145926</v>
      </c>
      <c r="D279" s="45">
        <v>1</v>
      </c>
      <c r="E279" s="46">
        <v>0</v>
      </c>
      <c r="F279" s="45">
        <v>3802</v>
      </c>
      <c r="G279" s="45">
        <v>9741</v>
      </c>
      <c r="H279" s="45">
        <v>5964</v>
      </c>
      <c r="I279" s="45">
        <v>19507</v>
      </c>
      <c r="J279" s="45">
        <v>4876.75</v>
      </c>
      <c r="K279" s="45">
        <v>0</v>
      </c>
      <c r="L279" s="47">
        <v>0</v>
      </c>
      <c r="M279" s="48">
        <v>0</v>
      </c>
      <c r="N279" s="49">
        <v>0</v>
      </c>
      <c r="O279" s="48">
        <v>0</v>
      </c>
      <c r="P279" s="50"/>
      <c r="R279" s="51">
        <v>0</v>
      </c>
      <c r="S279" s="51"/>
      <c r="T279" s="52"/>
    </row>
    <row r="280" spans="1:20" x14ac:dyDescent="0.25">
      <c r="A280" s="42" t="s">
        <v>302</v>
      </c>
      <c r="B280" s="43">
        <v>6000467</v>
      </c>
      <c r="C280" s="44">
        <v>145781</v>
      </c>
      <c r="D280" s="45">
        <v>3</v>
      </c>
      <c r="E280" s="46">
        <v>1.5</v>
      </c>
      <c r="F280" s="45">
        <v>6909</v>
      </c>
      <c r="G280" s="45">
        <v>14058</v>
      </c>
      <c r="H280" s="45">
        <v>6114.36</v>
      </c>
      <c r="I280" s="45">
        <v>27081.360000000001</v>
      </c>
      <c r="J280" s="45">
        <v>6770.34</v>
      </c>
      <c r="K280" s="45">
        <v>10155.51</v>
      </c>
      <c r="L280" s="47">
        <v>1.4204086220608394E-3</v>
      </c>
      <c r="M280" s="48">
        <v>24857.15</v>
      </c>
      <c r="N280" s="49">
        <v>1</v>
      </c>
      <c r="O280" s="48">
        <v>24857.15</v>
      </c>
      <c r="P280" s="50"/>
      <c r="R280" s="51">
        <v>-8.8606469580554403E-4</v>
      </c>
      <c r="S280" s="51"/>
      <c r="T280" s="52"/>
    </row>
    <row r="281" spans="1:20" x14ac:dyDescent="0.25">
      <c r="A281" s="42" t="s">
        <v>303</v>
      </c>
      <c r="B281" s="43">
        <v>6008270</v>
      </c>
      <c r="C281" s="44">
        <v>145419</v>
      </c>
      <c r="D281" s="45">
        <v>1</v>
      </c>
      <c r="E281" s="46">
        <v>0</v>
      </c>
      <c r="F281" s="45">
        <v>4907</v>
      </c>
      <c r="G281" s="45">
        <v>26612</v>
      </c>
      <c r="H281" s="45">
        <v>3795.12</v>
      </c>
      <c r="I281" s="45">
        <v>35314.120000000003</v>
      </c>
      <c r="J281" s="45">
        <v>8828.5300000000007</v>
      </c>
      <c r="K281" s="45">
        <v>0</v>
      </c>
      <c r="L281" s="47">
        <v>0</v>
      </c>
      <c r="M281" s="48">
        <v>0</v>
      </c>
      <c r="N281" s="49">
        <v>0</v>
      </c>
      <c r="O281" s="48">
        <v>0</v>
      </c>
      <c r="P281" s="50"/>
      <c r="R281" s="51">
        <v>0</v>
      </c>
      <c r="S281" s="51"/>
      <c r="T281" s="52"/>
    </row>
    <row r="282" spans="1:20" x14ac:dyDescent="0.25">
      <c r="A282" s="53" t="s">
        <v>304</v>
      </c>
      <c r="B282" s="54">
        <v>6006514</v>
      </c>
      <c r="C282" s="55">
        <v>145440</v>
      </c>
      <c r="D282" s="56">
        <v>2</v>
      </c>
      <c r="E282" s="57">
        <v>0.75</v>
      </c>
      <c r="F282" s="56">
        <v>4370</v>
      </c>
      <c r="G282" s="56">
        <v>14988</v>
      </c>
      <c r="H282" s="56">
        <v>2117.64</v>
      </c>
      <c r="I282" s="56">
        <v>21475.64</v>
      </c>
      <c r="J282" s="56">
        <v>5368.91</v>
      </c>
      <c r="K282" s="56">
        <v>4026.6824999999999</v>
      </c>
      <c r="L282" s="58">
        <v>5.6319520548958114E-4</v>
      </c>
      <c r="M282" s="59">
        <v>9855.92</v>
      </c>
      <c r="N282" s="60">
        <v>1</v>
      </c>
      <c r="O282" s="59">
        <v>9855.92</v>
      </c>
      <c r="P282" s="61"/>
      <c r="R282" s="51">
        <v>1.3903932334869751E-2</v>
      </c>
      <c r="S282" s="51"/>
      <c r="T282" s="52"/>
    </row>
    <row r="283" spans="1:20" x14ac:dyDescent="0.25">
      <c r="A283" s="42" t="s">
        <v>305</v>
      </c>
      <c r="B283" s="43">
        <v>6006837</v>
      </c>
      <c r="C283" s="44">
        <v>145626</v>
      </c>
      <c r="D283" s="45">
        <v>3</v>
      </c>
      <c r="E283" s="46">
        <v>1.5</v>
      </c>
      <c r="F283" s="45">
        <v>3688</v>
      </c>
      <c r="G283" s="45">
        <v>12168</v>
      </c>
      <c r="H283" s="45">
        <v>4140.3599999999997</v>
      </c>
      <c r="I283" s="45">
        <v>19996.36</v>
      </c>
      <c r="J283" s="45">
        <v>4999.09</v>
      </c>
      <c r="K283" s="45">
        <v>7498.6350000000002</v>
      </c>
      <c r="L283" s="47">
        <v>1.0488026507469524E-3</v>
      </c>
      <c r="M283" s="48">
        <v>18354.05</v>
      </c>
      <c r="N283" s="49">
        <v>1</v>
      </c>
      <c r="O283" s="48">
        <v>18354.05</v>
      </c>
      <c r="P283" s="50"/>
      <c r="R283" s="51">
        <v>3.6119283322477713E-3</v>
      </c>
      <c r="S283" s="51"/>
      <c r="T283" s="52"/>
    </row>
    <row r="284" spans="1:20" x14ac:dyDescent="0.25">
      <c r="A284" s="42" t="s">
        <v>306</v>
      </c>
      <c r="B284" s="43">
        <v>6000293</v>
      </c>
      <c r="C284" s="44">
        <v>145039</v>
      </c>
      <c r="D284" s="45">
        <v>3</v>
      </c>
      <c r="E284" s="46">
        <v>1.5</v>
      </c>
      <c r="F284" s="45">
        <v>7318</v>
      </c>
      <c r="G284" s="45">
        <v>11939</v>
      </c>
      <c r="H284" s="45">
        <v>7876</v>
      </c>
      <c r="I284" s="45">
        <v>27133</v>
      </c>
      <c r="J284" s="45">
        <v>6783.25</v>
      </c>
      <c r="K284" s="45">
        <v>10174.875</v>
      </c>
      <c r="L284" s="47">
        <v>1.4231171234523213E-3</v>
      </c>
      <c r="M284" s="48">
        <v>24904.55</v>
      </c>
      <c r="N284" s="49">
        <v>1</v>
      </c>
      <c r="O284" s="48">
        <v>24904.55</v>
      </c>
      <c r="P284" s="50"/>
      <c r="R284" s="51">
        <v>3.3958438507397659E-4</v>
      </c>
      <c r="S284" s="51"/>
      <c r="T284" s="52"/>
    </row>
    <row r="285" spans="1:20" x14ac:dyDescent="0.25">
      <c r="A285" s="42" t="s">
        <v>307</v>
      </c>
      <c r="B285" s="43">
        <v>6007793</v>
      </c>
      <c r="C285" s="44">
        <v>145237</v>
      </c>
      <c r="D285" s="45">
        <v>2</v>
      </c>
      <c r="E285" s="46">
        <v>0.75</v>
      </c>
      <c r="F285" s="45">
        <v>10502</v>
      </c>
      <c r="G285" s="45">
        <v>30968</v>
      </c>
      <c r="H285" s="45">
        <v>10290.84</v>
      </c>
      <c r="I285" s="45">
        <v>51760.84</v>
      </c>
      <c r="J285" s="45">
        <v>12940.21</v>
      </c>
      <c r="K285" s="45">
        <v>9705.1574999999993</v>
      </c>
      <c r="L285" s="47">
        <v>1.3574197053085881E-3</v>
      </c>
      <c r="M285" s="48">
        <v>23754.84</v>
      </c>
      <c r="N285" s="49">
        <v>1</v>
      </c>
      <c r="O285" s="48">
        <v>23754.84</v>
      </c>
      <c r="P285" s="50"/>
      <c r="R285" s="51">
        <v>-4.8429002927150577E-3</v>
      </c>
      <c r="S285" s="51"/>
      <c r="T285" s="52"/>
    </row>
    <row r="286" spans="1:20" x14ac:dyDescent="0.25">
      <c r="A286" s="42" t="s">
        <v>308</v>
      </c>
      <c r="B286" s="43">
        <v>6008056</v>
      </c>
      <c r="C286" s="44">
        <v>145524</v>
      </c>
      <c r="D286" s="45">
        <v>2</v>
      </c>
      <c r="E286" s="46">
        <v>0.75</v>
      </c>
      <c r="F286" s="45">
        <v>2691</v>
      </c>
      <c r="G286" s="45">
        <v>1728</v>
      </c>
      <c r="H286" s="45">
        <v>663.6</v>
      </c>
      <c r="I286" s="45">
        <v>5082.6000000000004</v>
      </c>
      <c r="J286" s="45">
        <v>1270.6500000000001</v>
      </c>
      <c r="K286" s="45">
        <v>952.98750000000007</v>
      </c>
      <c r="L286" s="47">
        <v>1.3329036766407637E-4</v>
      </c>
      <c r="M286" s="48">
        <v>2332.58</v>
      </c>
      <c r="N286" s="49">
        <v>1</v>
      </c>
      <c r="O286" s="48">
        <v>2332.58</v>
      </c>
      <c r="P286" s="50"/>
      <c r="R286" s="51">
        <v>-4.1434121336351382E-2</v>
      </c>
      <c r="S286" s="51"/>
      <c r="T286" s="52"/>
    </row>
    <row r="287" spans="1:20" x14ac:dyDescent="0.25">
      <c r="A287" s="53" t="s">
        <v>309</v>
      </c>
      <c r="B287" s="54">
        <v>6003578</v>
      </c>
      <c r="C287" s="55">
        <v>145347</v>
      </c>
      <c r="D287" s="56">
        <v>2</v>
      </c>
      <c r="E287" s="57">
        <v>0.75</v>
      </c>
      <c r="F287" s="56">
        <v>4389</v>
      </c>
      <c r="G287" s="56">
        <v>8934</v>
      </c>
      <c r="H287" s="56">
        <v>2618.2800000000002</v>
      </c>
      <c r="I287" s="56">
        <v>15941.28</v>
      </c>
      <c r="J287" s="56">
        <v>3985.32</v>
      </c>
      <c r="K287" s="56">
        <v>2988.9900000000002</v>
      </c>
      <c r="L287" s="58">
        <v>4.1805750447329858E-4</v>
      </c>
      <c r="M287" s="59">
        <v>7316.01</v>
      </c>
      <c r="N287" s="60">
        <v>1</v>
      </c>
      <c r="O287" s="59">
        <v>7316.01</v>
      </c>
      <c r="P287" s="61"/>
      <c r="R287" s="51">
        <v>1.3671717274519324E-2</v>
      </c>
      <c r="S287" s="51"/>
      <c r="T287" s="52"/>
    </row>
    <row r="288" spans="1:20" x14ac:dyDescent="0.25">
      <c r="A288" s="42" t="s">
        <v>310</v>
      </c>
      <c r="B288" s="43">
        <v>6003610</v>
      </c>
      <c r="C288" s="44">
        <v>145268</v>
      </c>
      <c r="D288" s="45">
        <v>5</v>
      </c>
      <c r="E288" s="46">
        <v>3.5</v>
      </c>
      <c r="F288" s="45">
        <v>12009</v>
      </c>
      <c r="G288" s="45">
        <v>19709</v>
      </c>
      <c r="H288" s="45">
        <v>12752.88</v>
      </c>
      <c r="I288" s="45">
        <v>44470.879999999997</v>
      </c>
      <c r="J288" s="45">
        <v>11117.72</v>
      </c>
      <c r="K288" s="45">
        <v>38912.019999999997</v>
      </c>
      <c r="L288" s="47">
        <v>5.4424611575197915E-3</v>
      </c>
      <c r="M288" s="48">
        <v>95243.07</v>
      </c>
      <c r="N288" s="49">
        <v>1</v>
      </c>
      <c r="O288" s="48">
        <v>95243.07</v>
      </c>
      <c r="P288" s="50"/>
      <c r="R288" s="51">
        <v>3.9743403671309352E-2</v>
      </c>
      <c r="S288" s="51"/>
      <c r="T288" s="52"/>
    </row>
    <row r="289" spans="1:20" x14ac:dyDescent="0.25">
      <c r="A289" s="42" t="s">
        <v>311</v>
      </c>
      <c r="B289" s="43">
        <v>6003636</v>
      </c>
      <c r="C289" s="44">
        <v>146111</v>
      </c>
      <c r="D289" s="45">
        <v>2</v>
      </c>
      <c r="E289" s="46">
        <v>0.75</v>
      </c>
      <c r="F289" s="45">
        <v>1125</v>
      </c>
      <c r="G289" s="45">
        <v>2910</v>
      </c>
      <c r="H289" s="45">
        <v>960.12</v>
      </c>
      <c r="I289" s="45">
        <v>4995.12</v>
      </c>
      <c r="J289" s="45">
        <v>1248.78</v>
      </c>
      <c r="K289" s="45">
        <v>936.58500000000004</v>
      </c>
      <c r="L289" s="47">
        <v>1.3099621873178711E-4</v>
      </c>
      <c r="M289" s="48">
        <v>2292.4299999999998</v>
      </c>
      <c r="N289" s="49">
        <v>1</v>
      </c>
      <c r="O289" s="48">
        <v>2292.4299999999998</v>
      </c>
      <c r="P289" s="50"/>
      <c r="R289" s="51">
        <v>6.172193725433317E-3</v>
      </c>
      <c r="S289" s="51"/>
      <c r="T289" s="52"/>
    </row>
    <row r="290" spans="1:20" x14ac:dyDescent="0.25">
      <c r="A290" s="42" t="s">
        <v>312</v>
      </c>
      <c r="B290" s="43">
        <v>6003685</v>
      </c>
      <c r="C290" s="44">
        <v>145773</v>
      </c>
      <c r="D290" s="45">
        <v>3</v>
      </c>
      <c r="E290" s="46">
        <v>1.5</v>
      </c>
      <c r="F290" s="45">
        <v>2814</v>
      </c>
      <c r="G290" s="45">
        <v>7792</v>
      </c>
      <c r="H290" s="45">
        <v>5086.2</v>
      </c>
      <c r="I290" s="45">
        <v>15692.2</v>
      </c>
      <c r="J290" s="45">
        <v>3923.05</v>
      </c>
      <c r="K290" s="45">
        <v>5884.5750000000007</v>
      </c>
      <c r="L290" s="47">
        <v>8.2305084305600259E-4</v>
      </c>
      <c r="M290" s="48">
        <v>14403.39</v>
      </c>
      <c r="N290" s="49">
        <v>1</v>
      </c>
      <c r="O290" s="48">
        <v>14403.39</v>
      </c>
      <c r="P290" s="50"/>
      <c r="R290" s="51">
        <v>2.0246519954525866E-2</v>
      </c>
      <c r="S290" s="51"/>
      <c r="T290" s="52"/>
    </row>
    <row r="291" spans="1:20" x14ac:dyDescent="0.25">
      <c r="A291" s="42" t="s">
        <v>313</v>
      </c>
      <c r="B291" s="43">
        <v>6005573</v>
      </c>
      <c r="C291" s="44">
        <v>145930</v>
      </c>
      <c r="D291" s="45">
        <v>2</v>
      </c>
      <c r="E291" s="46">
        <v>0.75</v>
      </c>
      <c r="F291" s="45">
        <v>2087</v>
      </c>
      <c r="G291" s="45">
        <v>5680</v>
      </c>
      <c r="H291" s="45">
        <v>2327</v>
      </c>
      <c r="I291" s="45">
        <v>10094</v>
      </c>
      <c r="J291" s="45">
        <v>2523.5</v>
      </c>
      <c r="K291" s="45">
        <v>1892.625</v>
      </c>
      <c r="L291" s="47">
        <v>2.6471352677786701E-4</v>
      </c>
      <c r="M291" s="48">
        <v>4632.49</v>
      </c>
      <c r="N291" s="49">
        <v>1</v>
      </c>
      <c r="O291" s="48">
        <v>4632.49</v>
      </c>
      <c r="P291" s="50"/>
      <c r="R291" s="51">
        <v>3.2813873285704176E-3</v>
      </c>
      <c r="S291" s="51"/>
      <c r="T291" s="52"/>
    </row>
    <row r="292" spans="1:20" x14ac:dyDescent="0.25">
      <c r="A292" s="53" t="s">
        <v>314</v>
      </c>
      <c r="B292" s="54">
        <v>6001986</v>
      </c>
      <c r="C292" s="55">
        <v>146075</v>
      </c>
      <c r="D292" s="56">
        <v>5</v>
      </c>
      <c r="E292" s="57">
        <v>3.5</v>
      </c>
      <c r="F292" s="56">
        <v>3193</v>
      </c>
      <c r="G292" s="56">
        <v>16082</v>
      </c>
      <c r="H292" s="56">
        <v>154.56</v>
      </c>
      <c r="I292" s="56">
        <v>19429.560000000001</v>
      </c>
      <c r="J292" s="56">
        <v>4857.3900000000003</v>
      </c>
      <c r="K292" s="56">
        <v>17000.865000000002</v>
      </c>
      <c r="L292" s="58">
        <v>2.3778397370976304E-3</v>
      </c>
      <c r="M292" s="59">
        <v>41612.199999999997</v>
      </c>
      <c r="N292" s="60">
        <v>1</v>
      </c>
      <c r="O292" s="59">
        <v>41612.199999999997</v>
      </c>
      <c r="P292" s="61"/>
      <c r="R292" s="51">
        <v>2.4600791482953355E-2</v>
      </c>
      <c r="S292" s="51"/>
      <c r="T292" s="52"/>
    </row>
    <row r="293" spans="1:20" x14ac:dyDescent="0.25">
      <c r="A293" s="42" t="s">
        <v>315</v>
      </c>
      <c r="B293" s="43">
        <v>6015499</v>
      </c>
      <c r="C293" s="44">
        <v>146031</v>
      </c>
      <c r="D293" s="45">
        <v>3</v>
      </c>
      <c r="E293" s="46">
        <v>1.5</v>
      </c>
      <c r="F293" s="45">
        <v>5899</v>
      </c>
      <c r="G293" s="45">
        <v>26164</v>
      </c>
      <c r="H293" s="45">
        <v>580.44000000000005</v>
      </c>
      <c r="I293" s="45">
        <v>32643.439999999999</v>
      </c>
      <c r="J293" s="45">
        <v>8160.86</v>
      </c>
      <c r="K293" s="45">
        <v>12241.289999999999</v>
      </c>
      <c r="L293" s="47">
        <v>1.7121379291780651E-3</v>
      </c>
      <c r="M293" s="48">
        <v>29962.41</v>
      </c>
      <c r="N293" s="49">
        <v>1</v>
      </c>
      <c r="O293" s="48">
        <v>29962.41</v>
      </c>
      <c r="P293" s="50"/>
      <c r="R293" s="51">
        <v>-1.3760616137005854E-2</v>
      </c>
      <c r="S293" s="51"/>
      <c r="T293" s="52"/>
    </row>
    <row r="294" spans="1:20" x14ac:dyDescent="0.25">
      <c r="A294" s="42" t="s">
        <v>316</v>
      </c>
      <c r="B294" s="43">
        <v>6016570</v>
      </c>
      <c r="C294" s="44">
        <v>146166</v>
      </c>
      <c r="D294" s="45">
        <v>1</v>
      </c>
      <c r="E294" s="46">
        <v>0</v>
      </c>
      <c r="F294" s="45">
        <v>0</v>
      </c>
      <c r="G294" s="45">
        <v>608</v>
      </c>
      <c r="H294" s="45">
        <v>0</v>
      </c>
      <c r="I294" s="45">
        <v>608</v>
      </c>
      <c r="J294" s="45">
        <v>152</v>
      </c>
      <c r="K294" s="45">
        <v>0</v>
      </c>
      <c r="L294" s="47">
        <v>0</v>
      </c>
      <c r="M294" s="48">
        <v>0</v>
      </c>
      <c r="N294" s="49">
        <v>0</v>
      </c>
      <c r="O294" s="48">
        <v>0</v>
      </c>
      <c r="P294" s="50"/>
      <c r="R294" s="51">
        <v>0</v>
      </c>
      <c r="S294" s="51"/>
      <c r="T294" s="52"/>
    </row>
    <row r="295" spans="1:20" x14ac:dyDescent="0.25">
      <c r="A295" s="42" t="s">
        <v>317</v>
      </c>
      <c r="B295" s="43">
        <v>6004493</v>
      </c>
      <c r="C295" s="44">
        <v>145909</v>
      </c>
      <c r="D295" s="45">
        <v>2</v>
      </c>
      <c r="E295" s="46">
        <v>0.75</v>
      </c>
      <c r="F295" s="45">
        <v>1131</v>
      </c>
      <c r="G295" s="45">
        <v>7823</v>
      </c>
      <c r="H295" s="45">
        <v>264.60000000000002</v>
      </c>
      <c r="I295" s="45">
        <v>9218.6</v>
      </c>
      <c r="J295" s="45">
        <v>2304.65</v>
      </c>
      <c r="K295" s="45">
        <v>1728.4875000000002</v>
      </c>
      <c r="L295" s="47">
        <v>2.4175630255146078E-4</v>
      </c>
      <c r="M295" s="48">
        <v>4230.74</v>
      </c>
      <c r="N295" s="49">
        <v>1</v>
      </c>
      <c r="O295" s="48">
        <v>4230.74</v>
      </c>
      <c r="P295" s="50"/>
      <c r="R295" s="51">
        <v>1.4705349437463155E-2</v>
      </c>
      <c r="S295" s="51"/>
      <c r="T295" s="52"/>
    </row>
    <row r="296" spans="1:20" x14ac:dyDescent="0.25">
      <c r="A296" s="42" t="s">
        <v>318</v>
      </c>
      <c r="B296" s="43">
        <v>6003511</v>
      </c>
      <c r="C296" s="44">
        <v>145999</v>
      </c>
      <c r="D296" s="45">
        <v>4</v>
      </c>
      <c r="E296" s="46">
        <v>2.5</v>
      </c>
      <c r="F296" s="45">
        <v>7403</v>
      </c>
      <c r="G296" s="45">
        <v>12455</v>
      </c>
      <c r="H296" s="45">
        <v>1061</v>
      </c>
      <c r="I296" s="45">
        <v>20919</v>
      </c>
      <c r="J296" s="45">
        <v>5229.75</v>
      </c>
      <c r="K296" s="45">
        <v>13074.375</v>
      </c>
      <c r="L296" s="47">
        <v>1.8286580366773E-3</v>
      </c>
      <c r="M296" s="48">
        <v>32001.52</v>
      </c>
      <c r="N296" s="49">
        <v>1</v>
      </c>
      <c r="O296" s="48">
        <v>32001.52</v>
      </c>
      <c r="P296" s="50"/>
      <c r="R296" s="51">
        <v>-1.5641852769476827E-2</v>
      </c>
      <c r="S296" s="51"/>
      <c r="T296" s="52"/>
    </row>
    <row r="297" spans="1:20" x14ac:dyDescent="0.25">
      <c r="A297" s="53" t="s">
        <v>319</v>
      </c>
      <c r="B297" s="54">
        <v>6008593</v>
      </c>
      <c r="C297" s="55">
        <v>145665</v>
      </c>
      <c r="D297" s="56">
        <v>3</v>
      </c>
      <c r="E297" s="57">
        <v>1.5</v>
      </c>
      <c r="F297" s="56">
        <v>8218</v>
      </c>
      <c r="G297" s="56">
        <v>24387</v>
      </c>
      <c r="H297" s="56">
        <v>7174.44</v>
      </c>
      <c r="I297" s="56">
        <v>39779.440000000002</v>
      </c>
      <c r="J297" s="56">
        <v>9944.86</v>
      </c>
      <c r="K297" s="56">
        <v>14917.29</v>
      </c>
      <c r="L297" s="58">
        <v>2.0864188340892716E-3</v>
      </c>
      <c r="M297" s="59">
        <v>36512.33</v>
      </c>
      <c r="N297" s="60">
        <v>1</v>
      </c>
      <c r="O297" s="59">
        <v>36512.33</v>
      </c>
      <c r="P297" s="61"/>
      <c r="R297" s="51">
        <v>-1.9596562255173922E-2</v>
      </c>
      <c r="S297" s="51"/>
      <c r="T297" s="52"/>
    </row>
    <row r="298" spans="1:20" x14ac:dyDescent="0.25">
      <c r="A298" s="42" t="s">
        <v>320</v>
      </c>
      <c r="B298" s="43">
        <v>6003008</v>
      </c>
      <c r="C298" s="44">
        <v>145070</v>
      </c>
      <c r="D298" s="45">
        <v>2</v>
      </c>
      <c r="E298" s="46">
        <v>0.75</v>
      </c>
      <c r="F298" s="45">
        <v>5806</v>
      </c>
      <c r="G298" s="45">
        <v>22233</v>
      </c>
      <c r="H298" s="45">
        <v>5415</v>
      </c>
      <c r="I298" s="45">
        <v>33454</v>
      </c>
      <c r="J298" s="45">
        <v>8363.5</v>
      </c>
      <c r="K298" s="45">
        <v>6272.625</v>
      </c>
      <c r="L298" s="47">
        <v>8.7732577024239773E-4</v>
      </c>
      <c r="M298" s="48">
        <v>15353.2</v>
      </c>
      <c r="N298" s="49">
        <v>1</v>
      </c>
      <c r="O298" s="48">
        <v>15353.2</v>
      </c>
      <c r="P298" s="50"/>
      <c r="R298" s="51">
        <v>9.0207580378773855E-3</v>
      </c>
      <c r="S298" s="51"/>
      <c r="T298" s="52"/>
    </row>
    <row r="299" spans="1:20" x14ac:dyDescent="0.25">
      <c r="A299" s="42" t="s">
        <v>321</v>
      </c>
      <c r="B299" s="43">
        <v>6010144</v>
      </c>
      <c r="C299" s="44">
        <v>145339</v>
      </c>
      <c r="D299" s="45">
        <v>2</v>
      </c>
      <c r="E299" s="46">
        <v>0.75</v>
      </c>
      <c r="F299" s="45">
        <v>5633</v>
      </c>
      <c r="G299" s="45">
        <v>26539</v>
      </c>
      <c r="H299" s="45">
        <v>5363</v>
      </c>
      <c r="I299" s="45">
        <v>37535</v>
      </c>
      <c r="J299" s="45">
        <v>9383.75</v>
      </c>
      <c r="K299" s="45">
        <v>7037.8125</v>
      </c>
      <c r="L299" s="47">
        <v>9.8434933897436488E-4</v>
      </c>
      <c r="M299" s="48">
        <v>17226.11</v>
      </c>
      <c r="N299" s="49">
        <v>1</v>
      </c>
      <c r="O299" s="48">
        <v>17226.11</v>
      </c>
      <c r="P299" s="50"/>
      <c r="R299" s="51">
        <v>-1.3432051386189414E-2</v>
      </c>
      <c r="S299" s="51"/>
      <c r="T299" s="52"/>
    </row>
    <row r="300" spans="1:20" x14ac:dyDescent="0.25">
      <c r="A300" s="42" t="s">
        <v>322</v>
      </c>
      <c r="B300" s="43">
        <v>6008916</v>
      </c>
      <c r="C300" s="44">
        <v>145011</v>
      </c>
      <c r="D300" s="45">
        <v>4</v>
      </c>
      <c r="E300" s="46">
        <v>2.5</v>
      </c>
      <c r="F300" s="45">
        <v>4620</v>
      </c>
      <c r="G300" s="45">
        <v>13804</v>
      </c>
      <c r="H300" s="45">
        <v>6382</v>
      </c>
      <c r="I300" s="45">
        <v>24806</v>
      </c>
      <c r="J300" s="45">
        <v>6201.5</v>
      </c>
      <c r="K300" s="45">
        <v>15503.75</v>
      </c>
      <c r="L300" s="47">
        <v>2.1684445364413742E-3</v>
      </c>
      <c r="M300" s="48">
        <v>37947.78</v>
      </c>
      <c r="N300" s="49">
        <v>1</v>
      </c>
      <c r="O300" s="48">
        <v>37947.78</v>
      </c>
      <c r="P300" s="50"/>
      <c r="R300" s="51">
        <v>-1.9387724030821119E-2</v>
      </c>
      <c r="S300" s="51"/>
      <c r="T300" s="52"/>
    </row>
    <row r="301" spans="1:20" x14ac:dyDescent="0.25">
      <c r="A301" s="42" t="s">
        <v>323</v>
      </c>
      <c r="B301" s="43">
        <v>6000574</v>
      </c>
      <c r="C301" s="44">
        <v>145006</v>
      </c>
      <c r="D301" s="45">
        <v>3</v>
      </c>
      <c r="E301" s="46">
        <v>1.5</v>
      </c>
      <c r="F301" s="45">
        <v>6206</v>
      </c>
      <c r="G301" s="45">
        <v>24025</v>
      </c>
      <c r="H301" s="45">
        <v>1949.64</v>
      </c>
      <c r="I301" s="45">
        <v>32180.639999999999</v>
      </c>
      <c r="J301" s="45">
        <v>8045.16</v>
      </c>
      <c r="K301" s="45">
        <v>12067.74</v>
      </c>
      <c r="L301" s="47">
        <v>1.6878642180243506E-3</v>
      </c>
      <c r="M301" s="48">
        <v>29537.62</v>
      </c>
      <c r="N301" s="49">
        <v>1</v>
      </c>
      <c r="O301" s="48">
        <v>29537.62</v>
      </c>
      <c r="P301" s="50"/>
      <c r="R301" s="51">
        <v>-3.8154261346790008E-3</v>
      </c>
      <c r="S301" s="51"/>
      <c r="T301" s="52"/>
    </row>
    <row r="302" spans="1:20" x14ac:dyDescent="0.25">
      <c r="A302" s="53" t="s">
        <v>324</v>
      </c>
      <c r="B302" s="54">
        <v>6003057</v>
      </c>
      <c r="C302" s="55">
        <v>145307</v>
      </c>
      <c r="D302" s="56">
        <v>5</v>
      </c>
      <c r="E302" s="57">
        <v>3.5</v>
      </c>
      <c r="F302" s="56">
        <v>5658</v>
      </c>
      <c r="G302" s="56">
        <v>14931</v>
      </c>
      <c r="H302" s="56">
        <v>3466.68</v>
      </c>
      <c r="I302" s="56">
        <v>24055.68</v>
      </c>
      <c r="J302" s="56">
        <v>6013.92</v>
      </c>
      <c r="K302" s="56">
        <v>21048.720000000001</v>
      </c>
      <c r="L302" s="58">
        <v>2.9439962514284791E-3</v>
      </c>
      <c r="M302" s="59">
        <v>51519.93</v>
      </c>
      <c r="N302" s="60">
        <v>1</v>
      </c>
      <c r="O302" s="59">
        <v>51519.93</v>
      </c>
      <c r="P302" s="61"/>
      <c r="R302" s="51">
        <v>1.5600001614075154E-2</v>
      </c>
      <c r="S302" s="51"/>
      <c r="T302" s="52"/>
    </row>
    <row r="303" spans="1:20" x14ac:dyDescent="0.25">
      <c r="A303" s="42" t="s">
        <v>325</v>
      </c>
      <c r="B303" s="43">
        <v>6003412</v>
      </c>
      <c r="C303" s="44">
        <v>145809</v>
      </c>
      <c r="D303" s="45">
        <v>4</v>
      </c>
      <c r="E303" s="46">
        <v>2.5</v>
      </c>
      <c r="F303" s="45">
        <v>4412</v>
      </c>
      <c r="G303" s="45">
        <v>25928</v>
      </c>
      <c r="H303" s="45">
        <v>3469.2</v>
      </c>
      <c r="I303" s="45">
        <v>33809.199999999997</v>
      </c>
      <c r="J303" s="45">
        <v>8452.2999999999993</v>
      </c>
      <c r="K303" s="45">
        <v>21130.75</v>
      </c>
      <c r="L303" s="47">
        <v>2.955469443741583E-3</v>
      </c>
      <c r="M303" s="48">
        <v>51720.72</v>
      </c>
      <c r="N303" s="49">
        <v>1</v>
      </c>
      <c r="O303" s="48">
        <v>51720.72</v>
      </c>
      <c r="P303" s="50"/>
      <c r="R303" s="51">
        <v>-1.5265477690263651E-2</v>
      </c>
      <c r="S303" s="51"/>
      <c r="T303" s="52"/>
    </row>
    <row r="304" spans="1:20" x14ac:dyDescent="0.25">
      <c r="A304" s="42" t="s">
        <v>326</v>
      </c>
      <c r="B304" s="43">
        <v>6009625</v>
      </c>
      <c r="C304" s="44">
        <v>145860</v>
      </c>
      <c r="D304" s="45">
        <v>5</v>
      </c>
      <c r="E304" s="46">
        <v>3.5</v>
      </c>
      <c r="F304" s="45">
        <v>5487</v>
      </c>
      <c r="G304" s="45">
        <v>30788</v>
      </c>
      <c r="H304" s="45">
        <v>7000</v>
      </c>
      <c r="I304" s="45">
        <v>43275</v>
      </c>
      <c r="J304" s="45">
        <v>10818.75</v>
      </c>
      <c r="K304" s="45">
        <v>37865.625</v>
      </c>
      <c r="L304" s="47">
        <v>5.2961062743005988E-3</v>
      </c>
      <c r="M304" s="48">
        <v>92681.86</v>
      </c>
      <c r="N304" s="49">
        <v>1</v>
      </c>
      <c r="O304" s="48">
        <v>92681.86</v>
      </c>
      <c r="P304" s="50"/>
      <c r="R304" s="51">
        <v>1.9973950111307204E-4</v>
      </c>
      <c r="S304" s="51"/>
      <c r="T304" s="52"/>
    </row>
    <row r="305" spans="1:20" x14ac:dyDescent="0.25">
      <c r="A305" s="42" t="s">
        <v>327</v>
      </c>
      <c r="B305" s="43">
        <v>6007439</v>
      </c>
      <c r="C305" s="44">
        <v>145433</v>
      </c>
      <c r="D305" s="45">
        <v>4</v>
      </c>
      <c r="E305" s="46">
        <v>2.5</v>
      </c>
      <c r="F305" s="45">
        <v>4939</v>
      </c>
      <c r="G305" s="45">
        <v>13306</v>
      </c>
      <c r="H305" s="45">
        <v>6028</v>
      </c>
      <c r="I305" s="45">
        <v>24273</v>
      </c>
      <c r="J305" s="45">
        <v>6068.25</v>
      </c>
      <c r="K305" s="45">
        <v>15170.625</v>
      </c>
      <c r="L305" s="47">
        <v>2.1218517388148623E-3</v>
      </c>
      <c r="M305" s="48">
        <v>37132.410000000003</v>
      </c>
      <c r="N305" s="49">
        <v>1</v>
      </c>
      <c r="O305" s="48">
        <v>37132.410000000003</v>
      </c>
      <c r="P305" s="50"/>
      <c r="R305" s="51">
        <v>-5.4292600980261341E-3</v>
      </c>
      <c r="S305" s="51"/>
      <c r="T305" s="52"/>
    </row>
    <row r="306" spans="1:20" x14ac:dyDescent="0.25">
      <c r="A306" s="42" t="s">
        <v>328</v>
      </c>
      <c r="B306" s="43">
        <v>6005979</v>
      </c>
      <c r="C306" s="44">
        <v>145769</v>
      </c>
      <c r="D306" s="45">
        <v>3</v>
      </c>
      <c r="E306" s="46">
        <v>1.5</v>
      </c>
      <c r="F306" s="45">
        <v>2148</v>
      </c>
      <c r="G306" s="45">
        <v>8079</v>
      </c>
      <c r="H306" s="45">
        <v>196</v>
      </c>
      <c r="I306" s="45">
        <v>10423</v>
      </c>
      <c r="J306" s="45">
        <v>2605.75</v>
      </c>
      <c r="K306" s="45">
        <v>3908.625</v>
      </c>
      <c r="L306" s="47">
        <v>5.4668299774236339E-4</v>
      </c>
      <c r="M306" s="48">
        <v>9566.9500000000007</v>
      </c>
      <c r="N306" s="49">
        <v>1</v>
      </c>
      <c r="O306" s="48">
        <v>9566.9500000000007</v>
      </c>
      <c r="P306" s="50"/>
      <c r="R306" s="51">
        <v>1.7539508638947154E-2</v>
      </c>
      <c r="S306" s="51"/>
      <c r="T306" s="52"/>
    </row>
    <row r="307" spans="1:20" x14ac:dyDescent="0.25">
      <c r="A307" s="53" t="s">
        <v>329</v>
      </c>
      <c r="B307" s="54">
        <v>6003933</v>
      </c>
      <c r="C307" s="55">
        <v>145691</v>
      </c>
      <c r="D307" s="56">
        <v>4</v>
      </c>
      <c r="E307" s="57">
        <v>2.5</v>
      </c>
      <c r="F307" s="56">
        <v>4093</v>
      </c>
      <c r="G307" s="56">
        <v>5128</v>
      </c>
      <c r="H307" s="56">
        <v>1790.04</v>
      </c>
      <c r="I307" s="56">
        <v>11011.04</v>
      </c>
      <c r="J307" s="56">
        <v>2752.76</v>
      </c>
      <c r="K307" s="56">
        <v>6881.9000000000005</v>
      </c>
      <c r="L307" s="58">
        <v>9.6254251102706717E-4</v>
      </c>
      <c r="M307" s="59">
        <v>16844.490000000002</v>
      </c>
      <c r="N307" s="60">
        <v>1</v>
      </c>
      <c r="O307" s="59">
        <v>16844.490000000002</v>
      </c>
      <c r="P307" s="61"/>
      <c r="R307" s="51">
        <v>1.6057026314229006E-2</v>
      </c>
      <c r="S307" s="51"/>
      <c r="T307" s="52"/>
    </row>
    <row r="308" spans="1:20" x14ac:dyDescent="0.25">
      <c r="A308" s="42" t="s">
        <v>330</v>
      </c>
      <c r="B308" s="43">
        <v>6003974</v>
      </c>
      <c r="C308" s="44">
        <v>146146</v>
      </c>
      <c r="D308" s="45">
        <v>1</v>
      </c>
      <c r="E308" s="46">
        <v>0</v>
      </c>
      <c r="F308" s="45">
        <v>979</v>
      </c>
      <c r="G308" s="45">
        <v>6311</v>
      </c>
      <c r="H308" s="45">
        <v>338</v>
      </c>
      <c r="I308" s="45">
        <v>7628</v>
      </c>
      <c r="J308" s="45">
        <v>1907</v>
      </c>
      <c r="K308" s="45">
        <v>0</v>
      </c>
      <c r="L308" s="47">
        <v>0</v>
      </c>
      <c r="M308" s="48">
        <v>0</v>
      </c>
      <c r="N308" s="49">
        <v>0</v>
      </c>
      <c r="O308" s="48">
        <v>0</v>
      </c>
      <c r="P308" s="50"/>
      <c r="R308" s="51">
        <v>0</v>
      </c>
      <c r="S308" s="51"/>
      <c r="T308" s="52"/>
    </row>
    <row r="309" spans="1:20" x14ac:dyDescent="0.25">
      <c r="A309" s="42" t="s">
        <v>331</v>
      </c>
      <c r="B309" s="43">
        <v>6013684</v>
      </c>
      <c r="C309" s="44">
        <v>145775</v>
      </c>
      <c r="D309" s="45">
        <v>5</v>
      </c>
      <c r="E309" s="46">
        <v>3.5</v>
      </c>
      <c r="F309" s="45">
        <v>10766</v>
      </c>
      <c r="G309" s="45">
        <v>22515</v>
      </c>
      <c r="H309" s="45">
        <v>8211.84</v>
      </c>
      <c r="I309" s="45">
        <v>41492.839999999997</v>
      </c>
      <c r="J309" s="45">
        <v>10373.209999999999</v>
      </c>
      <c r="K309" s="45">
        <v>36306.235000000001</v>
      </c>
      <c r="L309" s="47">
        <v>5.0780009303882344E-3</v>
      </c>
      <c r="M309" s="48">
        <v>88865.02</v>
      </c>
      <c r="N309" s="49">
        <v>1</v>
      </c>
      <c r="O309" s="48">
        <v>88865.02</v>
      </c>
      <c r="P309" s="50"/>
      <c r="R309" s="51">
        <v>3.7182059313636273E-3</v>
      </c>
      <c r="S309" s="51"/>
      <c r="T309" s="52"/>
    </row>
    <row r="310" spans="1:20" x14ac:dyDescent="0.25">
      <c r="A310" s="42" t="s">
        <v>332</v>
      </c>
      <c r="B310" s="43">
        <v>6004089</v>
      </c>
      <c r="C310" s="44">
        <v>145774</v>
      </c>
      <c r="D310" s="45">
        <v>2</v>
      </c>
      <c r="E310" s="46">
        <v>0.75</v>
      </c>
      <c r="F310" s="45">
        <v>2028</v>
      </c>
      <c r="G310" s="45">
        <v>6581</v>
      </c>
      <c r="H310" s="45">
        <v>1280.1600000000001</v>
      </c>
      <c r="I310" s="45">
        <v>9889.16</v>
      </c>
      <c r="J310" s="45">
        <v>2472.29</v>
      </c>
      <c r="K310" s="45">
        <v>1854.2175</v>
      </c>
      <c r="L310" s="47">
        <v>2.5934163071830902E-4</v>
      </c>
      <c r="M310" s="48">
        <v>4538.4799999999996</v>
      </c>
      <c r="N310" s="49">
        <v>1</v>
      </c>
      <c r="O310" s="48">
        <v>4538.4799999999996</v>
      </c>
      <c r="P310" s="50"/>
      <c r="R310" s="51">
        <v>1.4624295918110874E-3</v>
      </c>
      <c r="S310" s="51"/>
      <c r="T310" s="52"/>
    </row>
    <row r="311" spans="1:20" x14ac:dyDescent="0.25">
      <c r="A311" s="42" t="s">
        <v>333</v>
      </c>
      <c r="B311" s="43">
        <v>6015317</v>
      </c>
      <c r="C311" s="44">
        <v>146090</v>
      </c>
      <c r="D311" s="45">
        <v>4</v>
      </c>
      <c r="E311" s="46">
        <v>2.5</v>
      </c>
      <c r="F311" s="45">
        <v>1465</v>
      </c>
      <c r="G311" s="45">
        <v>4290</v>
      </c>
      <c r="H311" s="45">
        <v>1278</v>
      </c>
      <c r="I311" s="45">
        <v>7033</v>
      </c>
      <c r="J311" s="45">
        <v>1758.25</v>
      </c>
      <c r="K311" s="45">
        <v>4395.625</v>
      </c>
      <c r="L311" s="47">
        <v>6.1479764673031464E-4</v>
      </c>
      <c r="M311" s="48">
        <v>10758.96</v>
      </c>
      <c r="N311" s="49">
        <v>1</v>
      </c>
      <c r="O311" s="48">
        <v>10758.96</v>
      </c>
      <c r="P311" s="50"/>
      <c r="R311" s="51">
        <v>1.1822194974229205E-3</v>
      </c>
      <c r="S311" s="51"/>
      <c r="T311" s="52"/>
    </row>
    <row r="312" spans="1:20" x14ac:dyDescent="0.25">
      <c r="A312" s="53" t="s">
        <v>334</v>
      </c>
      <c r="B312" s="54">
        <v>6016901</v>
      </c>
      <c r="C312" s="55">
        <v>146179</v>
      </c>
      <c r="D312" s="56">
        <v>1</v>
      </c>
      <c r="E312" s="57">
        <v>0</v>
      </c>
      <c r="F312" s="56">
        <v>41</v>
      </c>
      <c r="G312" s="56">
        <v>61</v>
      </c>
      <c r="H312" s="56">
        <v>45</v>
      </c>
      <c r="I312" s="56">
        <v>147</v>
      </c>
      <c r="J312" s="56">
        <v>36.75</v>
      </c>
      <c r="K312" s="56">
        <v>0</v>
      </c>
      <c r="L312" s="58">
        <v>0</v>
      </c>
      <c r="M312" s="59">
        <v>0</v>
      </c>
      <c r="N312" s="60">
        <v>0</v>
      </c>
      <c r="O312" s="59">
        <v>0</v>
      </c>
      <c r="P312" s="61"/>
      <c r="R312" s="51">
        <v>0</v>
      </c>
      <c r="S312" s="51"/>
      <c r="T312" s="52"/>
    </row>
    <row r="313" spans="1:20" x14ac:dyDescent="0.25">
      <c r="A313" s="42" t="s">
        <v>335</v>
      </c>
      <c r="B313" s="43">
        <v>6009310</v>
      </c>
      <c r="C313" s="44">
        <v>146015</v>
      </c>
      <c r="D313" s="45">
        <v>3</v>
      </c>
      <c r="E313" s="46">
        <v>1.5</v>
      </c>
      <c r="F313" s="45">
        <v>1665</v>
      </c>
      <c r="G313" s="45">
        <v>5862</v>
      </c>
      <c r="H313" s="45">
        <v>1951</v>
      </c>
      <c r="I313" s="45">
        <v>9478</v>
      </c>
      <c r="J313" s="45">
        <v>2369.5</v>
      </c>
      <c r="K313" s="45">
        <v>3554.25</v>
      </c>
      <c r="L313" s="47">
        <v>4.9711805167438543E-4</v>
      </c>
      <c r="M313" s="48">
        <v>8699.57</v>
      </c>
      <c r="N313" s="49">
        <v>1</v>
      </c>
      <c r="O313" s="48">
        <v>8699.57</v>
      </c>
      <c r="P313" s="50"/>
      <c r="R313" s="51">
        <v>-5.9043017481599236E-3</v>
      </c>
      <c r="S313" s="51"/>
      <c r="T313" s="52"/>
    </row>
    <row r="314" spans="1:20" x14ac:dyDescent="0.25">
      <c r="A314" s="42" t="s">
        <v>336</v>
      </c>
      <c r="B314" s="43">
        <v>6004121</v>
      </c>
      <c r="C314" s="44">
        <v>145416</v>
      </c>
      <c r="D314" s="45">
        <v>3</v>
      </c>
      <c r="E314" s="46">
        <v>1.5</v>
      </c>
      <c r="F314" s="45">
        <v>2500</v>
      </c>
      <c r="G314" s="45">
        <v>5209</v>
      </c>
      <c r="H314" s="45">
        <v>45.36</v>
      </c>
      <c r="I314" s="45">
        <v>7754.36</v>
      </c>
      <c r="J314" s="45">
        <v>1938.59</v>
      </c>
      <c r="K314" s="45">
        <v>2907.8849999999998</v>
      </c>
      <c r="L314" s="47">
        <v>4.0671368803352898E-4</v>
      </c>
      <c r="M314" s="48">
        <v>7117.49</v>
      </c>
      <c r="N314" s="49">
        <v>1</v>
      </c>
      <c r="O314" s="48">
        <v>7117.49</v>
      </c>
      <c r="P314" s="50"/>
      <c r="R314" s="51">
        <v>4.59413242424489E-4</v>
      </c>
      <c r="S314" s="51"/>
      <c r="T314" s="52"/>
    </row>
    <row r="315" spans="1:20" x14ac:dyDescent="0.25">
      <c r="A315" s="42" t="s">
        <v>337</v>
      </c>
      <c r="B315" s="43">
        <v>6003446</v>
      </c>
      <c r="C315" s="44">
        <v>145012</v>
      </c>
      <c r="D315" s="45">
        <v>5</v>
      </c>
      <c r="E315" s="46">
        <v>3.5</v>
      </c>
      <c r="F315" s="45">
        <v>1771</v>
      </c>
      <c r="G315" s="45">
        <v>6361</v>
      </c>
      <c r="H315" s="45">
        <v>2064</v>
      </c>
      <c r="I315" s="45">
        <v>10196</v>
      </c>
      <c r="J315" s="45">
        <v>2549</v>
      </c>
      <c r="K315" s="45">
        <v>8921.5</v>
      </c>
      <c r="L315" s="47">
        <v>1.2478128150842035E-3</v>
      </c>
      <c r="M315" s="48">
        <v>21836.720000000001</v>
      </c>
      <c r="N315" s="49">
        <v>1</v>
      </c>
      <c r="O315" s="48">
        <v>21836.720000000001</v>
      </c>
      <c r="P315" s="50"/>
      <c r="R315" s="51">
        <v>-4.2639735693228431E-3</v>
      </c>
      <c r="S315" s="51"/>
      <c r="T315" s="52"/>
    </row>
    <row r="316" spans="1:20" x14ac:dyDescent="0.25">
      <c r="A316" s="42" t="s">
        <v>338</v>
      </c>
      <c r="B316" s="43">
        <v>6006233</v>
      </c>
      <c r="C316" s="44">
        <v>145027</v>
      </c>
      <c r="D316" s="45">
        <v>5</v>
      </c>
      <c r="E316" s="46">
        <v>3.5</v>
      </c>
      <c r="F316" s="45">
        <v>3788</v>
      </c>
      <c r="G316" s="45">
        <v>6761</v>
      </c>
      <c r="H316" s="45">
        <v>1682</v>
      </c>
      <c r="I316" s="45">
        <v>12231</v>
      </c>
      <c r="J316" s="45">
        <v>3057.75</v>
      </c>
      <c r="K316" s="45">
        <v>10702.125</v>
      </c>
      <c r="L316" s="47">
        <v>1.4968613712529318E-3</v>
      </c>
      <c r="M316" s="48">
        <v>26195.07</v>
      </c>
      <c r="N316" s="49">
        <v>1</v>
      </c>
      <c r="O316" s="48">
        <v>26195.07</v>
      </c>
      <c r="P316" s="50"/>
      <c r="R316" s="51">
        <v>-3.9969263052626047E-3</v>
      </c>
      <c r="S316" s="51"/>
      <c r="T316" s="52"/>
    </row>
    <row r="317" spans="1:20" x14ac:dyDescent="0.25">
      <c r="A317" s="53" t="s">
        <v>339</v>
      </c>
      <c r="B317" s="54">
        <v>6013437</v>
      </c>
      <c r="C317" s="55">
        <v>146030</v>
      </c>
      <c r="D317" s="56">
        <v>2</v>
      </c>
      <c r="E317" s="57">
        <v>0.75</v>
      </c>
      <c r="F317" s="56">
        <v>709</v>
      </c>
      <c r="G317" s="56">
        <v>5532</v>
      </c>
      <c r="H317" s="56">
        <v>1616.16</v>
      </c>
      <c r="I317" s="56">
        <v>7857.16</v>
      </c>
      <c r="J317" s="56">
        <v>1964.29</v>
      </c>
      <c r="K317" s="56">
        <v>1473.2175</v>
      </c>
      <c r="L317" s="58">
        <v>2.0605275748543546E-4</v>
      </c>
      <c r="M317" s="59">
        <v>3605.92</v>
      </c>
      <c r="N317" s="60">
        <v>1</v>
      </c>
      <c r="O317" s="59">
        <v>3605.92</v>
      </c>
      <c r="P317" s="61"/>
      <c r="R317" s="51">
        <v>-2.3255995120507578E-2</v>
      </c>
      <c r="S317" s="51"/>
      <c r="T317" s="52"/>
    </row>
    <row r="318" spans="1:20" x14ac:dyDescent="0.25">
      <c r="A318" s="42" t="s">
        <v>340</v>
      </c>
      <c r="B318" s="43">
        <v>6004139</v>
      </c>
      <c r="C318" s="44">
        <v>145173</v>
      </c>
      <c r="D318" s="45">
        <v>5</v>
      </c>
      <c r="E318" s="46">
        <v>3.5</v>
      </c>
      <c r="F318" s="45">
        <v>7269</v>
      </c>
      <c r="G318" s="45">
        <v>36763</v>
      </c>
      <c r="H318" s="45">
        <v>1391.04</v>
      </c>
      <c r="I318" s="45">
        <v>45423.040000000001</v>
      </c>
      <c r="J318" s="45">
        <v>11355.76</v>
      </c>
      <c r="K318" s="45">
        <v>39745.160000000003</v>
      </c>
      <c r="L318" s="47">
        <v>5.5589889576385231E-3</v>
      </c>
      <c r="M318" s="48">
        <v>97282.31</v>
      </c>
      <c r="N318" s="49">
        <v>1</v>
      </c>
      <c r="O318" s="48">
        <v>97282.31</v>
      </c>
      <c r="P318" s="50"/>
      <c r="R318" s="51">
        <v>3.2413258741144091E-3</v>
      </c>
      <c r="S318" s="51"/>
      <c r="T318" s="52"/>
    </row>
    <row r="319" spans="1:20" x14ac:dyDescent="0.25">
      <c r="A319" s="42" t="s">
        <v>341</v>
      </c>
      <c r="B319" s="43">
        <v>6006704</v>
      </c>
      <c r="C319" s="44">
        <v>145289</v>
      </c>
      <c r="D319" s="45">
        <v>2</v>
      </c>
      <c r="E319" s="46">
        <v>0.75</v>
      </c>
      <c r="F319" s="45">
        <v>2158</v>
      </c>
      <c r="G319" s="45">
        <v>6219</v>
      </c>
      <c r="H319" s="45">
        <v>693.84</v>
      </c>
      <c r="I319" s="45">
        <v>9070.84</v>
      </c>
      <c r="J319" s="45">
        <v>2267.71</v>
      </c>
      <c r="K319" s="45">
        <v>1700.7825</v>
      </c>
      <c r="L319" s="47">
        <v>2.3788132031283407E-4</v>
      </c>
      <c r="M319" s="48">
        <v>4162.92</v>
      </c>
      <c r="N319" s="49">
        <v>1</v>
      </c>
      <c r="O319" s="48">
        <v>4162.92</v>
      </c>
      <c r="P319" s="50"/>
      <c r="R319" s="51">
        <v>-3.1054745959409047E-3</v>
      </c>
      <c r="S319" s="51"/>
      <c r="T319" s="52"/>
    </row>
    <row r="320" spans="1:20" x14ac:dyDescent="0.25">
      <c r="A320" s="42" t="s">
        <v>342</v>
      </c>
      <c r="B320" s="43">
        <v>6016091</v>
      </c>
      <c r="C320" s="44">
        <v>146088</v>
      </c>
      <c r="D320" s="45">
        <v>4</v>
      </c>
      <c r="E320" s="46">
        <v>2.5</v>
      </c>
      <c r="F320" s="45">
        <v>1183</v>
      </c>
      <c r="G320" s="45">
        <v>5035</v>
      </c>
      <c r="H320" s="45">
        <v>1730</v>
      </c>
      <c r="I320" s="45">
        <v>7948</v>
      </c>
      <c r="J320" s="45">
        <v>1987</v>
      </c>
      <c r="K320" s="45">
        <v>4967.5</v>
      </c>
      <c r="L320" s="47">
        <v>6.9478340625800372E-4</v>
      </c>
      <c r="M320" s="48">
        <v>12158.71</v>
      </c>
      <c r="N320" s="49">
        <v>1</v>
      </c>
      <c r="O320" s="48">
        <v>12158.71</v>
      </c>
      <c r="P320" s="50"/>
      <c r="R320" s="51">
        <v>-1.9609515065894811E-2</v>
      </c>
      <c r="S320" s="51"/>
      <c r="T320" s="52"/>
    </row>
    <row r="321" spans="1:20" x14ac:dyDescent="0.25">
      <c r="A321" s="42" t="s">
        <v>343</v>
      </c>
      <c r="B321" s="43">
        <v>6005870</v>
      </c>
      <c r="C321" s="44">
        <v>146045</v>
      </c>
      <c r="D321" s="45">
        <v>4</v>
      </c>
      <c r="E321" s="46">
        <v>2.5</v>
      </c>
      <c r="F321" s="45">
        <v>1794</v>
      </c>
      <c r="G321" s="45">
        <v>6206</v>
      </c>
      <c r="H321" s="45">
        <v>882</v>
      </c>
      <c r="I321" s="45">
        <v>8882</v>
      </c>
      <c r="J321" s="45">
        <v>2220.5</v>
      </c>
      <c r="K321" s="45">
        <v>5551.25</v>
      </c>
      <c r="L321" s="47">
        <v>7.7643007226768862E-4</v>
      </c>
      <c r="M321" s="48">
        <v>13587.53</v>
      </c>
      <c r="N321" s="49">
        <v>1</v>
      </c>
      <c r="O321" s="48">
        <v>13587.53</v>
      </c>
      <c r="P321" s="50"/>
      <c r="R321" s="51">
        <v>1.3735315447775065E-2</v>
      </c>
      <c r="S321" s="51"/>
      <c r="T321" s="52"/>
    </row>
    <row r="322" spans="1:20" x14ac:dyDescent="0.25">
      <c r="A322" s="53" t="s">
        <v>344</v>
      </c>
      <c r="B322" s="54">
        <v>6006548</v>
      </c>
      <c r="C322" s="55">
        <v>145807</v>
      </c>
      <c r="D322" s="56">
        <v>1</v>
      </c>
      <c r="E322" s="57">
        <v>0</v>
      </c>
      <c r="F322" s="56">
        <v>572</v>
      </c>
      <c r="G322" s="56">
        <v>4835</v>
      </c>
      <c r="H322" s="56">
        <v>549.36</v>
      </c>
      <c r="I322" s="56">
        <v>5956.36</v>
      </c>
      <c r="J322" s="56">
        <v>1489.09</v>
      </c>
      <c r="K322" s="56">
        <v>0</v>
      </c>
      <c r="L322" s="58">
        <v>0</v>
      </c>
      <c r="M322" s="59">
        <v>0</v>
      </c>
      <c r="N322" s="60">
        <v>0</v>
      </c>
      <c r="O322" s="59">
        <v>0</v>
      </c>
      <c r="P322" s="61"/>
      <c r="R322" s="51">
        <v>0</v>
      </c>
      <c r="S322" s="51"/>
      <c r="T322" s="52"/>
    </row>
    <row r="323" spans="1:20" x14ac:dyDescent="0.25">
      <c r="A323" s="42" t="s">
        <v>345</v>
      </c>
      <c r="B323" s="43">
        <v>6006910</v>
      </c>
      <c r="C323" s="44">
        <v>145388</v>
      </c>
      <c r="D323" s="45">
        <v>4</v>
      </c>
      <c r="E323" s="46">
        <v>2.5</v>
      </c>
      <c r="F323" s="45">
        <v>2755</v>
      </c>
      <c r="G323" s="45">
        <v>13530</v>
      </c>
      <c r="H323" s="45">
        <v>381.36</v>
      </c>
      <c r="I323" s="45">
        <v>16666.36</v>
      </c>
      <c r="J323" s="45">
        <v>4166.59</v>
      </c>
      <c r="K323" s="45">
        <v>10416.475</v>
      </c>
      <c r="L323" s="47">
        <v>1.4569087029091777E-3</v>
      </c>
      <c r="M323" s="48">
        <v>25495.9</v>
      </c>
      <c r="N323" s="49">
        <v>1</v>
      </c>
      <c r="O323" s="48">
        <v>25495.9</v>
      </c>
      <c r="P323" s="50"/>
      <c r="R323" s="51">
        <v>-2.3009106153040193E-3</v>
      </c>
      <c r="S323" s="51"/>
      <c r="T323" s="52"/>
    </row>
    <row r="324" spans="1:20" x14ac:dyDescent="0.25">
      <c r="A324" s="42" t="s">
        <v>346</v>
      </c>
      <c r="B324" s="43">
        <v>6003255</v>
      </c>
      <c r="C324" s="44">
        <v>145241</v>
      </c>
      <c r="D324" s="45">
        <v>1</v>
      </c>
      <c r="E324" s="46">
        <v>0</v>
      </c>
      <c r="F324" s="45">
        <v>4672</v>
      </c>
      <c r="G324" s="45">
        <v>14749</v>
      </c>
      <c r="H324" s="45">
        <v>541</v>
      </c>
      <c r="I324" s="45">
        <v>19962</v>
      </c>
      <c r="J324" s="45">
        <v>4990.5</v>
      </c>
      <c r="K324" s="45">
        <v>0</v>
      </c>
      <c r="L324" s="47">
        <v>0</v>
      </c>
      <c r="M324" s="48">
        <v>0</v>
      </c>
      <c r="N324" s="49">
        <v>0</v>
      </c>
      <c r="O324" s="48">
        <v>0</v>
      </c>
      <c r="P324" s="50"/>
      <c r="R324" s="51">
        <v>0</v>
      </c>
      <c r="S324" s="51"/>
      <c r="T324" s="52"/>
    </row>
    <row r="325" spans="1:20" x14ac:dyDescent="0.25">
      <c r="A325" s="42" t="s">
        <v>347</v>
      </c>
      <c r="B325" s="43">
        <v>6012066</v>
      </c>
      <c r="C325" s="44">
        <v>146103</v>
      </c>
      <c r="D325" s="45">
        <v>5</v>
      </c>
      <c r="E325" s="46">
        <v>3.5</v>
      </c>
      <c r="F325" s="45">
        <v>864</v>
      </c>
      <c r="G325" s="45">
        <v>4338</v>
      </c>
      <c r="H325" s="45">
        <v>0</v>
      </c>
      <c r="I325" s="45">
        <v>5202</v>
      </c>
      <c r="J325" s="45">
        <v>1300.5</v>
      </c>
      <c r="K325" s="45">
        <v>4551.75</v>
      </c>
      <c r="L325" s="47">
        <v>6.3663419616202691E-4</v>
      </c>
      <c r="M325" s="48">
        <v>11141.1</v>
      </c>
      <c r="N325" s="49">
        <v>1</v>
      </c>
      <c r="O325" s="48">
        <v>11141.1</v>
      </c>
      <c r="P325" s="50"/>
      <c r="R325" s="51">
        <v>1.5671645287511637E-3</v>
      </c>
      <c r="S325" s="51"/>
      <c r="T325" s="52"/>
    </row>
    <row r="326" spans="1:20" x14ac:dyDescent="0.25">
      <c r="A326" s="42" t="s">
        <v>348</v>
      </c>
      <c r="B326" s="43">
        <v>6003917</v>
      </c>
      <c r="C326" s="44">
        <v>146042</v>
      </c>
      <c r="D326" s="45">
        <v>5</v>
      </c>
      <c r="E326" s="46">
        <v>3.5</v>
      </c>
      <c r="F326" s="45">
        <v>3250</v>
      </c>
      <c r="G326" s="45">
        <v>5001</v>
      </c>
      <c r="H326" s="45">
        <v>385</v>
      </c>
      <c r="I326" s="45">
        <v>8636</v>
      </c>
      <c r="J326" s="45">
        <v>2159</v>
      </c>
      <c r="K326" s="45">
        <v>7556.5</v>
      </c>
      <c r="L326" s="47">
        <v>1.0568959857853257E-3</v>
      </c>
      <c r="M326" s="48">
        <v>18495.68</v>
      </c>
      <c r="N326" s="49">
        <v>1</v>
      </c>
      <c r="O326" s="48">
        <v>18495.68</v>
      </c>
      <c r="P326" s="50"/>
      <c r="R326" s="51">
        <v>-1.9751243195059942E-2</v>
      </c>
      <c r="S326" s="51"/>
      <c r="T326" s="52"/>
    </row>
    <row r="327" spans="1:20" x14ac:dyDescent="0.25">
      <c r="A327" s="53" t="s">
        <v>349</v>
      </c>
      <c r="B327" s="54">
        <v>6011613</v>
      </c>
      <c r="C327" s="55">
        <v>145604</v>
      </c>
      <c r="D327" s="56">
        <v>5</v>
      </c>
      <c r="E327" s="57">
        <v>3.5</v>
      </c>
      <c r="F327" s="56">
        <v>2807</v>
      </c>
      <c r="G327" s="56">
        <v>5470</v>
      </c>
      <c r="H327" s="56">
        <v>333</v>
      </c>
      <c r="I327" s="56">
        <v>8610</v>
      </c>
      <c r="J327" s="56">
        <v>2152.5</v>
      </c>
      <c r="K327" s="56">
        <v>7533.75</v>
      </c>
      <c r="L327" s="58">
        <v>1.0537140386303444E-3</v>
      </c>
      <c r="M327" s="59">
        <v>18440</v>
      </c>
      <c r="N327" s="60">
        <v>1</v>
      </c>
      <c r="O327" s="59">
        <v>18440</v>
      </c>
      <c r="P327" s="61"/>
      <c r="R327" s="51">
        <v>-5.6760310253594071E-3</v>
      </c>
      <c r="S327" s="51"/>
      <c r="T327" s="52"/>
    </row>
    <row r="328" spans="1:20" x14ac:dyDescent="0.25">
      <c r="A328" s="42" t="s">
        <v>350</v>
      </c>
      <c r="B328" s="43">
        <v>6000756</v>
      </c>
      <c r="C328" s="44">
        <v>146059</v>
      </c>
      <c r="D328" s="45">
        <v>2</v>
      </c>
      <c r="E328" s="46">
        <v>0.75</v>
      </c>
      <c r="F328" s="45">
        <v>5378</v>
      </c>
      <c r="G328" s="45">
        <v>9587</v>
      </c>
      <c r="H328" s="45">
        <v>3570</v>
      </c>
      <c r="I328" s="45">
        <v>18535</v>
      </c>
      <c r="J328" s="45">
        <v>4633.75</v>
      </c>
      <c r="K328" s="45">
        <v>3475.3125</v>
      </c>
      <c r="L328" s="47">
        <v>4.8607739437564544E-4</v>
      </c>
      <c r="M328" s="48">
        <v>8506.35</v>
      </c>
      <c r="N328" s="49">
        <v>1</v>
      </c>
      <c r="O328" s="48">
        <v>8506.35</v>
      </c>
      <c r="P328" s="50"/>
      <c r="R328" s="51">
        <v>-4.4015737985318992E-3</v>
      </c>
      <c r="S328" s="51"/>
      <c r="T328" s="52"/>
    </row>
    <row r="329" spans="1:20" x14ac:dyDescent="0.25">
      <c r="A329" s="42" t="s">
        <v>351</v>
      </c>
      <c r="B329" s="43">
        <v>6000780</v>
      </c>
      <c r="C329" s="44">
        <v>145952</v>
      </c>
      <c r="D329" s="45">
        <v>2</v>
      </c>
      <c r="E329" s="46">
        <v>0.75</v>
      </c>
      <c r="F329" s="45">
        <v>1795</v>
      </c>
      <c r="G329" s="45">
        <v>5181</v>
      </c>
      <c r="H329" s="45">
        <v>3003</v>
      </c>
      <c r="I329" s="45">
        <v>9979</v>
      </c>
      <c r="J329" s="45">
        <v>2494.75</v>
      </c>
      <c r="K329" s="45">
        <v>1871.0625</v>
      </c>
      <c r="L329" s="47">
        <v>2.616976702710853E-4</v>
      </c>
      <c r="M329" s="48">
        <v>4579.71</v>
      </c>
      <c r="N329" s="49">
        <v>1</v>
      </c>
      <c r="O329" s="48">
        <v>4579.71</v>
      </c>
      <c r="P329" s="50"/>
      <c r="R329" s="51">
        <v>4.0770256007817807E-2</v>
      </c>
      <c r="S329" s="51"/>
      <c r="T329" s="52"/>
    </row>
    <row r="330" spans="1:20" x14ac:dyDescent="0.25">
      <c r="A330" s="42" t="s">
        <v>352</v>
      </c>
      <c r="B330" s="43">
        <v>6004261</v>
      </c>
      <c r="C330" s="44">
        <v>145016</v>
      </c>
      <c r="D330" s="45">
        <v>2</v>
      </c>
      <c r="E330" s="46">
        <v>0.75</v>
      </c>
      <c r="F330" s="45">
        <v>1966</v>
      </c>
      <c r="G330" s="45">
        <v>2106</v>
      </c>
      <c r="H330" s="45">
        <v>1569.12</v>
      </c>
      <c r="I330" s="45">
        <v>5641.12</v>
      </c>
      <c r="J330" s="45">
        <v>1410.28</v>
      </c>
      <c r="K330" s="45">
        <v>1057.71</v>
      </c>
      <c r="L330" s="47">
        <v>1.4793746484814357E-4</v>
      </c>
      <c r="M330" s="48">
        <v>2588.91</v>
      </c>
      <c r="N330" s="49">
        <v>1</v>
      </c>
      <c r="O330" s="48">
        <v>2588.91</v>
      </c>
      <c r="P330" s="50"/>
      <c r="R330" s="51">
        <v>1.4365157488100522E-2</v>
      </c>
      <c r="S330" s="51"/>
      <c r="T330" s="52"/>
    </row>
    <row r="331" spans="1:20" x14ac:dyDescent="0.25">
      <c r="A331" s="42" t="s">
        <v>353</v>
      </c>
      <c r="B331" s="43">
        <v>6000723</v>
      </c>
      <c r="C331" s="44">
        <v>145456</v>
      </c>
      <c r="D331" s="45">
        <v>2</v>
      </c>
      <c r="E331" s="46">
        <v>0.75</v>
      </c>
      <c r="F331" s="45">
        <v>1995</v>
      </c>
      <c r="G331" s="45">
        <v>7668</v>
      </c>
      <c r="H331" s="45">
        <v>2011</v>
      </c>
      <c r="I331" s="45">
        <v>11674</v>
      </c>
      <c r="J331" s="45">
        <v>2918.5</v>
      </c>
      <c r="K331" s="45">
        <v>2188.875</v>
      </c>
      <c r="L331" s="47">
        <v>3.0614877269712895E-4</v>
      </c>
      <c r="M331" s="48">
        <v>5357.6</v>
      </c>
      <c r="N331" s="49">
        <v>1</v>
      </c>
      <c r="O331" s="48">
        <v>5357.6</v>
      </c>
      <c r="P331" s="50"/>
      <c r="R331" s="51">
        <v>1.647780024450185E-2</v>
      </c>
      <c r="S331" s="51"/>
      <c r="T331" s="52"/>
    </row>
    <row r="332" spans="1:20" x14ac:dyDescent="0.25">
      <c r="A332" s="53" t="s">
        <v>354</v>
      </c>
      <c r="B332" s="54">
        <v>6007199</v>
      </c>
      <c r="C332" s="55">
        <v>145058</v>
      </c>
      <c r="D332" s="56">
        <v>3</v>
      </c>
      <c r="E332" s="57">
        <v>1.5</v>
      </c>
      <c r="F332" s="56">
        <v>4168</v>
      </c>
      <c r="G332" s="56">
        <v>7166</v>
      </c>
      <c r="H332" s="56">
        <v>1672</v>
      </c>
      <c r="I332" s="56">
        <v>13006</v>
      </c>
      <c r="J332" s="56">
        <v>3251.5</v>
      </c>
      <c r="K332" s="56">
        <v>4877.25</v>
      </c>
      <c r="L332" s="58">
        <v>6.8216051699483617E-4</v>
      </c>
      <c r="M332" s="59">
        <v>11937.81</v>
      </c>
      <c r="N332" s="60">
        <v>1</v>
      </c>
      <c r="O332" s="59">
        <v>11937.81</v>
      </c>
      <c r="P332" s="61"/>
      <c r="R332" s="51">
        <v>9.525903678877512E-4</v>
      </c>
      <c r="S332" s="51"/>
      <c r="T332" s="52"/>
    </row>
    <row r="333" spans="1:20" x14ac:dyDescent="0.25">
      <c r="A333" s="42" t="s">
        <v>355</v>
      </c>
      <c r="B333" s="43">
        <v>6002083</v>
      </c>
      <c r="C333" s="44">
        <v>145452</v>
      </c>
      <c r="D333" s="45">
        <v>2</v>
      </c>
      <c r="E333" s="46">
        <v>0.75</v>
      </c>
      <c r="F333" s="45">
        <v>4498</v>
      </c>
      <c r="G333" s="45">
        <v>7458</v>
      </c>
      <c r="H333" s="45">
        <v>1588.44</v>
      </c>
      <c r="I333" s="45">
        <v>13544.44</v>
      </c>
      <c r="J333" s="45">
        <v>3386.11</v>
      </c>
      <c r="K333" s="45">
        <v>2539.5825</v>
      </c>
      <c r="L333" s="47">
        <v>3.55200760910562E-4</v>
      </c>
      <c r="M333" s="48">
        <v>6216.01</v>
      </c>
      <c r="N333" s="49">
        <v>1</v>
      </c>
      <c r="O333" s="48">
        <v>6216.01</v>
      </c>
      <c r="P333" s="50"/>
      <c r="R333" s="51">
        <v>-3.3159348340632278E-3</v>
      </c>
      <c r="S333" s="51"/>
      <c r="T333" s="52"/>
    </row>
    <row r="334" spans="1:20" x14ac:dyDescent="0.25">
      <c r="A334" s="42" t="s">
        <v>356</v>
      </c>
      <c r="B334" s="43">
        <v>6005920</v>
      </c>
      <c r="C334" s="44">
        <v>145319</v>
      </c>
      <c r="D334" s="45">
        <v>5</v>
      </c>
      <c r="E334" s="46">
        <v>3.5</v>
      </c>
      <c r="F334" s="45">
        <v>3402</v>
      </c>
      <c r="G334" s="45">
        <v>9247</v>
      </c>
      <c r="H334" s="45">
        <v>1569</v>
      </c>
      <c r="I334" s="45">
        <v>14218</v>
      </c>
      <c r="J334" s="45">
        <v>3554.5</v>
      </c>
      <c r="K334" s="45">
        <v>12440.75</v>
      </c>
      <c r="L334" s="47">
        <v>1.7400355634432331E-3</v>
      </c>
      <c r="M334" s="48">
        <v>30450.62</v>
      </c>
      <c r="N334" s="49">
        <v>1</v>
      </c>
      <c r="O334" s="48">
        <v>30450.62</v>
      </c>
      <c r="P334" s="50"/>
      <c r="R334" s="51">
        <v>-2.3602565779583529E-3</v>
      </c>
      <c r="S334" s="51"/>
      <c r="T334" s="52"/>
    </row>
    <row r="335" spans="1:20" x14ac:dyDescent="0.25">
      <c r="A335" s="42" t="s">
        <v>357</v>
      </c>
      <c r="B335" s="43">
        <v>6006902</v>
      </c>
      <c r="C335" s="44">
        <v>145447</v>
      </c>
      <c r="D335" s="45">
        <v>5</v>
      </c>
      <c r="E335" s="46">
        <v>3.5</v>
      </c>
      <c r="F335" s="45">
        <v>2956</v>
      </c>
      <c r="G335" s="45">
        <v>9137</v>
      </c>
      <c r="H335" s="45">
        <v>2046</v>
      </c>
      <c r="I335" s="45">
        <v>14139</v>
      </c>
      <c r="J335" s="45">
        <v>3534.75</v>
      </c>
      <c r="K335" s="45">
        <v>12371.625</v>
      </c>
      <c r="L335" s="47">
        <v>1.7303673393954052E-3</v>
      </c>
      <c r="M335" s="48">
        <v>30281.43</v>
      </c>
      <c r="N335" s="49">
        <v>1</v>
      </c>
      <c r="O335" s="48">
        <v>30281.43</v>
      </c>
      <c r="P335" s="50"/>
      <c r="R335" s="51">
        <v>1.5605804110236932E-3</v>
      </c>
      <c r="S335" s="51"/>
      <c r="T335" s="52"/>
    </row>
    <row r="336" spans="1:20" x14ac:dyDescent="0.25">
      <c r="A336" s="42" t="s">
        <v>358</v>
      </c>
      <c r="B336" s="43">
        <v>6003560</v>
      </c>
      <c r="C336" s="44">
        <v>145911</v>
      </c>
      <c r="D336" s="45">
        <v>5</v>
      </c>
      <c r="E336" s="46">
        <v>3.5</v>
      </c>
      <c r="F336" s="45">
        <v>2628</v>
      </c>
      <c r="G336" s="45">
        <v>5862</v>
      </c>
      <c r="H336" s="45">
        <v>2279</v>
      </c>
      <c r="I336" s="45">
        <v>10769</v>
      </c>
      <c r="J336" s="45">
        <v>2692.25</v>
      </c>
      <c r="K336" s="45">
        <v>9422.875</v>
      </c>
      <c r="L336" s="47">
        <v>1.3179380350766758E-3</v>
      </c>
      <c r="M336" s="48">
        <v>23063.919999999998</v>
      </c>
      <c r="N336" s="49">
        <v>1</v>
      </c>
      <c r="O336" s="48">
        <v>23063.919999999998</v>
      </c>
      <c r="P336" s="50"/>
      <c r="R336" s="51">
        <v>-5.6138418221962638E-3</v>
      </c>
      <c r="S336" s="51"/>
      <c r="T336" s="52"/>
    </row>
    <row r="337" spans="1:20" x14ac:dyDescent="0.25">
      <c r="A337" s="53" t="s">
        <v>359</v>
      </c>
      <c r="B337" s="54">
        <v>6000681</v>
      </c>
      <c r="C337" s="55">
        <v>145367</v>
      </c>
      <c r="D337" s="56">
        <v>2</v>
      </c>
      <c r="E337" s="57">
        <v>0.75</v>
      </c>
      <c r="F337" s="56">
        <v>1484</v>
      </c>
      <c r="G337" s="56">
        <v>6619</v>
      </c>
      <c r="H337" s="56">
        <v>3833</v>
      </c>
      <c r="I337" s="56">
        <v>11936</v>
      </c>
      <c r="J337" s="56">
        <v>2984</v>
      </c>
      <c r="K337" s="56">
        <v>2238</v>
      </c>
      <c r="L337" s="58">
        <v>3.1301968056475336E-4</v>
      </c>
      <c r="M337" s="59">
        <v>5477.84</v>
      </c>
      <c r="N337" s="60">
        <v>1</v>
      </c>
      <c r="O337" s="59">
        <v>5477.84</v>
      </c>
      <c r="P337" s="61"/>
      <c r="R337" s="51">
        <v>-1.4409883184271166E-2</v>
      </c>
      <c r="S337" s="51"/>
      <c r="T337" s="52"/>
    </row>
    <row r="338" spans="1:20" x14ac:dyDescent="0.25">
      <c r="A338" s="42" t="s">
        <v>360</v>
      </c>
      <c r="B338" s="43">
        <v>6004592</v>
      </c>
      <c r="C338" s="44">
        <v>145470</v>
      </c>
      <c r="D338" s="45">
        <v>4</v>
      </c>
      <c r="E338" s="46">
        <v>2.5</v>
      </c>
      <c r="F338" s="45">
        <v>2339</v>
      </c>
      <c r="G338" s="45">
        <v>9023</v>
      </c>
      <c r="H338" s="45">
        <v>578</v>
      </c>
      <c r="I338" s="45">
        <v>11940</v>
      </c>
      <c r="J338" s="45">
        <v>2985</v>
      </c>
      <c r="K338" s="45">
        <v>7462.5</v>
      </c>
      <c r="L338" s="47">
        <v>1.04374859973837E-3</v>
      </c>
      <c r="M338" s="48">
        <v>18265.599999999999</v>
      </c>
      <c r="N338" s="49">
        <v>1</v>
      </c>
      <c r="O338" s="48">
        <v>18265.599999999999</v>
      </c>
      <c r="P338" s="50"/>
      <c r="R338" s="51">
        <v>1.9504578525811667E-2</v>
      </c>
      <c r="S338" s="51"/>
      <c r="T338" s="52"/>
    </row>
    <row r="339" spans="1:20" x14ac:dyDescent="0.25">
      <c r="A339" s="42" t="s">
        <v>361</v>
      </c>
      <c r="B339" s="43">
        <v>6000699</v>
      </c>
      <c r="C339" s="44">
        <v>145271</v>
      </c>
      <c r="D339" s="45">
        <v>5</v>
      </c>
      <c r="E339" s="46">
        <v>3.5</v>
      </c>
      <c r="F339" s="45">
        <v>1258</v>
      </c>
      <c r="G339" s="45">
        <v>5613</v>
      </c>
      <c r="H339" s="45">
        <v>12</v>
      </c>
      <c r="I339" s="45">
        <v>6883</v>
      </c>
      <c r="J339" s="45">
        <v>1720.75</v>
      </c>
      <c r="K339" s="45">
        <v>6022.625</v>
      </c>
      <c r="L339" s="47">
        <v>8.4235931798985601E-4</v>
      </c>
      <c r="M339" s="48">
        <v>14741.29</v>
      </c>
      <c r="N339" s="49">
        <v>1</v>
      </c>
      <c r="O339" s="48">
        <v>14741.29</v>
      </c>
      <c r="P339" s="50"/>
      <c r="R339" s="51">
        <v>-1.8064822479573195E-2</v>
      </c>
      <c r="S339" s="51"/>
      <c r="T339" s="52"/>
    </row>
    <row r="340" spans="1:20" x14ac:dyDescent="0.25">
      <c r="A340" s="42" t="s">
        <v>362</v>
      </c>
      <c r="B340" s="43">
        <v>6004253</v>
      </c>
      <c r="C340" s="44">
        <v>145151</v>
      </c>
      <c r="D340" s="45">
        <v>5</v>
      </c>
      <c r="E340" s="46">
        <v>3.5</v>
      </c>
      <c r="F340" s="45">
        <v>2244</v>
      </c>
      <c r="G340" s="45">
        <v>5142</v>
      </c>
      <c r="H340" s="45">
        <v>2474.64</v>
      </c>
      <c r="I340" s="45">
        <v>9860.64</v>
      </c>
      <c r="J340" s="45">
        <v>2465.16</v>
      </c>
      <c r="K340" s="45">
        <v>8628.06</v>
      </c>
      <c r="L340" s="47">
        <v>1.20677059208826E-3</v>
      </c>
      <c r="M340" s="48">
        <v>21118.49</v>
      </c>
      <c r="N340" s="49">
        <v>1</v>
      </c>
      <c r="O340" s="48">
        <v>21118.49</v>
      </c>
      <c r="P340" s="50"/>
      <c r="R340" s="51">
        <v>-5.3615445576724596E-3</v>
      </c>
      <c r="S340" s="51"/>
      <c r="T340" s="52"/>
    </row>
    <row r="341" spans="1:20" x14ac:dyDescent="0.25">
      <c r="A341" s="42" t="s">
        <v>363</v>
      </c>
      <c r="B341" s="43">
        <v>6005367</v>
      </c>
      <c r="C341" s="44">
        <v>145744</v>
      </c>
      <c r="D341" s="45">
        <v>5</v>
      </c>
      <c r="E341" s="46">
        <v>3.5</v>
      </c>
      <c r="F341" s="45">
        <v>543</v>
      </c>
      <c r="G341" s="45">
        <v>1251</v>
      </c>
      <c r="H341" s="45">
        <v>595.55999999999995</v>
      </c>
      <c r="I341" s="45">
        <v>2389.56</v>
      </c>
      <c r="J341" s="45">
        <v>597.39</v>
      </c>
      <c r="K341" s="45">
        <v>2090.8649999999998</v>
      </c>
      <c r="L341" s="47">
        <v>2.9244052475604242E-4</v>
      </c>
      <c r="M341" s="48">
        <v>5117.71</v>
      </c>
      <c r="N341" s="49">
        <v>1</v>
      </c>
      <c r="O341" s="48">
        <v>5117.71</v>
      </c>
      <c r="P341" s="50"/>
      <c r="R341" s="51">
        <v>8.1676925765350461E-4</v>
      </c>
      <c r="S341" s="51"/>
      <c r="T341" s="52"/>
    </row>
    <row r="342" spans="1:20" x14ac:dyDescent="0.25">
      <c r="A342" s="53" t="s">
        <v>364</v>
      </c>
      <c r="B342" s="54">
        <v>6010128</v>
      </c>
      <c r="C342" s="55">
        <v>145546</v>
      </c>
      <c r="D342" s="56">
        <v>1</v>
      </c>
      <c r="E342" s="57">
        <v>0</v>
      </c>
      <c r="F342" s="56">
        <v>2191</v>
      </c>
      <c r="G342" s="56">
        <v>7616</v>
      </c>
      <c r="H342" s="56">
        <v>1786</v>
      </c>
      <c r="I342" s="56">
        <v>11593</v>
      </c>
      <c r="J342" s="56">
        <v>2898.25</v>
      </c>
      <c r="K342" s="56">
        <v>0</v>
      </c>
      <c r="L342" s="58">
        <v>0</v>
      </c>
      <c r="M342" s="59">
        <v>0</v>
      </c>
      <c r="N342" s="60">
        <v>0</v>
      </c>
      <c r="O342" s="59">
        <v>0</v>
      </c>
      <c r="P342" s="61"/>
      <c r="R342" s="51">
        <v>0</v>
      </c>
      <c r="S342" s="51"/>
      <c r="T342" s="52"/>
    </row>
    <row r="343" spans="1:20" x14ac:dyDescent="0.25">
      <c r="A343" s="42" t="s">
        <v>365</v>
      </c>
      <c r="B343" s="43">
        <v>6004287</v>
      </c>
      <c r="C343" s="44">
        <v>145820</v>
      </c>
      <c r="D343" s="45">
        <v>3</v>
      </c>
      <c r="E343" s="46">
        <v>1.5</v>
      </c>
      <c r="F343" s="45">
        <v>1171</v>
      </c>
      <c r="G343" s="45">
        <v>5726</v>
      </c>
      <c r="H343" s="45">
        <v>2529</v>
      </c>
      <c r="I343" s="45">
        <v>9426</v>
      </c>
      <c r="J343" s="45">
        <v>2356.5</v>
      </c>
      <c r="K343" s="45">
        <v>3534.75</v>
      </c>
      <c r="L343" s="47">
        <v>4.9439066839868724E-4</v>
      </c>
      <c r="M343" s="48">
        <v>8651.84</v>
      </c>
      <c r="N343" s="49">
        <v>1</v>
      </c>
      <c r="O343" s="48">
        <v>8651.84</v>
      </c>
      <c r="P343" s="50"/>
      <c r="R343" s="51">
        <v>4.33030229742144E-2</v>
      </c>
      <c r="S343" s="51"/>
      <c r="T343" s="52"/>
    </row>
    <row r="344" spans="1:20" x14ac:dyDescent="0.25">
      <c r="A344" s="42" t="s">
        <v>366</v>
      </c>
      <c r="B344" s="43">
        <v>6008510</v>
      </c>
      <c r="C344" s="44">
        <v>145732</v>
      </c>
      <c r="D344" s="45">
        <v>2</v>
      </c>
      <c r="E344" s="46">
        <v>0.75</v>
      </c>
      <c r="F344" s="45">
        <v>6134</v>
      </c>
      <c r="G344" s="45">
        <v>11712</v>
      </c>
      <c r="H344" s="45">
        <v>4510</v>
      </c>
      <c r="I344" s="45">
        <v>22356</v>
      </c>
      <c r="J344" s="45">
        <v>5589</v>
      </c>
      <c r="K344" s="45">
        <v>4191.75</v>
      </c>
      <c r="L344" s="47">
        <v>5.8628250491836681E-4</v>
      </c>
      <c r="M344" s="48">
        <v>10259.94</v>
      </c>
      <c r="N344" s="49">
        <v>1</v>
      </c>
      <c r="O344" s="48">
        <v>10259.94</v>
      </c>
      <c r="P344" s="50"/>
      <c r="R344" s="51">
        <v>6.1639285777346231E-3</v>
      </c>
      <c r="S344" s="51"/>
      <c r="T344" s="52"/>
    </row>
    <row r="345" spans="1:20" x14ac:dyDescent="0.25">
      <c r="A345" s="42" t="s">
        <v>367</v>
      </c>
      <c r="B345" s="43">
        <v>6000707</v>
      </c>
      <c r="C345" s="44">
        <v>145267</v>
      </c>
      <c r="D345" s="45">
        <v>3</v>
      </c>
      <c r="E345" s="46">
        <v>1.5</v>
      </c>
      <c r="F345" s="45">
        <v>2639</v>
      </c>
      <c r="G345" s="45">
        <v>15952</v>
      </c>
      <c r="H345" s="45">
        <v>176.4</v>
      </c>
      <c r="I345" s="45">
        <v>18767.400000000001</v>
      </c>
      <c r="J345" s="45">
        <v>4691.8500000000004</v>
      </c>
      <c r="K345" s="45">
        <v>7037.7750000000005</v>
      </c>
      <c r="L345" s="47">
        <v>9.8434409400652702E-4</v>
      </c>
      <c r="M345" s="48">
        <v>17226.02</v>
      </c>
      <c r="N345" s="49">
        <v>1</v>
      </c>
      <c r="O345" s="48">
        <v>17226.02</v>
      </c>
      <c r="P345" s="50"/>
      <c r="R345" s="51">
        <v>1.8354885774897411E-2</v>
      </c>
      <c r="S345" s="51"/>
      <c r="T345" s="52"/>
    </row>
    <row r="346" spans="1:20" x14ac:dyDescent="0.25">
      <c r="A346" s="42" t="s">
        <v>368</v>
      </c>
      <c r="B346" s="43">
        <v>6004303</v>
      </c>
      <c r="C346" s="44">
        <v>145044</v>
      </c>
      <c r="D346" s="45">
        <v>4</v>
      </c>
      <c r="E346" s="46">
        <v>2.5</v>
      </c>
      <c r="F346" s="45">
        <v>1152</v>
      </c>
      <c r="G346" s="45">
        <v>12569</v>
      </c>
      <c r="H346" s="45">
        <v>537.6</v>
      </c>
      <c r="I346" s="45">
        <v>14258.6</v>
      </c>
      <c r="J346" s="45">
        <v>3564.65</v>
      </c>
      <c r="K346" s="45">
        <v>8911.625</v>
      </c>
      <c r="L346" s="47">
        <v>1.2464316402202281E-3</v>
      </c>
      <c r="M346" s="48">
        <v>21812.55</v>
      </c>
      <c r="N346" s="49">
        <v>1</v>
      </c>
      <c r="O346" s="48">
        <v>21812.55</v>
      </c>
      <c r="P346" s="50"/>
      <c r="R346" s="51">
        <v>1.6296146004606271E-2</v>
      </c>
      <c r="S346" s="51"/>
      <c r="T346" s="52"/>
    </row>
    <row r="347" spans="1:20" x14ac:dyDescent="0.25">
      <c r="A347" s="53" t="s">
        <v>369</v>
      </c>
      <c r="B347" s="54">
        <v>6002125</v>
      </c>
      <c r="C347" s="55">
        <v>145760</v>
      </c>
      <c r="D347" s="56">
        <v>5</v>
      </c>
      <c r="E347" s="57">
        <v>3.5</v>
      </c>
      <c r="F347" s="56">
        <v>1777</v>
      </c>
      <c r="G347" s="56">
        <v>5469</v>
      </c>
      <c r="H347" s="56">
        <v>209</v>
      </c>
      <c r="I347" s="56">
        <v>7455</v>
      </c>
      <c r="J347" s="56">
        <v>1863.75</v>
      </c>
      <c r="K347" s="56">
        <v>6523.125</v>
      </c>
      <c r="L347" s="58">
        <v>9.1236215539944451E-4</v>
      </c>
      <c r="M347" s="59">
        <v>15966.34</v>
      </c>
      <c r="N347" s="60">
        <v>1</v>
      </c>
      <c r="O347" s="59">
        <v>15966.34</v>
      </c>
      <c r="P347" s="61"/>
      <c r="R347" s="51">
        <v>2.2805097178206779E-3</v>
      </c>
      <c r="S347" s="51"/>
      <c r="T347" s="52"/>
    </row>
    <row r="348" spans="1:20" x14ac:dyDescent="0.25">
      <c r="A348" s="42" t="s">
        <v>370</v>
      </c>
      <c r="B348" s="43">
        <v>6000715</v>
      </c>
      <c r="C348" s="44">
        <v>145286</v>
      </c>
      <c r="D348" s="45">
        <v>3</v>
      </c>
      <c r="E348" s="46">
        <v>1.5</v>
      </c>
      <c r="F348" s="45">
        <v>1374</v>
      </c>
      <c r="G348" s="45">
        <v>2587</v>
      </c>
      <c r="H348" s="45">
        <v>2101</v>
      </c>
      <c r="I348" s="45">
        <v>6062</v>
      </c>
      <c r="J348" s="45">
        <v>1515.5</v>
      </c>
      <c r="K348" s="45">
        <v>2273.25</v>
      </c>
      <c r="L348" s="47">
        <v>3.1794995033236178E-4</v>
      </c>
      <c r="M348" s="48">
        <v>5564.12</v>
      </c>
      <c r="N348" s="49">
        <v>1</v>
      </c>
      <c r="O348" s="48">
        <v>5564.12</v>
      </c>
      <c r="P348" s="50"/>
      <c r="R348" s="51">
        <v>-1.4130816330180096E-2</v>
      </c>
      <c r="S348" s="51"/>
      <c r="T348" s="52"/>
    </row>
    <row r="349" spans="1:20" x14ac:dyDescent="0.25">
      <c r="A349" s="42" t="s">
        <v>371</v>
      </c>
      <c r="B349" s="43">
        <v>6004311</v>
      </c>
      <c r="C349" s="44">
        <v>145062</v>
      </c>
      <c r="D349" s="45">
        <v>5</v>
      </c>
      <c r="E349" s="46">
        <v>3.5</v>
      </c>
      <c r="F349" s="45">
        <v>2246</v>
      </c>
      <c r="G349" s="45">
        <v>5737</v>
      </c>
      <c r="H349" s="45">
        <v>2089.08</v>
      </c>
      <c r="I349" s="45">
        <v>10072.08</v>
      </c>
      <c r="J349" s="45">
        <v>2518.02</v>
      </c>
      <c r="K349" s="45">
        <v>8813.07</v>
      </c>
      <c r="L349" s="47">
        <v>1.232647165413231E-3</v>
      </c>
      <c r="M349" s="48">
        <v>21571.33</v>
      </c>
      <c r="N349" s="49">
        <v>1</v>
      </c>
      <c r="O349" s="48">
        <v>21571.33</v>
      </c>
      <c r="P349" s="50"/>
      <c r="R349" s="51">
        <v>2.4605268456070917E-2</v>
      </c>
      <c r="S349" s="51"/>
      <c r="T349" s="52"/>
    </row>
    <row r="350" spans="1:20" x14ac:dyDescent="0.25">
      <c r="A350" s="42" t="s">
        <v>372</v>
      </c>
      <c r="B350" s="43">
        <v>6009690</v>
      </c>
      <c r="C350" s="44">
        <v>146063</v>
      </c>
      <c r="D350" s="45">
        <v>5</v>
      </c>
      <c r="E350" s="46">
        <v>3.5</v>
      </c>
      <c r="F350" s="45">
        <v>1301</v>
      </c>
      <c r="G350" s="45">
        <v>2682</v>
      </c>
      <c r="H350" s="45">
        <v>1572.48</v>
      </c>
      <c r="I350" s="45">
        <v>5555.48</v>
      </c>
      <c r="J350" s="45">
        <v>1388.87</v>
      </c>
      <c r="K350" s="45">
        <v>4861.0450000000001</v>
      </c>
      <c r="L350" s="47">
        <v>6.7989399155982642E-4</v>
      </c>
      <c r="M350" s="48">
        <v>11898.14</v>
      </c>
      <c r="N350" s="49">
        <v>1</v>
      </c>
      <c r="O350" s="48">
        <v>11898.14</v>
      </c>
      <c r="P350" s="50"/>
      <c r="R350" s="51">
        <v>-4.8522969627811108E-3</v>
      </c>
      <c r="S350" s="51"/>
      <c r="T350" s="52"/>
    </row>
    <row r="351" spans="1:20" x14ac:dyDescent="0.25">
      <c r="A351" s="42" t="s">
        <v>373</v>
      </c>
      <c r="B351" s="43">
        <v>6004337</v>
      </c>
      <c r="C351" s="44" t="s">
        <v>374</v>
      </c>
      <c r="D351" s="45">
        <v>4</v>
      </c>
      <c r="E351" s="46">
        <v>2.5</v>
      </c>
      <c r="F351" s="45">
        <v>193</v>
      </c>
      <c r="G351" s="45">
        <v>447</v>
      </c>
      <c r="H351" s="45">
        <v>392</v>
      </c>
      <c r="I351" s="45">
        <v>1032</v>
      </c>
      <c r="J351" s="45">
        <v>258</v>
      </c>
      <c r="K351" s="45">
        <v>645</v>
      </c>
      <c r="L351" s="47">
        <v>9.0213446811557613E-5</v>
      </c>
      <c r="M351" s="48">
        <v>1578.74</v>
      </c>
      <c r="N351" s="49">
        <v>1</v>
      </c>
      <c r="O351" s="48">
        <v>1578.74</v>
      </c>
      <c r="P351" s="50"/>
      <c r="R351" s="51">
        <v>4.680797741684728E-3</v>
      </c>
      <c r="S351" s="51"/>
      <c r="T351" s="52"/>
    </row>
    <row r="352" spans="1:20" x14ac:dyDescent="0.25">
      <c r="A352" s="53" t="s">
        <v>375</v>
      </c>
      <c r="B352" s="54">
        <v>6004352</v>
      </c>
      <c r="C352" s="55">
        <v>145866</v>
      </c>
      <c r="D352" s="56">
        <v>2</v>
      </c>
      <c r="E352" s="57">
        <v>0.75</v>
      </c>
      <c r="F352" s="56">
        <v>2744</v>
      </c>
      <c r="G352" s="56">
        <v>17060</v>
      </c>
      <c r="H352" s="56">
        <v>2038</v>
      </c>
      <c r="I352" s="56">
        <v>21842</v>
      </c>
      <c r="J352" s="56">
        <v>5460.5</v>
      </c>
      <c r="K352" s="56">
        <v>4095.375</v>
      </c>
      <c r="L352" s="58">
        <v>5.7280293757501195E-4</v>
      </c>
      <c r="M352" s="59">
        <v>10024.049999999999</v>
      </c>
      <c r="N352" s="60">
        <v>1</v>
      </c>
      <c r="O352" s="59">
        <v>10024.049999999999</v>
      </c>
      <c r="P352" s="61"/>
      <c r="R352" s="51">
        <v>1.8592437290863018E-2</v>
      </c>
      <c r="S352" s="51"/>
      <c r="T352" s="52"/>
    </row>
    <row r="353" spans="1:20" x14ac:dyDescent="0.25">
      <c r="A353" s="42" t="s">
        <v>376</v>
      </c>
      <c r="B353" s="43">
        <v>6016687</v>
      </c>
      <c r="C353" s="44">
        <v>146148</v>
      </c>
      <c r="D353" s="45">
        <v>5</v>
      </c>
      <c r="E353" s="46">
        <v>3.5</v>
      </c>
      <c r="F353" s="45">
        <v>4</v>
      </c>
      <c r="G353" s="45">
        <v>0</v>
      </c>
      <c r="H353" s="45">
        <v>273</v>
      </c>
      <c r="I353" s="45">
        <v>277</v>
      </c>
      <c r="J353" s="45">
        <v>69.25</v>
      </c>
      <c r="K353" s="45">
        <v>242.375</v>
      </c>
      <c r="L353" s="47">
        <v>3.3899975458839186E-5</v>
      </c>
      <c r="M353" s="48">
        <v>593.25</v>
      </c>
      <c r="N353" s="49">
        <v>1</v>
      </c>
      <c r="O353" s="48">
        <v>593.25</v>
      </c>
      <c r="P353" s="50"/>
      <c r="R353" s="51">
        <v>4.2947031420226267E-4</v>
      </c>
      <c r="S353" s="51"/>
      <c r="T353" s="52"/>
    </row>
    <row r="354" spans="1:20" x14ac:dyDescent="0.25">
      <c r="A354" s="42" t="s">
        <v>377</v>
      </c>
      <c r="B354" s="43">
        <v>6001663</v>
      </c>
      <c r="C354" s="44">
        <v>145508</v>
      </c>
      <c r="D354" s="45">
        <v>5</v>
      </c>
      <c r="E354" s="46">
        <v>3.5</v>
      </c>
      <c r="F354" s="45">
        <v>3493</v>
      </c>
      <c r="G354" s="45">
        <v>13127</v>
      </c>
      <c r="H354" s="45">
        <v>338</v>
      </c>
      <c r="I354" s="45">
        <v>16958</v>
      </c>
      <c r="J354" s="45">
        <v>4239.5</v>
      </c>
      <c r="K354" s="45">
        <v>14838.25</v>
      </c>
      <c r="L354" s="47">
        <v>2.0753638405451081E-3</v>
      </c>
      <c r="M354" s="48">
        <v>36318.870000000003</v>
      </c>
      <c r="N354" s="49">
        <v>1</v>
      </c>
      <c r="O354" s="48">
        <v>36318.870000000003</v>
      </c>
      <c r="P354" s="50"/>
      <c r="R354" s="51">
        <v>-1.7209539393661544E-2</v>
      </c>
      <c r="S354" s="51"/>
      <c r="T354" s="52"/>
    </row>
    <row r="355" spans="1:20" x14ac:dyDescent="0.25">
      <c r="A355" s="42" t="s">
        <v>378</v>
      </c>
      <c r="B355" s="43">
        <v>6000392</v>
      </c>
      <c r="C355" s="44" t="s">
        <v>379</v>
      </c>
      <c r="D355" s="45">
        <v>5</v>
      </c>
      <c r="E355" s="46">
        <v>3.5</v>
      </c>
      <c r="F355" s="45">
        <v>62</v>
      </c>
      <c r="G355" s="45">
        <v>693</v>
      </c>
      <c r="H355" s="45">
        <v>1593.48</v>
      </c>
      <c r="I355" s="45">
        <v>2348.48</v>
      </c>
      <c r="J355" s="45">
        <v>587.12</v>
      </c>
      <c r="K355" s="45">
        <v>2054.92</v>
      </c>
      <c r="L355" s="47">
        <v>2.8741304825117203E-4</v>
      </c>
      <c r="M355" s="48">
        <v>5029.7299999999996</v>
      </c>
      <c r="N355" s="49">
        <v>1</v>
      </c>
      <c r="O355" s="48">
        <v>5029.7299999999996</v>
      </c>
      <c r="P355" s="50"/>
      <c r="R355" s="51">
        <v>1.1655604489533289E-2</v>
      </c>
      <c r="S355" s="51"/>
      <c r="T355" s="52"/>
    </row>
    <row r="356" spans="1:20" x14ac:dyDescent="0.25">
      <c r="A356" s="42" t="s">
        <v>380</v>
      </c>
      <c r="B356" s="43">
        <v>6004402</v>
      </c>
      <c r="C356" s="44">
        <v>145949</v>
      </c>
      <c r="D356" s="45">
        <v>5</v>
      </c>
      <c r="E356" s="46">
        <v>3.5</v>
      </c>
      <c r="F356" s="45">
        <v>1658</v>
      </c>
      <c r="G356" s="45">
        <v>6886</v>
      </c>
      <c r="H356" s="45">
        <v>326.76</v>
      </c>
      <c r="I356" s="45">
        <v>8870.76</v>
      </c>
      <c r="J356" s="45">
        <v>2217.69</v>
      </c>
      <c r="K356" s="45">
        <v>7761.915</v>
      </c>
      <c r="L356" s="47">
        <v>1.0856265209431492E-3</v>
      </c>
      <c r="M356" s="48">
        <v>18998.46</v>
      </c>
      <c r="N356" s="49">
        <v>1</v>
      </c>
      <c r="O356" s="48">
        <v>18998.46</v>
      </c>
      <c r="P356" s="50"/>
      <c r="R356" s="51">
        <v>-4.1165051115967799E-3</v>
      </c>
      <c r="S356" s="51"/>
      <c r="T356" s="52"/>
    </row>
    <row r="357" spans="1:20" x14ac:dyDescent="0.25">
      <c r="A357" s="53" t="s">
        <v>381</v>
      </c>
      <c r="B357" s="54">
        <v>6004410</v>
      </c>
      <c r="C357" s="55">
        <v>146130</v>
      </c>
      <c r="D357" s="56">
        <v>5</v>
      </c>
      <c r="E357" s="57">
        <v>3.5</v>
      </c>
      <c r="F357" s="56">
        <v>5879</v>
      </c>
      <c r="G357" s="56">
        <v>11140</v>
      </c>
      <c r="H357" s="56">
        <v>13077.96</v>
      </c>
      <c r="I357" s="56">
        <v>30096.959999999999</v>
      </c>
      <c r="J357" s="56">
        <v>7524.24</v>
      </c>
      <c r="K357" s="56">
        <v>26334.84</v>
      </c>
      <c r="L357" s="58">
        <v>3.6833437017533021E-3</v>
      </c>
      <c r="M357" s="59">
        <v>64458.51</v>
      </c>
      <c r="N357" s="60">
        <v>1</v>
      </c>
      <c r="O357" s="59">
        <v>64458.51</v>
      </c>
      <c r="P357" s="61"/>
      <c r="R357" s="51">
        <v>-4.7806827788008377E-3</v>
      </c>
      <c r="S357" s="51"/>
      <c r="T357" s="52"/>
    </row>
    <row r="358" spans="1:20" x14ac:dyDescent="0.25">
      <c r="A358" s="42" t="s">
        <v>382</v>
      </c>
      <c r="B358" s="43">
        <v>6004428</v>
      </c>
      <c r="C358" s="44">
        <v>145500</v>
      </c>
      <c r="D358" s="45">
        <v>2</v>
      </c>
      <c r="E358" s="46">
        <v>0.75</v>
      </c>
      <c r="F358" s="45">
        <v>3278</v>
      </c>
      <c r="G358" s="45">
        <v>8817</v>
      </c>
      <c r="H358" s="45">
        <v>4429</v>
      </c>
      <c r="I358" s="45">
        <v>16524</v>
      </c>
      <c r="J358" s="45">
        <v>4131</v>
      </c>
      <c r="K358" s="45">
        <v>3098.25</v>
      </c>
      <c r="L358" s="47">
        <v>4.3333924276574938E-4</v>
      </c>
      <c r="M358" s="48">
        <v>7583.44</v>
      </c>
      <c r="N358" s="49">
        <v>1</v>
      </c>
      <c r="O358" s="48">
        <v>7583.44</v>
      </c>
      <c r="P358" s="50"/>
      <c r="R358" s="51">
        <v>-1.6748400614233105E-2</v>
      </c>
      <c r="S358" s="51"/>
      <c r="T358" s="52"/>
    </row>
    <row r="359" spans="1:20" x14ac:dyDescent="0.25">
      <c r="A359" s="42" t="s">
        <v>383</v>
      </c>
      <c r="B359" s="43">
        <v>6004451</v>
      </c>
      <c r="C359" s="44">
        <v>145609</v>
      </c>
      <c r="D359" s="45">
        <v>4</v>
      </c>
      <c r="E359" s="46">
        <v>2.5</v>
      </c>
      <c r="F359" s="45">
        <v>2261</v>
      </c>
      <c r="G359" s="45">
        <v>3941</v>
      </c>
      <c r="H359" s="45">
        <v>746</v>
      </c>
      <c r="I359" s="45">
        <v>6948</v>
      </c>
      <c r="J359" s="45">
        <v>1737</v>
      </c>
      <c r="K359" s="45">
        <v>4342.5</v>
      </c>
      <c r="L359" s="47">
        <v>6.0736727562664948E-4</v>
      </c>
      <c r="M359" s="48">
        <v>10628.93</v>
      </c>
      <c r="N359" s="49">
        <v>1</v>
      </c>
      <c r="O359" s="48">
        <v>10628.93</v>
      </c>
      <c r="P359" s="50"/>
      <c r="R359" s="51">
        <v>2.676533636986278E-3</v>
      </c>
      <c r="S359" s="51"/>
      <c r="T359" s="52"/>
    </row>
    <row r="360" spans="1:20" x14ac:dyDescent="0.25">
      <c r="A360" s="42" t="s">
        <v>384</v>
      </c>
      <c r="B360" s="43">
        <v>6004477</v>
      </c>
      <c r="C360" s="44">
        <v>145862</v>
      </c>
      <c r="D360" s="45">
        <v>2</v>
      </c>
      <c r="E360" s="46">
        <v>0.75</v>
      </c>
      <c r="F360" s="45">
        <v>2717</v>
      </c>
      <c r="G360" s="45">
        <v>10929</v>
      </c>
      <c r="H360" s="45">
        <v>343.56</v>
      </c>
      <c r="I360" s="45">
        <v>13989.56</v>
      </c>
      <c r="J360" s="45">
        <v>3497.39</v>
      </c>
      <c r="K360" s="45">
        <v>2623.0425</v>
      </c>
      <c r="L360" s="47">
        <v>3.6687396133055052E-4</v>
      </c>
      <c r="M360" s="48">
        <v>6420.29</v>
      </c>
      <c r="N360" s="49">
        <v>1</v>
      </c>
      <c r="O360" s="48">
        <v>6420.29</v>
      </c>
      <c r="P360" s="50"/>
      <c r="R360" s="51">
        <v>-4.3232846346654696E-3</v>
      </c>
      <c r="S360" s="51"/>
      <c r="T360" s="52"/>
    </row>
    <row r="361" spans="1:20" x14ac:dyDescent="0.25">
      <c r="A361" s="42" t="s">
        <v>385</v>
      </c>
      <c r="B361" s="43">
        <v>6004485</v>
      </c>
      <c r="C361" s="44">
        <v>145880</v>
      </c>
      <c r="D361" s="45">
        <v>5</v>
      </c>
      <c r="E361" s="46">
        <v>3.5</v>
      </c>
      <c r="F361" s="45">
        <v>1664</v>
      </c>
      <c r="G361" s="45">
        <v>4200</v>
      </c>
      <c r="H361" s="45">
        <v>1636</v>
      </c>
      <c r="I361" s="45">
        <v>7500</v>
      </c>
      <c r="J361" s="45">
        <v>1875</v>
      </c>
      <c r="K361" s="45">
        <v>6562.5</v>
      </c>
      <c r="L361" s="47">
        <v>9.1786937162921989E-4</v>
      </c>
      <c r="M361" s="48">
        <v>16062.71</v>
      </c>
      <c r="N361" s="49">
        <v>1</v>
      </c>
      <c r="O361" s="48">
        <v>16062.71</v>
      </c>
      <c r="P361" s="50"/>
      <c r="R361" s="51">
        <v>1.5996488655218855E-2</v>
      </c>
      <c r="S361" s="51"/>
      <c r="T361" s="52"/>
    </row>
    <row r="362" spans="1:20" x14ac:dyDescent="0.25">
      <c r="A362" s="53" t="s">
        <v>386</v>
      </c>
      <c r="B362" s="54">
        <v>6004501</v>
      </c>
      <c r="C362" s="55">
        <v>145921</v>
      </c>
      <c r="D362" s="56">
        <v>3</v>
      </c>
      <c r="E362" s="57">
        <v>1.5</v>
      </c>
      <c r="F362" s="56">
        <v>1085</v>
      </c>
      <c r="G362" s="56">
        <v>2019</v>
      </c>
      <c r="H362" s="56">
        <v>134.4</v>
      </c>
      <c r="I362" s="56">
        <v>3238.4</v>
      </c>
      <c r="J362" s="56">
        <v>809.6</v>
      </c>
      <c r="K362" s="56">
        <v>1214.4000000000001</v>
      </c>
      <c r="L362" s="58">
        <v>1.6985303846194663E-4</v>
      </c>
      <c r="M362" s="59">
        <v>2972.43</v>
      </c>
      <c r="N362" s="60">
        <v>1</v>
      </c>
      <c r="O362" s="59">
        <v>2972.43</v>
      </c>
      <c r="P362" s="61"/>
      <c r="R362" s="51">
        <v>-1.8173084066802403E-2</v>
      </c>
      <c r="S362" s="51"/>
      <c r="T362" s="52"/>
    </row>
    <row r="363" spans="1:20" x14ac:dyDescent="0.25">
      <c r="A363" s="42" t="s">
        <v>387</v>
      </c>
      <c r="B363" s="43">
        <v>6006761</v>
      </c>
      <c r="C363" s="44">
        <v>145269</v>
      </c>
      <c r="D363" s="45">
        <v>4</v>
      </c>
      <c r="E363" s="46">
        <v>2.5</v>
      </c>
      <c r="F363" s="45">
        <v>12292</v>
      </c>
      <c r="G363" s="45">
        <v>15699</v>
      </c>
      <c r="H363" s="45">
        <v>4541</v>
      </c>
      <c r="I363" s="45">
        <v>32532</v>
      </c>
      <c r="J363" s="45">
        <v>8133</v>
      </c>
      <c r="K363" s="45">
        <v>20332.5</v>
      </c>
      <c r="L363" s="47">
        <v>2.8438215616992174E-3</v>
      </c>
      <c r="M363" s="48">
        <v>49766.879999999997</v>
      </c>
      <c r="N363" s="49">
        <v>1</v>
      </c>
      <c r="O363" s="48">
        <v>49766.879999999997</v>
      </c>
      <c r="P363" s="50"/>
      <c r="R363" s="51">
        <v>2.6702637042035349E-3</v>
      </c>
      <c r="S363" s="51"/>
      <c r="T363" s="52"/>
    </row>
    <row r="364" spans="1:20" x14ac:dyDescent="0.25">
      <c r="A364" s="42" t="s">
        <v>388</v>
      </c>
      <c r="B364" s="43">
        <v>6016992</v>
      </c>
      <c r="C364" s="44">
        <v>146195</v>
      </c>
      <c r="D364" s="45">
        <v>3</v>
      </c>
      <c r="E364" s="46">
        <v>1.5</v>
      </c>
      <c r="F364" s="45">
        <v>1692</v>
      </c>
      <c r="G364" s="45">
        <v>1592</v>
      </c>
      <c r="H364" s="45">
        <v>623.28</v>
      </c>
      <c r="I364" s="45">
        <v>3907.2799999999997</v>
      </c>
      <c r="J364" s="45">
        <v>976.81999999999994</v>
      </c>
      <c r="K364" s="45">
        <v>1465.23</v>
      </c>
      <c r="L364" s="47">
        <v>2.0493557933596676E-4</v>
      </c>
      <c r="M364" s="48">
        <v>3586.37</v>
      </c>
      <c r="N364" s="49">
        <v>1</v>
      </c>
      <c r="O364" s="48">
        <v>3586.37</v>
      </c>
      <c r="P364" s="50"/>
      <c r="R364" s="51">
        <v>7.3616205822872871E-3</v>
      </c>
      <c r="S364" s="51"/>
      <c r="T364" s="52"/>
    </row>
    <row r="365" spans="1:20" x14ac:dyDescent="0.25">
      <c r="A365" s="42" t="s">
        <v>389</v>
      </c>
      <c r="B365" s="43">
        <v>6004212</v>
      </c>
      <c r="C365" s="44">
        <v>146017</v>
      </c>
      <c r="D365" s="45">
        <v>1</v>
      </c>
      <c r="E365" s="46">
        <v>0</v>
      </c>
      <c r="F365" s="45">
        <v>1492</v>
      </c>
      <c r="G365" s="45">
        <v>4230</v>
      </c>
      <c r="H365" s="45">
        <v>1011.36</v>
      </c>
      <c r="I365" s="45">
        <v>6733.36</v>
      </c>
      <c r="J365" s="45">
        <v>1683.34</v>
      </c>
      <c r="K365" s="45">
        <v>0</v>
      </c>
      <c r="L365" s="47">
        <v>0</v>
      </c>
      <c r="M365" s="48">
        <v>0</v>
      </c>
      <c r="N365" s="49">
        <v>0</v>
      </c>
      <c r="O365" s="48">
        <v>0</v>
      </c>
      <c r="P365" s="50"/>
      <c r="R365" s="51">
        <v>0</v>
      </c>
      <c r="S365" s="51"/>
      <c r="T365" s="52"/>
    </row>
    <row r="366" spans="1:20" x14ac:dyDescent="0.25">
      <c r="A366" s="42" t="s">
        <v>390</v>
      </c>
      <c r="B366" s="43">
        <v>6013023</v>
      </c>
      <c r="C366" s="44">
        <v>145703</v>
      </c>
      <c r="D366" s="45">
        <v>4</v>
      </c>
      <c r="E366" s="46">
        <v>2.5</v>
      </c>
      <c r="F366" s="45">
        <v>2996</v>
      </c>
      <c r="G366" s="45">
        <v>3384</v>
      </c>
      <c r="H366" s="45">
        <v>682.08</v>
      </c>
      <c r="I366" s="45">
        <v>7062.08</v>
      </c>
      <c r="J366" s="45">
        <v>1765.52</v>
      </c>
      <c r="K366" s="45">
        <v>4413.8</v>
      </c>
      <c r="L366" s="47">
        <v>6.1733970780907443E-4</v>
      </c>
      <c r="M366" s="48">
        <v>10803.44</v>
      </c>
      <c r="N366" s="49">
        <v>1</v>
      </c>
      <c r="O366" s="48">
        <v>10803.44</v>
      </c>
      <c r="P366" s="50"/>
      <c r="R366" s="51">
        <v>-4.8866588058444904E-3</v>
      </c>
      <c r="S366" s="51"/>
      <c r="T366" s="52"/>
    </row>
    <row r="367" spans="1:20" x14ac:dyDescent="0.25">
      <c r="A367" s="53" t="s">
        <v>391</v>
      </c>
      <c r="B367" s="54">
        <v>6012579</v>
      </c>
      <c r="C367" s="55">
        <v>145945</v>
      </c>
      <c r="D367" s="56">
        <v>1</v>
      </c>
      <c r="E367" s="57">
        <v>0</v>
      </c>
      <c r="F367" s="56">
        <v>1290</v>
      </c>
      <c r="G367" s="56">
        <v>5808</v>
      </c>
      <c r="H367" s="56">
        <v>39</v>
      </c>
      <c r="I367" s="56">
        <v>7137</v>
      </c>
      <c r="J367" s="56">
        <v>1784.25</v>
      </c>
      <c r="K367" s="56">
        <v>0</v>
      </c>
      <c r="L367" s="58">
        <v>0</v>
      </c>
      <c r="M367" s="59">
        <v>0</v>
      </c>
      <c r="N367" s="60">
        <v>0</v>
      </c>
      <c r="O367" s="59">
        <v>0</v>
      </c>
      <c r="P367" s="61"/>
      <c r="R367" s="51">
        <v>0</v>
      </c>
      <c r="S367" s="51"/>
      <c r="T367" s="52"/>
    </row>
    <row r="368" spans="1:20" x14ac:dyDescent="0.25">
      <c r="A368" s="42" t="s">
        <v>392</v>
      </c>
      <c r="B368" s="43">
        <v>6002778</v>
      </c>
      <c r="C368" s="44">
        <v>145427</v>
      </c>
      <c r="D368" s="45">
        <v>4</v>
      </c>
      <c r="E368" s="46">
        <v>2.5</v>
      </c>
      <c r="F368" s="45">
        <v>1759</v>
      </c>
      <c r="G368" s="45">
        <v>14095</v>
      </c>
      <c r="H368" s="45">
        <v>668.64</v>
      </c>
      <c r="I368" s="45">
        <v>16522.64</v>
      </c>
      <c r="J368" s="45">
        <v>4130.66</v>
      </c>
      <c r="K368" s="45">
        <v>10326.65</v>
      </c>
      <c r="L368" s="47">
        <v>1.4443452566148393E-3</v>
      </c>
      <c r="M368" s="48">
        <v>25276.04</v>
      </c>
      <c r="N368" s="49">
        <v>1</v>
      </c>
      <c r="O368" s="48">
        <v>25276.04</v>
      </c>
      <c r="P368" s="50"/>
      <c r="R368" s="51">
        <v>3.8009240306564607E-2</v>
      </c>
      <c r="S368" s="51"/>
      <c r="T368" s="52"/>
    </row>
    <row r="369" spans="1:20" x14ac:dyDescent="0.25">
      <c r="A369" s="42" t="s">
        <v>393</v>
      </c>
      <c r="B369" s="43">
        <v>6001788</v>
      </c>
      <c r="C369" s="44">
        <v>146006</v>
      </c>
      <c r="D369" s="45">
        <v>5</v>
      </c>
      <c r="E369" s="46">
        <v>3.5</v>
      </c>
      <c r="F369" s="45">
        <v>2944</v>
      </c>
      <c r="G369" s="45">
        <v>11891</v>
      </c>
      <c r="H369" s="45">
        <v>466.2</v>
      </c>
      <c r="I369" s="45">
        <v>15301.2</v>
      </c>
      <c r="J369" s="45">
        <v>3825.3</v>
      </c>
      <c r="K369" s="45">
        <v>13388.550000000001</v>
      </c>
      <c r="L369" s="47">
        <v>1.8726003772230693E-3</v>
      </c>
      <c r="M369" s="48">
        <v>32770.51</v>
      </c>
      <c r="N369" s="49">
        <v>1</v>
      </c>
      <c r="O369" s="48">
        <v>32770.51</v>
      </c>
      <c r="P369" s="50"/>
      <c r="R369" s="51">
        <v>3.3985962872975506E-3</v>
      </c>
      <c r="S369" s="51"/>
      <c r="T369" s="52"/>
    </row>
    <row r="370" spans="1:20" x14ac:dyDescent="0.25">
      <c r="A370" s="42" t="s">
        <v>394</v>
      </c>
      <c r="B370" s="43">
        <v>6001341</v>
      </c>
      <c r="C370" s="44">
        <v>145290</v>
      </c>
      <c r="D370" s="45">
        <v>2</v>
      </c>
      <c r="E370" s="46">
        <v>0.75</v>
      </c>
      <c r="F370" s="45">
        <v>2243</v>
      </c>
      <c r="G370" s="45">
        <v>29805</v>
      </c>
      <c r="H370" s="45">
        <v>1842.96</v>
      </c>
      <c r="I370" s="45">
        <v>33890.959999999999</v>
      </c>
      <c r="J370" s="45">
        <v>8472.74</v>
      </c>
      <c r="K370" s="45">
        <v>6354.5550000000003</v>
      </c>
      <c r="L370" s="47">
        <v>8.8878497597460072E-4</v>
      </c>
      <c r="M370" s="48">
        <v>15553.74</v>
      </c>
      <c r="N370" s="49">
        <v>1</v>
      </c>
      <c r="O370" s="48">
        <v>15553.74</v>
      </c>
      <c r="P370" s="50"/>
      <c r="R370" s="51">
        <v>2.9204444872448221E-3</v>
      </c>
      <c r="S370" s="51"/>
      <c r="T370" s="52"/>
    </row>
    <row r="371" spans="1:20" x14ac:dyDescent="0.25">
      <c r="A371" s="42" t="s">
        <v>395</v>
      </c>
      <c r="B371" s="43">
        <v>6009203</v>
      </c>
      <c r="C371" s="44">
        <v>145757</v>
      </c>
      <c r="D371" s="45">
        <v>3</v>
      </c>
      <c r="E371" s="46">
        <v>1.5</v>
      </c>
      <c r="F371" s="45">
        <v>1364</v>
      </c>
      <c r="G371" s="45">
        <v>11401</v>
      </c>
      <c r="H371" s="45">
        <v>1030.68</v>
      </c>
      <c r="I371" s="45">
        <v>13795.68</v>
      </c>
      <c r="J371" s="45">
        <v>3448.92</v>
      </c>
      <c r="K371" s="45">
        <v>5173.38</v>
      </c>
      <c r="L371" s="47">
        <v>7.2357897901701687E-4</v>
      </c>
      <c r="M371" s="48">
        <v>12662.63</v>
      </c>
      <c r="N371" s="49">
        <v>1</v>
      </c>
      <c r="O371" s="48">
        <v>12662.63</v>
      </c>
      <c r="P371" s="50"/>
      <c r="R371" s="51">
        <v>-2.1327977920009289E-3</v>
      </c>
      <c r="S371" s="51"/>
      <c r="T371" s="52"/>
    </row>
    <row r="372" spans="1:20" x14ac:dyDescent="0.25">
      <c r="A372" s="53" t="s">
        <v>396</v>
      </c>
      <c r="B372" s="54">
        <v>6004469</v>
      </c>
      <c r="C372" s="55">
        <v>145922</v>
      </c>
      <c r="D372" s="56">
        <v>5</v>
      </c>
      <c r="E372" s="57">
        <v>3.5</v>
      </c>
      <c r="F372" s="56">
        <v>3626</v>
      </c>
      <c r="G372" s="56">
        <v>15507</v>
      </c>
      <c r="H372" s="56">
        <v>2117</v>
      </c>
      <c r="I372" s="56">
        <v>21250</v>
      </c>
      <c r="J372" s="56">
        <v>5312.5</v>
      </c>
      <c r="K372" s="56">
        <v>18593.75</v>
      </c>
      <c r="L372" s="58">
        <v>2.6006298862827895E-3</v>
      </c>
      <c r="M372" s="59">
        <v>45511.02</v>
      </c>
      <c r="N372" s="60">
        <v>1</v>
      </c>
      <c r="O372" s="59">
        <v>45511.02</v>
      </c>
      <c r="P372" s="61"/>
      <c r="R372" s="51">
        <v>-3.009948821272701E-3</v>
      </c>
      <c r="S372" s="51"/>
      <c r="T372" s="52"/>
    </row>
    <row r="373" spans="1:20" x14ac:dyDescent="0.25">
      <c r="A373" s="42" t="s">
        <v>397</v>
      </c>
      <c r="B373" s="43">
        <v>6013106</v>
      </c>
      <c r="C373" s="44">
        <v>145717</v>
      </c>
      <c r="D373" s="45">
        <v>4</v>
      </c>
      <c r="E373" s="46">
        <v>2.5</v>
      </c>
      <c r="F373" s="45">
        <v>1871</v>
      </c>
      <c r="G373" s="45">
        <v>14121</v>
      </c>
      <c r="H373" s="45">
        <v>533.4</v>
      </c>
      <c r="I373" s="45">
        <v>16525.400000000001</v>
      </c>
      <c r="J373" s="45">
        <v>4131.3500000000004</v>
      </c>
      <c r="K373" s="45">
        <v>10328.375</v>
      </c>
      <c r="L373" s="47">
        <v>1.4445865251353819E-3</v>
      </c>
      <c r="M373" s="48">
        <v>25280.26</v>
      </c>
      <c r="N373" s="49">
        <v>1</v>
      </c>
      <c r="O373" s="48">
        <v>25280.26</v>
      </c>
      <c r="P373" s="50"/>
      <c r="R373" s="51">
        <v>-2.4189869178371737E-2</v>
      </c>
      <c r="S373" s="51"/>
      <c r="T373" s="52"/>
    </row>
    <row r="374" spans="1:20" x14ac:dyDescent="0.25">
      <c r="A374" s="42" t="s">
        <v>398</v>
      </c>
      <c r="B374" s="43">
        <v>6001028</v>
      </c>
      <c r="C374" s="44">
        <v>145656</v>
      </c>
      <c r="D374" s="45">
        <v>4</v>
      </c>
      <c r="E374" s="46">
        <v>2.5</v>
      </c>
      <c r="F374" s="45">
        <v>1864</v>
      </c>
      <c r="G374" s="45">
        <v>9230</v>
      </c>
      <c r="H374" s="45">
        <v>468.72</v>
      </c>
      <c r="I374" s="45">
        <v>11562.72</v>
      </c>
      <c r="J374" s="45">
        <v>2890.68</v>
      </c>
      <c r="K374" s="45">
        <v>7226.7</v>
      </c>
      <c r="L374" s="47">
        <v>1.0107682419737726E-3</v>
      </c>
      <c r="M374" s="48">
        <v>17688.439999999999</v>
      </c>
      <c r="N374" s="49">
        <v>1</v>
      </c>
      <c r="O374" s="48">
        <v>17688.439999999999</v>
      </c>
      <c r="P374" s="50"/>
      <c r="R374" s="51">
        <v>-4.2345410147390794E-3</v>
      </c>
      <c r="S374" s="51"/>
      <c r="T374" s="52"/>
    </row>
    <row r="375" spans="1:20" x14ac:dyDescent="0.25">
      <c r="A375" s="42" t="s">
        <v>399</v>
      </c>
      <c r="B375" s="43">
        <v>6003362</v>
      </c>
      <c r="C375" s="44">
        <v>146092</v>
      </c>
      <c r="D375" s="45">
        <v>2</v>
      </c>
      <c r="E375" s="46">
        <v>0.75</v>
      </c>
      <c r="F375" s="45">
        <v>940</v>
      </c>
      <c r="G375" s="45">
        <v>5335</v>
      </c>
      <c r="H375" s="45">
        <v>520.79999999999995</v>
      </c>
      <c r="I375" s="45">
        <v>6795.8</v>
      </c>
      <c r="J375" s="45">
        <v>1698.95</v>
      </c>
      <c r="K375" s="45">
        <v>1274.2125000000001</v>
      </c>
      <c r="L375" s="47">
        <v>1.7821876216336723E-4</v>
      </c>
      <c r="M375" s="48">
        <v>3118.83</v>
      </c>
      <c r="N375" s="49">
        <v>1</v>
      </c>
      <c r="O375" s="48">
        <v>3118.83</v>
      </c>
      <c r="P375" s="50"/>
      <c r="R375" s="51">
        <v>-1.833785892722517E-2</v>
      </c>
      <c r="S375" s="51"/>
      <c r="T375" s="52"/>
    </row>
    <row r="376" spans="1:20" x14ac:dyDescent="0.25">
      <c r="A376" s="42" t="s">
        <v>400</v>
      </c>
      <c r="B376" s="43">
        <v>6003230</v>
      </c>
      <c r="C376" s="44">
        <v>145863</v>
      </c>
      <c r="D376" s="45">
        <v>4</v>
      </c>
      <c r="E376" s="46">
        <v>2.5</v>
      </c>
      <c r="F376" s="45">
        <v>2119</v>
      </c>
      <c r="G376" s="45">
        <v>16248</v>
      </c>
      <c r="H376" s="45">
        <v>1247.4000000000001</v>
      </c>
      <c r="I376" s="45">
        <v>19614.400000000001</v>
      </c>
      <c r="J376" s="45">
        <v>4903.6000000000004</v>
      </c>
      <c r="K376" s="45">
        <v>12259</v>
      </c>
      <c r="L376" s="47">
        <v>1.7146149526556353E-3</v>
      </c>
      <c r="M376" s="48">
        <v>30005.759999999998</v>
      </c>
      <c r="N376" s="49">
        <v>1</v>
      </c>
      <c r="O376" s="48">
        <v>30005.759999999998</v>
      </c>
      <c r="P376" s="50"/>
      <c r="R376" s="51">
        <v>1.8328526384721044E-2</v>
      </c>
      <c r="S376" s="51"/>
      <c r="T376" s="52"/>
    </row>
    <row r="377" spans="1:20" x14ac:dyDescent="0.25">
      <c r="A377" s="53" t="s">
        <v>401</v>
      </c>
      <c r="B377" s="54">
        <v>6007116</v>
      </c>
      <c r="C377" s="55">
        <v>146188</v>
      </c>
      <c r="D377" s="56">
        <v>4</v>
      </c>
      <c r="E377" s="57">
        <v>2.5</v>
      </c>
      <c r="F377" s="56">
        <v>1340</v>
      </c>
      <c r="G377" s="56">
        <v>10683</v>
      </c>
      <c r="H377" s="56">
        <v>676</v>
      </c>
      <c r="I377" s="56">
        <v>12699</v>
      </c>
      <c r="J377" s="56">
        <v>3174.75</v>
      </c>
      <c r="K377" s="56">
        <v>7936.875</v>
      </c>
      <c r="L377" s="58">
        <v>1.110097442887568E-3</v>
      </c>
      <c r="M377" s="59">
        <v>19426.71</v>
      </c>
      <c r="N377" s="60">
        <v>1</v>
      </c>
      <c r="O377" s="59">
        <v>19426.71</v>
      </c>
      <c r="P377" s="61"/>
      <c r="R377" s="51">
        <v>1.4749467558431206E-2</v>
      </c>
      <c r="S377" s="51"/>
      <c r="T377" s="52"/>
    </row>
    <row r="378" spans="1:20" x14ac:dyDescent="0.25">
      <c r="A378" s="42" t="s">
        <v>402</v>
      </c>
      <c r="B378" s="43">
        <v>6009534</v>
      </c>
      <c r="C378" s="44">
        <v>145655</v>
      </c>
      <c r="D378" s="45">
        <v>4</v>
      </c>
      <c r="E378" s="46">
        <v>2.5</v>
      </c>
      <c r="F378" s="45">
        <v>3928</v>
      </c>
      <c r="G378" s="45">
        <v>17695</v>
      </c>
      <c r="H378" s="45">
        <v>1475.88</v>
      </c>
      <c r="I378" s="45">
        <v>23098.880000000001</v>
      </c>
      <c r="J378" s="45">
        <v>5774.72</v>
      </c>
      <c r="K378" s="45">
        <v>14436.800000000001</v>
      </c>
      <c r="L378" s="47">
        <v>2.0192147115179766E-3</v>
      </c>
      <c r="M378" s="48">
        <v>35336.26</v>
      </c>
      <c r="N378" s="49">
        <v>1</v>
      </c>
      <c r="O378" s="48">
        <v>35336.26</v>
      </c>
      <c r="P378" s="50"/>
      <c r="R378" s="51">
        <v>5.2548435407516081E-2</v>
      </c>
      <c r="S378" s="51"/>
      <c r="T378" s="52"/>
    </row>
    <row r="379" spans="1:20" x14ac:dyDescent="0.25">
      <c r="A379" s="42" t="s">
        <v>403</v>
      </c>
      <c r="B379" s="43">
        <v>6014633</v>
      </c>
      <c r="C379" s="44">
        <v>145994</v>
      </c>
      <c r="D379" s="45">
        <v>2</v>
      </c>
      <c r="E379" s="46">
        <v>0.75</v>
      </c>
      <c r="F379" s="45">
        <v>5364</v>
      </c>
      <c r="G379" s="45">
        <v>17275</v>
      </c>
      <c r="H379" s="45">
        <v>5944</v>
      </c>
      <c r="I379" s="45">
        <v>28583</v>
      </c>
      <c r="J379" s="45">
        <v>7145.75</v>
      </c>
      <c r="K379" s="45">
        <v>5359.3125</v>
      </c>
      <c r="L379" s="47">
        <v>7.495845785507998E-4</v>
      </c>
      <c r="M379" s="48">
        <v>13117.73</v>
      </c>
      <c r="N379" s="49">
        <v>1</v>
      </c>
      <c r="O379" s="48">
        <v>13117.73</v>
      </c>
      <c r="P379" s="50"/>
      <c r="R379" s="51">
        <v>1.9875361007507308E-2</v>
      </c>
      <c r="S379" s="51"/>
      <c r="T379" s="52"/>
    </row>
    <row r="380" spans="1:20" x14ac:dyDescent="0.25">
      <c r="A380" s="42" t="s">
        <v>404</v>
      </c>
      <c r="B380" s="43">
        <v>6004840</v>
      </c>
      <c r="C380" s="44">
        <v>145273</v>
      </c>
      <c r="D380" s="45">
        <v>5</v>
      </c>
      <c r="E380" s="46">
        <v>3.5</v>
      </c>
      <c r="F380" s="45">
        <v>3908</v>
      </c>
      <c r="G380" s="45">
        <v>12012</v>
      </c>
      <c r="H380" s="45">
        <v>735.84</v>
      </c>
      <c r="I380" s="45">
        <v>16655.84</v>
      </c>
      <c r="J380" s="45">
        <v>4163.96</v>
      </c>
      <c r="K380" s="45">
        <v>14573.86</v>
      </c>
      <c r="L380" s="47">
        <v>2.0383847193009099E-3</v>
      </c>
      <c r="M380" s="48">
        <v>35671.730000000003</v>
      </c>
      <c r="N380" s="49">
        <v>1</v>
      </c>
      <c r="O380" s="48">
        <v>35671.730000000003</v>
      </c>
      <c r="P380" s="50"/>
      <c r="R380" s="51">
        <v>1.7412234068615362E-2</v>
      </c>
      <c r="S380" s="51"/>
      <c r="T380" s="52"/>
    </row>
    <row r="381" spans="1:20" x14ac:dyDescent="0.25">
      <c r="A381" s="42" t="s">
        <v>405</v>
      </c>
      <c r="B381" s="43">
        <v>6004899</v>
      </c>
      <c r="C381" s="44">
        <v>146197</v>
      </c>
      <c r="D381" s="45">
        <v>2</v>
      </c>
      <c r="E381" s="46">
        <v>0.75</v>
      </c>
      <c r="F381" s="45">
        <v>3173</v>
      </c>
      <c r="G381" s="45">
        <v>3582</v>
      </c>
      <c r="H381" s="45">
        <v>1785</v>
      </c>
      <c r="I381" s="45">
        <v>8540</v>
      </c>
      <c r="J381" s="45">
        <v>2135</v>
      </c>
      <c r="K381" s="45">
        <v>1601.25</v>
      </c>
      <c r="L381" s="47">
        <v>2.2396012667752965E-4</v>
      </c>
      <c r="M381" s="48">
        <v>3919.3</v>
      </c>
      <c r="N381" s="49">
        <v>1</v>
      </c>
      <c r="O381" s="48">
        <v>3919.3</v>
      </c>
      <c r="P381" s="50"/>
      <c r="R381" s="51">
        <v>-1.2216856769555307E-2</v>
      </c>
      <c r="S381" s="51"/>
      <c r="T381" s="52"/>
    </row>
    <row r="382" spans="1:20" x14ac:dyDescent="0.25">
      <c r="A382" s="53" t="s">
        <v>406</v>
      </c>
      <c r="B382" s="54">
        <v>6013312</v>
      </c>
      <c r="C382" s="55">
        <v>145733</v>
      </c>
      <c r="D382" s="56">
        <v>1</v>
      </c>
      <c r="E382" s="57">
        <v>0</v>
      </c>
      <c r="F382" s="56">
        <v>5969</v>
      </c>
      <c r="G382" s="56">
        <v>18444</v>
      </c>
      <c r="H382" s="56">
        <v>36.96</v>
      </c>
      <c r="I382" s="56">
        <v>24449.96</v>
      </c>
      <c r="J382" s="56">
        <v>6112.49</v>
      </c>
      <c r="K382" s="56">
        <v>0</v>
      </c>
      <c r="L382" s="58">
        <v>0</v>
      </c>
      <c r="M382" s="59">
        <v>0</v>
      </c>
      <c r="N382" s="60">
        <v>0</v>
      </c>
      <c r="O382" s="59">
        <v>0</v>
      </c>
      <c r="P382" s="61"/>
      <c r="R382" s="51">
        <v>0</v>
      </c>
      <c r="S382" s="51"/>
      <c r="T382" s="52"/>
    </row>
    <row r="383" spans="1:20" x14ac:dyDescent="0.25">
      <c r="A383" s="42" t="s">
        <v>407</v>
      </c>
      <c r="B383" s="43">
        <v>6004907</v>
      </c>
      <c r="C383" s="44">
        <v>145465</v>
      </c>
      <c r="D383" s="45">
        <v>3</v>
      </c>
      <c r="E383" s="46">
        <v>1.5</v>
      </c>
      <c r="F383" s="45">
        <v>2097</v>
      </c>
      <c r="G383" s="45">
        <v>7593</v>
      </c>
      <c r="H383" s="45">
        <v>941</v>
      </c>
      <c r="I383" s="45">
        <v>10631</v>
      </c>
      <c r="J383" s="45">
        <v>2657.75</v>
      </c>
      <c r="K383" s="45">
        <v>3986.625</v>
      </c>
      <c r="L383" s="47">
        <v>5.5759253084515634E-4</v>
      </c>
      <c r="M383" s="48">
        <v>9757.8700000000008</v>
      </c>
      <c r="N383" s="49">
        <v>1</v>
      </c>
      <c r="O383" s="48">
        <v>9757.8700000000008</v>
      </c>
      <c r="P383" s="50"/>
      <c r="R383" s="51">
        <v>2.071020976472937E-2</v>
      </c>
      <c r="S383" s="51"/>
      <c r="T383" s="52"/>
    </row>
    <row r="384" spans="1:20" x14ac:dyDescent="0.25">
      <c r="A384" s="42" t="s">
        <v>408</v>
      </c>
      <c r="B384" s="43">
        <v>6004964</v>
      </c>
      <c r="C384" s="44" t="s">
        <v>409</v>
      </c>
      <c r="D384" s="45">
        <v>1</v>
      </c>
      <c r="E384" s="46">
        <v>0</v>
      </c>
      <c r="F384" s="45">
        <v>2445</v>
      </c>
      <c r="G384" s="45">
        <v>22820</v>
      </c>
      <c r="H384" s="45">
        <v>5946</v>
      </c>
      <c r="I384" s="45">
        <v>31211</v>
      </c>
      <c r="J384" s="45">
        <v>7802.75</v>
      </c>
      <c r="K384" s="45">
        <v>0</v>
      </c>
      <c r="L384" s="47">
        <v>0</v>
      </c>
      <c r="M384" s="48">
        <v>0</v>
      </c>
      <c r="N384" s="49">
        <v>0</v>
      </c>
      <c r="O384" s="48">
        <v>0</v>
      </c>
      <c r="P384" s="50"/>
      <c r="R384" s="51">
        <v>0</v>
      </c>
      <c r="S384" s="51"/>
      <c r="T384" s="52"/>
    </row>
    <row r="385" spans="1:20" x14ac:dyDescent="0.25">
      <c r="A385" s="42" t="s">
        <v>410</v>
      </c>
      <c r="B385" s="43">
        <v>6005433</v>
      </c>
      <c r="C385" s="44">
        <v>145905</v>
      </c>
      <c r="D385" s="45">
        <v>4</v>
      </c>
      <c r="E385" s="46">
        <v>2.5</v>
      </c>
      <c r="F385" s="45">
        <v>754</v>
      </c>
      <c r="G385" s="45">
        <v>6032</v>
      </c>
      <c r="H385" s="45">
        <v>178</v>
      </c>
      <c r="I385" s="45">
        <v>6964</v>
      </c>
      <c r="J385" s="45">
        <v>1741</v>
      </c>
      <c r="K385" s="45">
        <v>4352.5</v>
      </c>
      <c r="L385" s="47">
        <v>6.087659337167511E-4</v>
      </c>
      <c r="M385" s="48">
        <v>10653.4</v>
      </c>
      <c r="N385" s="49">
        <v>1</v>
      </c>
      <c r="O385" s="48">
        <v>10653.4</v>
      </c>
      <c r="P385" s="50"/>
      <c r="R385" s="51">
        <v>6.159956856208737E-3</v>
      </c>
      <c r="S385" s="51"/>
      <c r="T385" s="52"/>
    </row>
    <row r="386" spans="1:20" x14ac:dyDescent="0.25">
      <c r="A386" s="42" t="s">
        <v>411</v>
      </c>
      <c r="B386" s="43">
        <v>6006126</v>
      </c>
      <c r="C386" s="44">
        <v>145829</v>
      </c>
      <c r="D386" s="45">
        <v>5</v>
      </c>
      <c r="E386" s="46">
        <v>3.5</v>
      </c>
      <c r="F386" s="45">
        <v>4206</v>
      </c>
      <c r="G386" s="45">
        <v>27685</v>
      </c>
      <c r="H386" s="45">
        <v>1907</v>
      </c>
      <c r="I386" s="45">
        <v>33798</v>
      </c>
      <c r="J386" s="45">
        <v>8449.5</v>
      </c>
      <c r="K386" s="45">
        <v>29573.25</v>
      </c>
      <c r="L386" s="47">
        <v>4.1362865363099161E-3</v>
      </c>
      <c r="M386" s="48">
        <v>72385.009999999995</v>
      </c>
      <c r="N386" s="49">
        <v>1</v>
      </c>
      <c r="O386" s="48">
        <v>72385.009999999995</v>
      </c>
      <c r="P386" s="50"/>
      <c r="R386" s="51">
        <v>1.5614576477673836E-2</v>
      </c>
      <c r="S386" s="51"/>
      <c r="T386" s="52"/>
    </row>
    <row r="387" spans="1:20" x14ac:dyDescent="0.25">
      <c r="A387" s="53" t="s">
        <v>412</v>
      </c>
      <c r="B387" s="54">
        <v>6005011</v>
      </c>
      <c r="C387" s="55">
        <v>145968</v>
      </c>
      <c r="D387" s="56">
        <v>5</v>
      </c>
      <c r="E387" s="57">
        <v>3.5</v>
      </c>
      <c r="F387" s="56">
        <v>2904</v>
      </c>
      <c r="G387" s="56">
        <v>8032</v>
      </c>
      <c r="H387" s="56">
        <v>984</v>
      </c>
      <c r="I387" s="56">
        <v>11920</v>
      </c>
      <c r="J387" s="56">
        <v>2980</v>
      </c>
      <c r="K387" s="56">
        <v>10430</v>
      </c>
      <c r="L387" s="58">
        <v>1.4588003879760401E-3</v>
      </c>
      <c r="M387" s="59">
        <v>25529.01</v>
      </c>
      <c r="N387" s="60">
        <v>1</v>
      </c>
      <c r="O387" s="59">
        <v>25529.01</v>
      </c>
      <c r="P387" s="61"/>
      <c r="R387" s="51">
        <v>1.3210419299866771E-2</v>
      </c>
      <c r="S387" s="51"/>
      <c r="T387" s="52"/>
    </row>
    <row r="388" spans="1:20" x14ac:dyDescent="0.25">
      <c r="A388" s="42" t="s">
        <v>413</v>
      </c>
      <c r="B388" s="43">
        <v>6005060</v>
      </c>
      <c r="C388" s="44">
        <v>145697</v>
      </c>
      <c r="D388" s="45">
        <v>5</v>
      </c>
      <c r="E388" s="46">
        <v>3.5</v>
      </c>
      <c r="F388" s="45">
        <v>1520</v>
      </c>
      <c r="G388" s="45">
        <v>6784</v>
      </c>
      <c r="H388" s="45">
        <v>2288.16</v>
      </c>
      <c r="I388" s="45">
        <v>10592.16</v>
      </c>
      <c r="J388" s="45">
        <v>2648.04</v>
      </c>
      <c r="K388" s="45">
        <v>9268.14</v>
      </c>
      <c r="L388" s="47">
        <v>1.2962958991194877E-3</v>
      </c>
      <c r="M388" s="48">
        <v>22685.18</v>
      </c>
      <c r="N388" s="49">
        <v>1</v>
      </c>
      <c r="O388" s="48">
        <v>22685.18</v>
      </c>
      <c r="P388" s="50"/>
      <c r="R388" s="51">
        <v>1.1765408966311952E-2</v>
      </c>
      <c r="S388" s="51"/>
      <c r="T388" s="52"/>
    </row>
    <row r="389" spans="1:20" x14ac:dyDescent="0.25">
      <c r="A389" s="42" t="s">
        <v>414</v>
      </c>
      <c r="B389" s="43">
        <v>6008999</v>
      </c>
      <c r="C389" s="44">
        <v>146123</v>
      </c>
      <c r="D389" s="45">
        <v>3</v>
      </c>
      <c r="E389" s="46">
        <v>1.5</v>
      </c>
      <c r="F389" s="45">
        <v>2370</v>
      </c>
      <c r="G389" s="45">
        <v>9041</v>
      </c>
      <c r="H389" s="45">
        <v>103.32</v>
      </c>
      <c r="I389" s="45">
        <v>11514.32</v>
      </c>
      <c r="J389" s="45">
        <v>2878.58</v>
      </c>
      <c r="K389" s="45">
        <v>4317.87</v>
      </c>
      <c r="L389" s="47">
        <v>6.0392238075072902E-4</v>
      </c>
      <c r="M389" s="48">
        <v>10568.64</v>
      </c>
      <c r="N389" s="49">
        <v>1</v>
      </c>
      <c r="O389" s="48">
        <v>10568.64</v>
      </c>
      <c r="P389" s="50"/>
      <c r="R389" s="51">
        <v>-1.6631377548037563E-3</v>
      </c>
      <c r="S389" s="51"/>
      <c r="T389" s="52"/>
    </row>
    <row r="390" spans="1:20" x14ac:dyDescent="0.25">
      <c r="A390" s="42" t="s">
        <v>415</v>
      </c>
      <c r="B390" s="43">
        <v>6005169</v>
      </c>
      <c r="C390" s="44">
        <v>145235</v>
      </c>
      <c r="D390" s="45">
        <v>3</v>
      </c>
      <c r="E390" s="46">
        <v>1.5</v>
      </c>
      <c r="F390" s="45">
        <v>1194</v>
      </c>
      <c r="G390" s="45">
        <v>26664</v>
      </c>
      <c r="H390" s="45">
        <v>3841.32</v>
      </c>
      <c r="I390" s="45">
        <v>31699.32</v>
      </c>
      <c r="J390" s="45">
        <v>7924.83</v>
      </c>
      <c r="K390" s="45">
        <v>11887.244999999999</v>
      </c>
      <c r="L390" s="47">
        <v>1.6626191388270605E-3</v>
      </c>
      <c r="M390" s="48">
        <v>29095.83</v>
      </c>
      <c r="N390" s="49">
        <v>1</v>
      </c>
      <c r="O390" s="48">
        <v>29095.83</v>
      </c>
      <c r="P390" s="50"/>
      <c r="R390" s="51">
        <v>5.070526443887502E-3</v>
      </c>
      <c r="S390" s="51"/>
      <c r="T390" s="52"/>
    </row>
    <row r="391" spans="1:20" x14ac:dyDescent="0.25">
      <c r="A391" s="42" t="s">
        <v>416</v>
      </c>
      <c r="B391" s="43">
        <v>6005185</v>
      </c>
      <c r="C391" s="44">
        <v>145256</v>
      </c>
      <c r="D391" s="45">
        <v>2</v>
      </c>
      <c r="E391" s="46">
        <v>0.75</v>
      </c>
      <c r="F391" s="45">
        <v>2822</v>
      </c>
      <c r="G391" s="45">
        <v>8796</v>
      </c>
      <c r="H391" s="45">
        <v>3851</v>
      </c>
      <c r="I391" s="45">
        <v>15469</v>
      </c>
      <c r="J391" s="45">
        <v>3867.25</v>
      </c>
      <c r="K391" s="45">
        <v>2900.4375</v>
      </c>
      <c r="L391" s="47">
        <v>4.0567203742092578E-4</v>
      </c>
      <c r="M391" s="48">
        <v>7099.26</v>
      </c>
      <c r="N391" s="49">
        <v>1</v>
      </c>
      <c r="O391" s="48">
        <v>7099.26</v>
      </c>
      <c r="P391" s="50"/>
      <c r="R391" s="51">
        <v>1.9345133799106407E-2</v>
      </c>
      <c r="S391" s="51"/>
      <c r="T391" s="52"/>
    </row>
    <row r="392" spans="1:20" x14ac:dyDescent="0.25">
      <c r="A392" s="53" t="s">
        <v>417</v>
      </c>
      <c r="B392" s="54">
        <v>6005227</v>
      </c>
      <c r="C392" s="55">
        <v>145654</v>
      </c>
      <c r="D392" s="56">
        <v>4</v>
      </c>
      <c r="E392" s="57">
        <v>2.5</v>
      </c>
      <c r="F392" s="56">
        <v>3783</v>
      </c>
      <c r="G392" s="56">
        <v>24560</v>
      </c>
      <c r="H392" s="56">
        <v>8809</v>
      </c>
      <c r="I392" s="56">
        <v>37152</v>
      </c>
      <c r="J392" s="56">
        <v>9288</v>
      </c>
      <c r="K392" s="56">
        <v>23220</v>
      </c>
      <c r="L392" s="58">
        <v>3.247684085216074E-3</v>
      </c>
      <c r="M392" s="59">
        <v>56834.47</v>
      </c>
      <c r="N392" s="60">
        <v>1</v>
      </c>
      <c r="O392" s="59">
        <v>56834.47</v>
      </c>
      <c r="P392" s="61"/>
      <c r="R392" s="51">
        <v>-1.491281291237101E-3</v>
      </c>
      <c r="S392" s="51"/>
      <c r="T392" s="52"/>
    </row>
    <row r="393" spans="1:20" x14ac:dyDescent="0.25">
      <c r="A393" s="42" t="s">
        <v>418</v>
      </c>
      <c r="B393" s="43">
        <v>6005235</v>
      </c>
      <c r="C393" s="44">
        <v>145761</v>
      </c>
      <c r="D393" s="45">
        <v>3</v>
      </c>
      <c r="E393" s="46">
        <v>1.5</v>
      </c>
      <c r="F393" s="45">
        <v>2735</v>
      </c>
      <c r="G393" s="45">
        <v>8877</v>
      </c>
      <c r="H393" s="45">
        <v>6026.16</v>
      </c>
      <c r="I393" s="45">
        <v>17638.16</v>
      </c>
      <c r="J393" s="45">
        <v>4409.54</v>
      </c>
      <c r="K393" s="45">
        <v>6614.3099999999995</v>
      </c>
      <c r="L393" s="47">
        <v>9.2511581919403651E-4</v>
      </c>
      <c r="M393" s="48">
        <v>16189.53</v>
      </c>
      <c r="N393" s="49">
        <v>1</v>
      </c>
      <c r="O393" s="48">
        <v>16189.53</v>
      </c>
      <c r="P393" s="50"/>
      <c r="R393" s="51">
        <v>1.3164104362658691E-2</v>
      </c>
      <c r="S393" s="51"/>
      <c r="T393" s="52"/>
    </row>
    <row r="394" spans="1:20" x14ac:dyDescent="0.25">
      <c r="A394" s="42" t="s">
        <v>419</v>
      </c>
      <c r="B394" s="43">
        <v>6000640</v>
      </c>
      <c r="C394" s="44">
        <v>145334</v>
      </c>
      <c r="D394" s="45">
        <v>4</v>
      </c>
      <c r="E394" s="46">
        <v>2.5</v>
      </c>
      <c r="F394" s="45">
        <v>7181</v>
      </c>
      <c r="G394" s="45">
        <v>26471</v>
      </c>
      <c r="H394" s="45">
        <v>7061.04</v>
      </c>
      <c r="I394" s="45">
        <v>40713.040000000001</v>
      </c>
      <c r="J394" s="45">
        <v>10178.26</v>
      </c>
      <c r="K394" s="45">
        <v>25445.65</v>
      </c>
      <c r="L394" s="47">
        <v>3.5589764230395519E-3</v>
      </c>
      <c r="M394" s="48">
        <v>62282.09</v>
      </c>
      <c r="N394" s="49">
        <v>1</v>
      </c>
      <c r="O394" s="48">
        <v>62282.09</v>
      </c>
      <c r="P394" s="50"/>
      <c r="R394" s="51">
        <v>2.2596807830268517E-2</v>
      </c>
      <c r="S394" s="51"/>
      <c r="T394" s="52"/>
    </row>
    <row r="395" spans="1:20" x14ac:dyDescent="0.25">
      <c r="A395" s="42" t="s">
        <v>420</v>
      </c>
      <c r="B395" s="43">
        <v>6007918</v>
      </c>
      <c r="C395" s="44">
        <v>145424</v>
      </c>
      <c r="D395" s="45">
        <v>5</v>
      </c>
      <c r="E395" s="46">
        <v>3.5</v>
      </c>
      <c r="F395" s="45">
        <v>5517</v>
      </c>
      <c r="G395" s="45">
        <v>40153</v>
      </c>
      <c r="H395" s="45">
        <v>6130.32</v>
      </c>
      <c r="I395" s="45">
        <v>51800.32</v>
      </c>
      <c r="J395" s="45">
        <v>12950.08</v>
      </c>
      <c r="K395" s="45">
        <v>45325.279999999999</v>
      </c>
      <c r="L395" s="47">
        <v>6.3394569558123349E-3</v>
      </c>
      <c r="M395" s="48">
        <v>110940.5</v>
      </c>
      <c r="N395" s="49">
        <v>1</v>
      </c>
      <c r="O395" s="48">
        <v>110940.5</v>
      </c>
      <c r="P395" s="50"/>
      <c r="R395" s="51">
        <v>2.327328416868113E-2</v>
      </c>
      <c r="S395" s="51"/>
      <c r="T395" s="52"/>
    </row>
    <row r="396" spans="1:20" x14ac:dyDescent="0.25">
      <c r="A396" s="42" t="s">
        <v>421</v>
      </c>
      <c r="B396" s="43">
        <v>6005250</v>
      </c>
      <c r="C396" s="44">
        <v>146116</v>
      </c>
      <c r="D396" s="45">
        <v>4</v>
      </c>
      <c r="E396" s="46">
        <v>2.5</v>
      </c>
      <c r="F396" s="45">
        <v>1730</v>
      </c>
      <c r="G396" s="45">
        <v>2688</v>
      </c>
      <c r="H396" s="45">
        <v>2155.44</v>
      </c>
      <c r="I396" s="45">
        <v>6573.4400000000005</v>
      </c>
      <c r="J396" s="45">
        <v>1643.3600000000001</v>
      </c>
      <c r="K396" s="45">
        <v>4108.4000000000005</v>
      </c>
      <c r="L396" s="47">
        <v>5.7462468973736947E-4</v>
      </c>
      <c r="M396" s="48">
        <v>10055.93</v>
      </c>
      <c r="N396" s="49">
        <v>1</v>
      </c>
      <c r="O396" s="48">
        <v>10055.93</v>
      </c>
      <c r="P396" s="50"/>
      <c r="R396" s="51">
        <v>-2.070403967081802E-3</v>
      </c>
      <c r="S396" s="51"/>
      <c r="T396" s="52"/>
    </row>
    <row r="397" spans="1:20" x14ac:dyDescent="0.25">
      <c r="A397" s="53" t="s">
        <v>422</v>
      </c>
      <c r="B397" s="54">
        <v>6001044</v>
      </c>
      <c r="C397" s="55">
        <v>145897</v>
      </c>
      <c r="D397" s="56">
        <v>4</v>
      </c>
      <c r="E397" s="57">
        <v>2.5</v>
      </c>
      <c r="F397" s="56">
        <v>1581</v>
      </c>
      <c r="G397" s="56">
        <v>10081</v>
      </c>
      <c r="H397" s="56">
        <v>3638.88</v>
      </c>
      <c r="I397" s="56">
        <v>15300.880000000001</v>
      </c>
      <c r="J397" s="56">
        <v>3825.2200000000003</v>
      </c>
      <c r="K397" s="56">
        <v>9563.0500000000011</v>
      </c>
      <c r="L397" s="58">
        <v>1.3375437248546761E-3</v>
      </c>
      <c r="M397" s="59">
        <v>23407.02</v>
      </c>
      <c r="N397" s="60">
        <v>1</v>
      </c>
      <c r="O397" s="59">
        <v>23407.02</v>
      </c>
      <c r="P397" s="61"/>
      <c r="R397" s="51">
        <v>1.4815043166890973E-2</v>
      </c>
      <c r="S397" s="51"/>
      <c r="T397" s="52"/>
    </row>
    <row r="398" spans="1:20" x14ac:dyDescent="0.25">
      <c r="A398" s="42" t="s">
        <v>423</v>
      </c>
      <c r="B398" s="43">
        <v>6005284</v>
      </c>
      <c r="C398" s="44">
        <v>145382</v>
      </c>
      <c r="D398" s="45">
        <v>5</v>
      </c>
      <c r="E398" s="46">
        <v>3.5</v>
      </c>
      <c r="F398" s="45">
        <v>11922</v>
      </c>
      <c r="G398" s="45">
        <v>30573</v>
      </c>
      <c r="H398" s="45">
        <v>7642.32</v>
      </c>
      <c r="I398" s="45">
        <v>50137.32</v>
      </c>
      <c r="J398" s="45">
        <v>12534.33</v>
      </c>
      <c r="K398" s="45">
        <v>43870.154999999999</v>
      </c>
      <c r="L398" s="47">
        <v>6.1359347204764155E-3</v>
      </c>
      <c r="M398" s="48">
        <v>107378.86</v>
      </c>
      <c r="N398" s="49">
        <v>1</v>
      </c>
      <c r="O398" s="48">
        <v>107378.86</v>
      </c>
      <c r="P398" s="50"/>
      <c r="R398" s="51">
        <v>-1.7608337264391594E-2</v>
      </c>
      <c r="S398" s="51"/>
      <c r="T398" s="52"/>
    </row>
    <row r="399" spans="1:20" x14ac:dyDescent="0.25">
      <c r="A399" s="42" t="s">
        <v>424</v>
      </c>
      <c r="B399" s="43">
        <v>6014492</v>
      </c>
      <c r="C399" s="44">
        <v>145901</v>
      </c>
      <c r="D399" s="45">
        <v>3</v>
      </c>
      <c r="E399" s="46">
        <v>1.5</v>
      </c>
      <c r="F399" s="45">
        <v>2442</v>
      </c>
      <c r="G399" s="45">
        <v>8172</v>
      </c>
      <c r="H399" s="45">
        <v>5667</v>
      </c>
      <c r="I399" s="45">
        <v>16281</v>
      </c>
      <c r="J399" s="45">
        <v>4070.25</v>
      </c>
      <c r="K399" s="45">
        <v>6105.375</v>
      </c>
      <c r="L399" s="47">
        <v>8.5393321368544735E-4</v>
      </c>
      <c r="M399" s="48">
        <v>14943.83</v>
      </c>
      <c r="N399" s="49">
        <v>1</v>
      </c>
      <c r="O399" s="48">
        <v>14943.83</v>
      </c>
      <c r="P399" s="50"/>
      <c r="R399" s="51">
        <v>1.8760504670353839E-2</v>
      </c>
      <c r="S399" s="51"/>
      <c r="T399" s="52"/>
    </row>
    <row r="400" spans="1:20" x14ac:dyDescent="0.25">
      <c r="A400" s="42" t="s">
        <v>425</v>
      </c>
      <c r="B400" s="43">
        <v>6005292</v>
      </c>
      <c r="C400" s="44">
        <v>146114</v>
      </c>
      <c r="D400" s="45">
        <v>1</v>
      </c>
      <c r="E400" s="46">
        <v>0</v>
      </c>
      <c r="F400" s="45">
        <v>2642</v>
      </c>
      <c r="G400" s="45">
        <v>5060</v>
      </c>
      <c r="H400" s="45">
        <v>1782</v>
      </c>
      <c r="I400" s="45">
        <v>9484</v>
      </c>
      <c r="J400" s="45">
        <v>2371</v>
      </c>
      <c r="K400" s="45">
        <v>0</v>
      </c>
      <c r="L400" s="47">
        <v>0</v>
      </c>
      <c r="M400" s="48">
        <v>0</v>
      </c>
      <c r="N400" s="49">
        <v>0</v>
      </c>
      <c r="O400" s="48">
        <v>0</v>
      </c>
      <c r="P400" s="50"/>
      <c r="R400" s="51">
        <v>0</v>
      </c>
      <c r="S400" s="51"/>
      <c r="T400" s="52"/>
    </row>
    <row r="401" spans="1:20" x14ac:dyDescent="0.25">
      <c r="A401" s="42" t="s">
        <v>426</v>
      </c>
      <c r="B401" s="43">
        <v>6005300</v>
      </c>
      <c r="C401" s="44">
        <v>146026</v>
      </c>
      <c r="D401" s="45">
        <v>2</v>
      </c>
      <c r="E401" s="46">
        <v>0.75</v>
      </c>
      <c r="F401" s="45">
        <v>5694</v>
      </c>
      <c r="G401" s="45">
        <v>11837</v>
      </c>
      <c r="H401" s="45">
        <v>4144</v>
      </c>
      <c r="I401" s="45">
        <v>21675</v>
      </c>
      <c r="J401" s="45">
        <v>5418.75</v>
      </c>
      <c r="K401" s="45">
        <v>4064.0625</v>
      </c>
      <c r="L401" s="47">
        <v>5.6842338943038115E-4</v>
      </c>
      <c r="M401" s="48">
        <v>9947.41</v>
      </c>
      <c r="N401" s="49">
        <v>1</v>
      </c>
      <c r="O401" s="48">
        <v>9947.41</v>
      </c>
      <c r="P401" s="50"/>
      <c r="R401" s="51">
        <v>6.8496833046083339E-4</v>
      </c>
      <c r="S401" s="51"/>
      <c r="T401" s="52"/>
    </row>
    <row r="402" spans="1:20" x14ac:dyDescent="0.25">
      <c r="A402" s="53" t="s">
        <v>427</v>
      </c>
      <c r="B402" s="54">
        <v>6005359</v>
      </c>
      <c r="C402" s="55">
        <v>145344</v>
      </c>
      <c r="D402" s="56">
        <v>4</v>
      </c>
      <c r="E402" s="57">
        <v>2.5</v>
      </c>
      <c r="F402" s="56">
        <v>773</v>
      </c>
      <c r="G402" s="56">
        <v>2169</v>
      </c>
      <c r="H402" s="56">
        <v>396</v>
      </c>
      <c r="I402" s="56">
        <v>3338</v>
      </c>
      <c r="J402" s="56">
        <v>834.5</v>
      </c>
      <c r="K402" s="56">
        <v>2086.25</v>
      </c>
      <c r="L402" s="58">
        <v>2.9179504404746058E-4</v>
      </c>
      <c r="M402" s="59">
        <v>5106.41</v>
      </c>
      <c r="N402" s="60">
        <v>1</v>
      </c>
      <c r="O402" s="59">
        <v>5106.41</v>
      </c>
      <c r="P402" s="61"/>
      <c r="R402" s="51">
        <v>-3.2708305598134757E-3</v>
      </c>
      <c r="S402" s="51"/>
      <c r="T402" s="52"/>
    </row>
    <row r="403" spans="1:20" x14ac:dyDescent="0.25">
      <c r="A403" s="42" t="s">
        <v>428</v>
      </c>
      <c r="B403" s="43">
        <v>6005490</v>
      </c>
      <c r="C403" s="44">
        <v>145719</v>
      </c>
      <c r="D403" s="45">
        <v>1</v>
      </c>
      <c r="E403" s="46">
        <v>0</v>
      </c>
      <c r="F403" s="45">
        <v>3305</v>
      </c>
      <c r="G403" s="45">
        <v>8090</v>
      </c>
      <c r="H403" s="45">
        <v>3213</v>
      </c>
      <c r="I403" s="45">
        <v>14608</v>
      </c>
      <c r="J403" s="45">
        <v>3652</v>
      </c>
      <c r="K403" s="45">
        <v>0</v>
      </c>
      <c r="L403" s="47">
        <v>0</v>
      </c>
      <c r="M403" s="48">
        <v>0</v>
      </c>
      <c r="N403" s="49">
        <v>0</v>
      </c>
      <c r="O403" s="48">
        <v>0</v>
      </c>
      <c r="P403" s="50"/>
      <c r="R403" s="51">
        <v>0</v>
      </c>
      <c r="S403" s="51"/>
      <c r="T403" s="52"/>
    </row>
    <row r="404" spans="1:20" x14ac:dyDescent="0.25">
      <c r="A404" s="42" t="s">
        <v>429</v>
      </c>
      <c r="B404" s="43">
        <v>6009005</v>
      </c>
      <c r="C404" s="44">
        <v>146189</v>
      </c>
      <c r="D404" s="45">
        <v>4</v>
      </c>
      <c r="E404" s="46">
        <v>2.5</v>
      </c>
      <c r="F404" s="45">
        <v>2372</v>
      </c>
      <c r="G404" s="45">
        <v>5654</v>
      </c>
      <c r="H404" s="45">
        <v>4229</v>
      </c>
      <c r="I404" s="45">
        <v>12255</v>
      </c>
      <c r="J404" s="45">
        <v>3063.75</v>
      </c>
      <c r="K404" s="45">
        <v>7659.375</v>
      </c>
      <c r="L404" s="47">
        <v>1.0712846808872466E-3</v>
      </c>
      <c r="M404" s="48">
        <v>18747.48</v>
      </c>
      <c r="N404" s="49">
        <v>1</v>
      </c>
      <c r="O404" s="48">
        <v>18747.48</v>
      </c>
      <c r="P404" s="50"/>
      <c r="R404" s="51">
        <v>-1.9155268164467998E-3</v>
      </c>
      <c r="S404" s="51"/>
      <c r="T404" s="52"/>
    </row>
    <row r="405" spans="1:20" x14ac:dyDescent="0.25">
      <c r="A405" s="42" t="s">
        <v>430</v>
      </c>
      <c r="B405" s="43">
        <v>6005563</v>
      </c>
      <c r="C405" s="44">
        <v>146185</v>
      </c>
      <c r="D405" s="45">
        <v>5</v>
      </c>
      <c r="E405" s="46">
        <v>3.5</v>
      </c>
      <c r="F405" s="45">
        <v>1232</v>
      </c>
      <c r="G405" s="45">
        <v>11222</v>
      </c>
      <c r="H405" s="45">
        <v>957</v>
      </c>
      <c r="I405" s="45">
        <v>13411</v>
      </c>
      <c r="J405" s="45">
        <v>3352.75</v>
      </c>
      <c r="K405" s="45">
        <v>11734.625</v>
      </c>
      <c r="L405" s="47">
        <v>1.641272819055929E-3</v>
      </c>
      <c r="M405" s="48">
        <v>28722.27</v>
      </c>
      <c r="N405" s="49">
        <v>1</v>
      </c>
      <c r="O405" s="48">
        <v>28722.27</v>
      </c>
      <c r="P405" s="50"/>
      <c r="R405" s="51">
        <v>-1.4333478764456231E-2</v>
      </c>
      <c r="S405" s="51"/>
      <c r="T405" s="52"/>
    </row>
    <row r="406" spans="1:20" x14ac:dyDescent="0.25">
      <c r="A406" s="42" t="s">
        <v>431</v>
      </c>
      <c r="B406" s="43">
        <v>6007140</v>
      </c>
      <c r="C406" s="44">
        <v>146018</v>
      </c>
      <c r="D406" s="45">
        <v>4</v>
      </c>
      <c r="E406" s="46">
        <v>2.5</v>
      </c>
      <c r="F406" s="45">
        <v>1863</v>
      </c>
      <c r="G406" s="45">
        <v>22749</v>
      </c>
      <c r="H406" s="45">
        <v>2262.96</v>
      </c>
      <c r="I406" s="45">
        <v>26874.959999999999</v>
      </c>
      <c r="J406" s="45">
        <v>6718.74</v>
      </c>
      <c r="K406" s="45">
        <v>16796.849999999999</v>
      </c>
      <c r="L406" s="47">
        <v>2.3493050140724206E-3</v>
      </c>
      <c r="M406" s="48">
        <v>41112.839999999997</v>
      </c>
      <c r="N406" s="49">
        <v>1</v>
      </c>
      <c r="O406" s="48">
        <v>41112.839999999997</v>
      </c>
      <c r="P406" s="50"/>
      <c r="R406" s="51">
        <v>2.2537326440215111E-3</v>
      </c>
      <c r="S406" s="51"/>
      <c r="T406" s="52"/>
    </row>
    <row r="407" spans="1:20" x14ac:dyDescent="0.25">
      <c r="A407" s="53" t="s">
        <v>432</v>
      </c>
      <c r="B407" s="54">
        <v>6011597</v>
      </c>
      <c r="C407" s="55">
        <v>145600</v>
      </c>
      <c r="D407" s="56">
        <v>1</v>
      </c>
      <c r="E407" s="57">
        <v>0</v>
      </c>
      <c r="F407" s="56">
        <v>2484</v>
      </c>
      <c r="G407" s="56">
        <v>6389</v>
      </c>
      <c r="H407" s="56">
        <v>2915</v>
      </c>
      <c r="I407" s="56">
        <v>11788</v>
      </c>
      <c r="J407" s="56">
        <v>2947</v>
      </c>
      <c r="K407" s="56">
        <v>0</v>
      </c>
      <c r="L407" s="58">
        <v>0</v>
      </c>
      <c r="M407" s="59">
        <v>0</v>
      </c>
      <c r="N407" s="60">
        <v>0</v>
      </c>
      <c r="O407" s="59">
        <v>0</v>
      </c>
      <c r="P407" s="61"/>
      <c r="R407" s="51">
        <v>0</v>
      </c>
      <c r="S407" s="51"/>
      <c r="T407" s="52"/>
    </row>
    <row r="408" spans="1:20" x14ac:dyDescent="0.25">
      <c r="A408" s="42" t="s">
        <v>433</v>
      </c>
      <c r="B408" s="43">
        <v>6000244</v>
      </c>
      <c r="C408" s="44">
        <v>145031</v>
      </c>
      <c r="D408" s="45">
        <v>2</v>
      </c>
      <c r="E408" s="46">
        <v>0.75</v>
      </c>
      <c r="F408" s="45">
        <v>4087</v>
      </c>
      <c r="G408" s="45">
        <v>10167</v>
      </c>
      <c r="H408" s="45">
        <v>6903</v>
      </c>
      <c r="I408" s="45">
        <v>21157</v>
      </c>
      <c r="J408" s="45">
        <v>5289.25</v>
      </c>
      <c r="K408" s="45">
        <v>3966.9375</v>
      </c>
      <c r="L408" s="47">
        <v>5.548389227302687E-4</v>
      </c>
      <c r="M408" s="48">
        <v>9709.68</v>
      </c>
      <c r="N408" s="49">
        <v>1</v>
      </c>
      <c r="O408" s="48">
        <v>9709.68</v>
      </c>
      <c r="P408" s="50"/>
      <c r="R408" s="51">
        <v>-2.1147779702005209E-2</v>
      </c>
      <c r="S408" s="51"/>
      <c r="T408" s="52"/>
    </row>
    <row r="409" spans="1:20" x14ac:dyDescent="0.25">
      <c r="A409" s="42" t="s">
        <v>434</v>
      </c>
      <c r="B409" s="43">
        <v>6005938</v>
      </c>
      <c r="C409" s="44">
        <v>145965</v>
      </c>
      <c r="D409" s="45">
        <v>1</v>
      </c>
      <c r="E409" s="46">
        <v>0</v>
      </c>
      <c r="F409" s="45">
        <v>2689</v>
      </c>
      <c r="G409" s="45">
        <v>11942</v>
      </c>
      <c r="H409" s="45">
        <v>672</v>
      </c>
      <c r="I409" s="45">
        <v>15303</v>
      </c>
      <c r="J409" s="45">
        <v>3825.75</v>
      </c>
      <c r="K409" s="45">
        <v>0</v>
      </c>
      <c r="L409" s="47">
        <v>0</v>
      </c>
      <c r="M409" s="48">
        <v>0</v>
      </c>
      <c r="N409" s="49">
        <v>0</v>
      </c>
      <c r="O409" s="48">
        <v>0</v>
      </c>
      <c r="P409" s="50"/>
      <c r="R409" s="51">
        <v>0</v>
      </c>
      <c r="S409" s="51"/>
      <c r="T409" s="52"/>
    </row>
    <row r="410" spans="1:20" x14ac:dyDescent="0.25">
      <c r="A410" s="42" t="s">
        <v>435</v>
      </c>
      <c r="B410" s="43">
        <v>6006282</v>
      </c>
      <c r="C410" s="44">
        <v>146003</v>
      </c>
      <c r="D410" s="45">
        <v>1</v>
      </c>
      <c r="E410" s="46">
        <v>0</v>
      </c>
      <c r="F410" s="45">
        <v>3109</v>
      </c>
      <c r="G410" s="45">
        <v>29517</v>
      </c>
      <c r="H410" s="45">
        <v>434.28</v>
      </c>
      <c r="I410" s="45">
        <v>33060.28</v>
      </c>
      <c r="J410" s="45">
        <v>8265.07</v>
      </c>
      <c r="K410" s="45">
        <v>0</v>
      </c>
      <c r="L410" s="47">
        <v>0</v>
      </c>
      <c r="M410" s="48">
        <v>0</v>
      </c>
      <c r="N410" s="49">
        <v>0</v>
      </c>
      <c r="O410" s="48">
        <v>0</v>
      </c>
      <c r="P410" s="50"/>
      <c r="R410" s="51">
        <v>0</v>
      </c>
      <c r="S410" s="51"/>
      <c r="T410" s="52"/>
    </row>
    <row r="411" spans="1:20" x14ac:dyDescent="0.25">
      <c r="A411" s="42" t="s">
        <v>436</v>
      </c>
      <c r="B411" s="43">
        <v>6005722</v>
      </c>
      <c r="C411" s="44">
        <v>145431</v>
      </c>
      <c r="D411" s="45">
        <v>1</v>
      </c>
      <c r="E411" s="46">
        <v>0</v>
      </c>
      <c r="F411" s="45">
        <v>2267</v>
      </c>
      <c r="G411" s="45">
        <v>8258</v>
      </c>
      <c r="H411" s="45">
        <v>3365</v>
      </c>
      <c r="I411" s="45">
        <v>13890</v>
      </c>
      <c r="J411" s="45">
        <v>3472.5</v>
      </c>
      <c r="K411" s="45">
        <v>0</v>
      </c>
      <c r="L411" s="47">
        <v>0</v>
      </c>
      <c r="M411" s="48">
        <v>0</v>
      </c>
      <c r="N411" s="49">
        <v>0</v>
      </c>
      <c r="O411" s="48">
        <v>0</v>
      </c>
      <c r="P411" s="50"/>
      <c r="R411" s="51">
        <v>0</v>
      </c>
      <c r="S411" s="51"/>
      <c r="T411" s="52"/>
    </row>
    <row r="412" spans="1:20" x14ac:dyDescent="0.25">
      <c r="A412" s="53" t="s">
        <v>437</v>
      </c>
      <c r="B412" s="54">
        <v>6016943</v>
      </c>
      <c r="C412" s="55">
        <v>146184</v>
      </c>
      <c r="D412" s="56">
        <v>3</v>
      </c>
      <c r="E412" s="57">
        <v>1.5</v>
      </c>
      <c r="F412" s="56">
        <v>365</v>
      </c>
      <c r="G412" s="56">
        <v>0</v>
      </c>
      <c r="H412" s="56">
        <v>0</v>
      </c>
      <c r="I412" s="56">
        <v>365</v>
      </c>
      <c r="J412" s="56">
        <v>91.25</v>
      </c>
      <c r="K412" s="56">
        <v>136.875</v>
      </c>
      <c r="L412" s="58">
        <v>1.9144132608266587E-5</v>
      </c>
      <c r="M412" s="59">
        <v>335.02</v>
      </c>
      <c r="N412" s="60">
        <v>1</v>
      </c>
      <c r="O412" s="59">
        <v>335.02</v>
      </c>
      <c r="P412" s="61"/>
      <c r="R412" s="51">
        <v>-2.3206446653034618E-3</v>
      </c>
      <c r="S412" s="51"/>
      <c r="T412" s="52"/>
    </row>
    <row r="413" spans="1:20" x14ac:dyDescent="0.25">
      <c r="A413" s="42" t="s">
        <v>438</v>
      </c>
      <c r="B413" s="43">
        <v>6005599</v>
      </c>
      <c r="C413" s="44">
        <v>145380</v>
      </c>
      <c r="D413" s="45">
        <v>3</v>
      </c>
      <c r="E413" s="46">
        <v>1.5</v>
      </c>
      <c r="F413" s="45">
        <v>218</v>
      </c>
      <c r="G413" s="45">
        <v>3182</v>
      </c>
      <c r="H413" s="45">
        <v>1882</v>
      </c>
      <c r="I413" s="45">
        <v>5282</v>
      </c>
      <c r="J413" s="45">
        <v>1320.5</v>
      </c>
      <c r="K413" s="45">
        <v>1980.75</v>
      </c>
      <c r="L413" s="47">
        <v>2.7703920119688795E-4</v>
      </c>
      <c r="M413" s="48">
        <v>4848.1899999999996</v>
      </c>
      <c r="N413" s="49">
        <v>1</v>
      </c>
      <c r="O413" s="48">
        <v>4848.1899999999996</v>
      </c>
      <c r="P413" s="50"/>
      <c r="R413" s="51">
        <v>1.397905446265213E-2</v>
      </c>
      <c r="S413" s="51"/>
      <c r="T413" s="52"/>
    </row>
    <row r="414" spans="1:20" x14ac:dyDescent="0.25">
      <c r="A414" s="42" t="s">
        <v>439</v>
      </c>
      <c r="B414" s="43">
        <v>6005607</v>
      </c>
      <c r="C414" s="44">
        <v>145739</v>
      </c>
      <c r="D414" s="45">
        <v>4</v>
      </c>
      <c r="E414" s="46">
        <v>2.5</v>
      </c>
      <c r="F414" s="45">
        <v>7002</v>
      </c>
      <c r="G414" s="45">
        <v>15435</v>
      </c>
      <c r="H414" s="45">
        <v>924</v>
      </c>
      <c r="I414" s="45">
        <v>23361</v>
      </c>
      <c r="J414" s="45">
        <v>5840.25</v>
      </c>
      <c r="K414" s="45">
        <v>14600.625</v>
      </c>
      <c r="L414" s="47">
        <v>2.0421282276790673E-3</v>
      </c>
      <c r="M414" s="48">
        <v>35737.24</v>
      </c>
      <c r="N414" s="49">
        <v>1</v>
      </c>
      <c r="O414" s="48">
        <v>35737.24</v>
      </c>
      <c r="P414" s="50"/>
      <c r="R414" s="51">
        <v>-1.3984383680508472E-2</v>
      </c>
      <c r="S414" s="51"/>
      <c r="T414" s="52"/>
    </row>
    <row r="415" spans="1:20" x14ac:dyDescent="0.25">
      <c r="A415" s="42" t="s">
        <v>440</v>
      </c>
      <c r="B415" s="43">
        <v>6005615</v>
      </c>
      <c r="C415" s="44">
        <v>145768</v>
      </c>
      <c r="D415" s="45">
        <v>3</v>
      </c>
      <c r="E415" s="46">
        <v>1.5</v>
      </c>
      <c r="F415" s="45">
        <v>488</v>
      </c>
      <c r="G415" s="45">
        <v>379</v>
      </c>
      <c r="H415" s="45">
        <v>730</v>
      </c>
      <c r="I415" s="45">
        <v>1597</v>
      </c>
      <c r="J415" s="45">
        <v>399.25</v>
      </c>
      <c r="K415" s="45">
        <v>598.875</v>
      </c>
      <c r="L415" s="47">
        <v>8.3762136370963664E-5</v>
      </c>
      <c r="M415" s="48">
        <v>1465.84</v>
      </c>
      <c r="N415" s="49">
        <v>1</v>
      </c>
      <c r="O415" s="48">
        <v>1465.84</v>
      </c>
      <c r="P415" s="50"/>
      <c r="R415" s="51">
        <v>-7.3864918642811972E-3</v>
      </c>
      <c r="S415" s="51"/>
      <c r="T415" s="52"/>
    </row>
    <row r="416" spans="1:20" x14ac:dyDescent="0.25">
      <c r="A416" s="42" t="s">
        <v>441</v>
      </c>
      <c r="B416" s="43">
        <v>6005649</v>
      </c>
      <c r="C416" s="44">
        <v>145021</v>
      </c>
      <c r="D416" s="45">
        <v>5</v>
      </c>
      <c r="E416" s="46">
        <v>3.5</v>
      </c>
      <c r="F416" s="45">
        <v>2182</v>
      </c>
      <c r="G416" s="45">
        <v>6359</v>
      </c>
      <c r="H416" s="45">
        <v>199.92</v>
      </c>
      <c r="I416" s="45">
        <v>8740.92</v>
      </c>
      <c r="J416" s="45">
        <v>2185.23</v>
      </c>
      <c r="K416" s="45">
        <v>7648.3050000000003</v>
      </c>
      <c r="L416" s="47">
        <v>1.0697363663815041E-3</v>
      </c>
      <c r="M416" s="48">
        <v>18720.39</v>
      </c>
      <c r="N416" s="49">
        <v>1</v>
      </c>
      <c r="O416" s="48">
        <v>18720.39</v>
      </c>
      <c r="P416" s="50"/>
      <c r="R416" s="51">
        <v>-1.6411676318966784E-2</v>
      </c>
      <c r="S416" s="51"/>
      <c r="T416" s="52"/>
    </row>
    <row r="417" spans="1:20" x14ac:dyDescent="0.25">
      <c r="A417" s="53" t="s">
        <v>442</v>
      </c>
      <c r="B417" s="54">
        <v>6009013</v>
      </c>
      <c r="C417" s="55">
        <v>146191</v>
      </c>
      <c r="D417" s="56">
        <v>2</v>
      </c>
      <c r="E417" s="57">
        <v>0.75</v>
      </c>
      <c r="F417" s="56">
        <v>4986</v>
      </c>
      <c r="G417" s="56">
        <v>33852</v>
      </c>
      <c r="H417" s="56">
        <v>542</v>
      </c>
      <c r="I417" s="56">
        <v>39380</v>
      </c>
      <c r="J417" s="56">
        <v>9845</v>
      </c>
      <c r="K417" s="56">
        <v>7383.75</v>
      </c>
      <c r="L417" s="58">
        <v>1.0327341672788193E-3</v>
      </c>
      <c r="M417" s="59">
        <v>18072.849999999999</v>
      </c>
      <c r="N417" s="60">
        <v>1</v>
      </c>
      <c r="O417" s="59">
        <v>18072.849999999999</v>
      </c>
      <c r="P417" s="61"/>
      <c r="R417" s="51">
        <v>2.0726206639665179E-3</v>
      </c>
      <c r="S417" s="51"/>
      <c r="T417" s="52"/>
    </row>
    <row r="418" spans="1:20" x14ac:dyDescent="0.25">
      <c r="A418" s="42" t="s">
        <v>443</v>
      </c>
      <c r="B418" s="43">
        <v>6016885</v>
      </c>
      <c r="C418" s="44">
        <v>146171</v>
      </c>
      <c r="D418" s="45">
        <v>2</v>
      </c>
      <c r="E418" s="46">
        <v>0.75</v>
      </c>
      <c r="F418" s="45">
        <v>3636</v>
      </c>
      <c r="G418" s="45">
        <v>10988</v>
      </c>
      <c r="H418" s="45">
        <v>1011.36</v>
      </c>
      <c r="I418" s="45">
        <v>15635.36</v>
      </c>
      <c r="J418" s="45">
        <v>3908.84</v>
      </c>
      <c r="K418" s="45">
        <v>2931.63</v>
      </c>
      <c r="L418" s="47">
        <v>4.100348016684754E-4</v>
      </c>
      <c r="M418" s="48">
        <v>7175.61</v>
      </c>
      <c r="N418" s="49">
        <v>1</v>
      </c>
      <c r="O418" s="48">
        <v>7175.61</v>
      </c>
      <c r="P418" s="50"/>
      <c r="R418" s="51">
        <v>9.7080168052343652E-4</v>
      </c>
      <c r="S418" s="51"/>
      <c r="T418" s="52"/>
    </row>
    <row r="419" spans="1:20" x14ac:dyDescent="0.25">
      <c r="A419" s="42" t="s">
        <v>444</v>
      </c>
      <c r="B419" s="43">
        <v>6015879</v>
      </c>
      <c r="C419" s="44">
        <v>146076</v>
      </c>
      <c r="D419" s="45">
        <v>1</v>
      </c>
      <c r="E419" s="46">
        <v>0</v>
      </c>
      <c r="F419" s="45">
        <v>2884</v>
      </c>
      <c r="G419" s="45">
        <v>5708</v>
      </c>
      <c r="H419" s="45">
        <v>7065</v>
      </c>
      <c r="I419" s="45">
        <v>15657</v>
      </c>
      <c r="J419" s="45">
        <v>3914.25</v>
      </c>
      <c r="K419" s="45">
        <v>0</v>
      </c>
      <c r="L419" s="47">
        <v>0</v>
      </c>
      <c r="M419" s="48">
        <v>0</v>
      </c>
      <c r="N419" s="49">
        <v>0</v>
      </c>
      <c r="O419" s="48">
        <v>0</v>
      </c>
      <c r="P419" s="50"/>
      <c r="R419" s="51">
        <v>0</v>
      </c>
      <c r="S419" s="51"/>
      <c r="T419" s="52"/>
    </row>
    <row r="420" spans="1:20" x14ac:dyDescent="0.25">
      <c r="A420" s="42" t="s">
        <v>445</v>
      </c>
      <c r="B420" s="43">
        <v>6016133</v>
      </c>
      <c r="C420" s="44">
        <v>146102</v>
      </c>
      <c r="D420" s="45">
        <v>1</v>
      </c>
      <c r="E420" s="46">
        <v>0</v>
      </c>
      <c r="F420" s="45">
        <v>1168</v>
      </c>
      <c r="G420" s="45">
        <v>10958</v>
      </c>
      <c r="H420" s="45">
        <v>154.56</v>
      </c>
      <c r="I420" s="45">
        <v>12280.56</v>
      </c>
      <c r="J420" s="45">
        <v>3070.14</v>
      </c>
      <c r="K420" s="45">
        <v>0</v>
      </c>
      <c r="L420" s="47">
        <v>0</v>
      </c>
      <c r="M420" s="48">
        <v>0</v>
      </c>
      <c r="N420" s="49">
        <v>0</v>
      </c>
      <c r="O420" s="48">
        <v>0</v>
      </c>
      <c r="P420" s="50"/>
      <c r="R420" s="51">
        <v>0</v>
      </c>
      <c r="S420" s="51"/>
      <c r="T420" s="52"/>
    </row>
    <row r="421" spans="1:20" x14ac:dyDescent="0.25">
      <c r="A421" s="42" t="s">
        <v>446</v>
      </c>
      <c r="B421" s="43">
        <v>6013189</v>
      </c>
      <c r="C421" s="44">
        <v>145728</v>
      </c>
      <c r="D421" s="45">
        <v>2</v>
      </c>
      <c r="E421" s="46">
        <v>0.75</v>
      </c>
      <c r="F421" s="45">
        <v>2646</v>
      </c>
      <c r="G421" s="45">
        <v>11053</v>
      </c>
      <c r="H421" s="45">
        <v>3796</v>
      </c>
      <c r="I421" s="45">
        <v>17495</v>
      </c>
      <c r="J421" s="45">
        <v>4373.75</v>
      </c>
      <c r="K421" s="45">
        <v>3280.3125</v>
      </c>
      <c r="L421" s="47">
        <v>4.588035616186629E-4</v>
      </c>
      <c r="M421" s="48">
        <v>8029.06</v>
      </c>
      <c r="N421" s="49">
        <v>1</v>
      </c>
      <c r="O421" s="48">
        <v>8029.06</v>
      </c>
      <c r="P421" s="50"/>
      <c r="R421" s="51">
        <v>7.6716733983630547E-3</v>
      </c>
      <c r="S421" s="51"/>
      <c r="T421" s="52"/>
    </row>
    <row r="422" spans="1:20" x14ac:dyDescent="0.25">
      <c r="A422" s="53" t="s">
        <v>447</v>
      </c>
      <c r="B422" s="54">
        <v>6016190</v>
      </c>
      <c r="C422" s="55">
        <v>146108</v>
      </c>
      <c r="D422" s="56">
        <v>5</v>
      </c>
      <c r="E422" s="57">
        <v>3.5</v>
      </c>
      <c r="F422" s="56">
        <v>640</v>
      </c>
      <c r="G422" s="56">
        <v>1091</v>
      </c>
      <c r="H422" s="56">
        <v>922.32</v>
      </c>
      <c r="I422" s="56">
        <v>2653.32</v>
      </c>
      <c r="J422" s="56">
        <v>663.33</v>
      </c>
      <c r="K422" s="56">
        <v>2321.6550000000002</v>
      </c>
      <c r="L422" s="58">
        <v>3.247201548174989E-4</v>
      </c>
      <c r="M422" s="59">
        <v>5682.6</v>
      </c>
      <c r="N422" s="60">
        <v>1</v>
      </c>
      <c r="O422" s="59">
        <v>5682.6</v>
      </c>
      <c r="P422" s="61"/>
      <c r="R422" s="51">
        <v>-2.2709306231263326E-2</v>
      </c>
      <c r="S422" s="51"/>
      <c r="T422" s="52"/>
    </row>
    <row r="423" spans="1:20" x14ac:dyDescent="0.25">
      <c r="A423" s="42" t="s">
        <v>448</v>
      </c>
      <c r="B423" s="43">
        <v>6015887</v>
      </c>
      <c r="C423" s="44">
        <v>146091</v>
      </c>
      <c r="D423" s="45">
        <v>2</v>
      </c>
      <c r="E423" s="46">
        <v>0.75</v>
      </c>
      <c r="F423" s="45">
        <v>2751</v>
      </c>
      <c r="G423" s="45">
        <v>8063</v>
      </c>
      <c r="H423" s="45">
        <v>1186.92</v>
      </c>
      <c r="I423" s="45">
        <v>12000.92</v>
      </c>
      <c r="J423" s="45">
        <v>3000.23</v>
      </c>
      <c r="K423" s="45">
        <v>2250.1725000000001</v>
      </c>
      <c r="L423" s="47">
        <v>3.1472219712492963E-4</v>
      </c>
      <c r="M423" s="48">
        <v>5507.64</v>
      </c>
      <c r="N423" s="49">
        <v>1</v>
      </c>
      <c r="O423" s="48">
        <v>5507.64</v>
      </c>
      <c r="P423" s="50"/>
      <c r="R423" s="51">
        <v>3.1550313733532676E-2</v>
      </c>
      <c r="S423" s="51"/>
      <c r="T423" s="52"/>
    </row>
    <row r="424" spans="1:20" x14ac:dyDescent="0.25">
      <c r="A424" s="42" t="s">
        <v>449</v>
      </c>
      <c r="B424" s="43">
        <v>6015861</v>
      </c>
      <c r="C424" s="44">
        <v>146083</v>
      </c>
      <c r="D424" s="45">
        <v>5</v>
      </c>
      <c r="E424" s="46">
        <v>3.5</v>
      </c>
      <c r="F424" s="45">
        <v>2676</v>
      </c>
      <c r="G424" s="45">
        <v>8405</v>
      </c>
      <c r="H424" s="45">
        <v>3076</v>
      </c>
      <c r="I424" s="45">
        <v>14157</v>
      </c>
      <c r="J424" s="45">
        <v>3539.25</v>
      </c>
      <c r="K424" s="45">
        <v>12387.375</v>
      </c>
      <c r="L424" s="47">
        <v>1.7325702258873155E-3</v>
      </c>
      <c r="M424" s="48">
        <v>30319.98</v>
      </c>
      <c r="N424" s="49">
        <v>1</v>
      </c>
      <c r="O424" s="48">
        <v>30319.98</v>
      </c>
      <c r="P424" s="50"/>
      <c r="R424" s="51">
        <v>1.0469719854881987E-3</v>
      </c>
      <c r="S424" s="51"/>
      <c r="T424" s="52"/>
    </row>
    <row r="425" spans="1:20" x14ac:dyDescent="0.25">
      <c r="A425" s="42" t="s">
        <v>450</v>
      </c>
      <c r="B425" s="43">
        <v>6016976</v>
      </c>
      <c r="C425" s="44">
        <v>146193</v>
      </c>
      <c r="D425" s="45">
        <v>1</v>
      </c>
      <c r="E425" s="46">
        <v>0</v>
      </c>
      <c r="F425" s="45">
        <v>2128</v>
      </c>
      <c r="G425" s="45">
        <v>2645</v>
      </c>
      <c r="H425" s="45">
        <v>525.84</v>
      </c>
      <c r="I425" s="45">
        <v>5298.84</v>
      </c>
      <c r="J425" s="45">
        <v>1324.71</v>
      </c>
      <c r="K425" s="45">
        <v>0</v>
      </c>
      <c r="L425" s="47">
        <v>0</v>
      </c>
      <c r="M425" s="48">
        <v>0</v>
      </c>
      <c r="N425" s="49">
        <v>0</v>
      </c>
      <c r="O425" s="48">
        <v>0</v>
      </c>
      <c r="P425" s="50"/>
      <c r="R425" s="51">
        <v>0</v>
      </c>
      <c r="S425" s="51"/>
      <c r="T425" s="52"/>
    </row>
    <row r="426" spans="1:20" x14ac:dyDescent="0.25">
      <c r="A426" s="42" t="s">
        <v>451</v>
      </c>
      <c r="B426" s="43">
        <v>6010912</v>
      </c>
      <c r="C426" s="44">
        <v>145607</v>
      </c>
      <c r="D426" s="45">
        <v>2</v>
      </c>
      <c r="E426" s="46">
        <v>0.75</v>
      </c>
      <c r="F426" s="45">
        <v>4783</v>
      </c>
      <c r="G426" s="45">
        <v>15562</v>
      </c>
      <c r="H426" s="45">
        <v>1645.56</v>
      </c>
      <c r="I426" s="45">
        <v>21990.560000000001</v>
      </c>
      <c r="J426" s="45">
        <v>5497.64</v>
      </c>
      <c r="K426" s="45">
        <v>4123.2300000000005</v>
      </c>
      <c r="L426" s="47">
        <v>5.766988996849903E-4</v>
      </c>
      <c r="M426" s="48">
        <v>10092.23</v>
      </c>
      <c r="N426" s="49">
        <v>1</v>
      </c>
      <c r="O426" s="48">
        <v>10092.23</v>
      </c>
      <c r="P426" s="50"/>
      <c r="R426" s="51">
        <v>3.9255512670933967E-2</v>
      </c>
      <c r="S426" s="51"/>
      <c r="T426" s="52"/>
    </row>
    <row r="427" spans="1:20" x14ac:dyDescent="0.25">
      <c r="A427" s="53" t="s">
        <v>452</v>
      </c>
      <c r="B427" s="54">
        <v>6005748</v>
      </c>
      <c r="C427" s="55">
        <v>145518</v>
      </c>
      <c r="D427" s="56">
        <v>5</v>
      </c>
      <c r="E427" s="57">
        <v>3.5</v>
      </c>
      <c r="F427" s="56">
        <v>1505</v>
      </c>
      <c r="G427" s="56">
        <v>2455</v>
      </c>
      <c r="H427" s="56">
        <v>1552</v>
      </c>
      <c r="I427" s="56">
        <v>5512</v>
      </c>
      <c r="J427" s="56">
        <v>1378</v>
      </c>
      <c r="K427" s="56">
        <v>4823</v>
      </c>
      <c r="L427" s="58">
        <v>6.7457279685603463E-4</v>
      </c>
      <c r="M427" s="59">
        <v>11805.02</v>
      </c>
      <c r="N427" s="60">
        <v>1</v>
      </c>
      <c r="O427" s="59">
        <v>11805.02</v>
      </c>
      <c r="P427" s="61"/>
      <c r="R427" s="51">
        <v>-3.9449806063203141E-3</v>
      </c>
      <c r="S427" s="51"/>
      <c r="T427" s="52"/>
    </row>
    <row r="428" spans="1:20" x14ac:dyDescent="0.25">
      <c r="A428" s="42" t="s">
        <v>453</v>
      </c>
      <c r="B428" s="43">
        <v>6005797</v>
      </c>
      <c r="C428" s="44">
        <v>145446</v>
      </c>
      <c r="D428" s="45">
        <v>2</v>
      </c>
      <c r="E428" s="46">
        <v>0.75</v>
      </c>
      <c r="F428" s="45">
        <v>3692</v>
      </c>
      <c r="G428" s="45">
        <v>17103</v>
      </c>
      <c r="H428" s="45">
        <v>5161</v>
      </c>
      <c r="I428" s="45">
        <v>25956</v>
      </c>
      <c r="J428" s="45">
        <v>6489</v>
      </c>
      <c r="K428" s="45">
        <v>4866.75</v>
      </c>
      <c r="L428" s="47">
        <v>6.8069192600022949E-4</v>
      </c>
      <c r="M428" s="48">
        <v>11912.11</v>
      </c>
      <c r="N428" s="49">
        <v>1</v>
      </c>
      <c r="O428" s="48">
        <v>11912.11</v>
      </c>
      <c r="P428" s="50"/>
      <c r="R428" s="51">
        <v>2.1294995984135312E-2</v>
      </c>
      <c r="S428" s="51"/>
      <c r="T428" s="52"/>
    </row>
    <row r="429" spans="1:20" x14ac:dyDescent="0.25">
      <c r="A429" s="42" t="s">
        <v>454</v>
      </c>
      <c r="B429" s="43">
        <v>6001291</v>
      </c>
      <c r="C429" s="44">
        <v>146046</v>
      </c>
      <c r="D429" s="45">
        <v>4</v>
      </c>
      <c r="E429" s="46">
        <v>2.5</v>
      </c>
      <c r="F429" s="45">
        <v>2388</v>
      </c>
      <c r="G429" s="45">
        <v>6504</v>
      </c>
      <c r="H429" s="45">
        <v>333.48</v>
      </c>
      <c r="I429" s="45">
        <v>9225.48</v>
      </c>
      <c r="J429" s="45">
        <v>2306.37</v>
      </c>
      <c r="K429" s="45">
        <v>5765.9249999999993</v>
      </c>
      <c r="L429" s="47">
        <v>8.0645576481694608E-4</v>
      </c>
      <c r="M429" s="48">
        <v>14112.98</v>
      </c>
      <c r="N429" s="49">
        <v>1</v>
      </c>
      <c r="O429" s="48">
        <v>14112.98</v>
      </c>
      <c r="P429" s="50"/>
      <c r="R429" s="51">
        <v>4.1157034429488704E-3</v>
      </c>
      <c r="S429" s="51"/>
      <c r="T429" s="52"/>
    </row>
    <row r="430" spans="1:20" x14ac:dyDescent="0.25">
      <c r="A430" s="42" t="s">
        <v>455</v>
      </c>
      <c r="B430" s="43">
        <v>6011688</v>
      </c>
      <c r="C430" s="44">
        <v>145616</v>
      </c>
      <c r="D430" s="45">
        <v>2</v>
      </c>
      <c r="E430" s="46">
        <v>0.75</v>
      </c>
      <c r="F430" s="45">
        <v>2493</v>
      </c>
      <c r="G430" s="45">
        <v>4162</v>
      </c>
      <c r="H430" s="45">
        <v>1616</v>
      </c>
      <c r="I430" s="45">
        <v>8271</v>
      </c>
      <c r="J430" s="45">
        <v>2067.75</v>
      </c>
      <c r="K430" s="45">
        <v>1550.8125</v>
      </c>
      <c r="L430" s="47">
        <v>2.1690564493557934E-4</v>
      </c>
      <c r="M430" s="48">
        <v>3795.85</v>
      </c>
      <c r="N430" s="49">
        <v>1</v>
      </c>
      <c r="O430" s="48">
        <v>3795.85</v>
      </c>
      <c r="P430" s="50"/>
      <c r="R430" s="51">
        <v>2.1213627360793907E-2</v>
      </c>
      <c r="S430" s="51"/>
      <c r="T430" s="52"/>
    </row>
    <row r="431" spans="1:20" x14ac:dyDescent="0.25">
      <c r="A431" s="42" t="s">
        <v>456</v>
      </c>
      <c r="B431" s="43">
        <v>6005888</v>
      </c>
      <c r="C431" s="44">
        <v>145480</v>
      </c>
      <c r="D431" s="45">
        <v>3</v>
      </c>
      <c r="E431" s="46">
        <v>1.5</v>
      </c>
      <c r="F431" s="45">
        <v>2365</v>
      </c>
      <c r="G431" s="45">
        <v>11344</v>
      </c>
      <c r="H431" s="45">
        <v>669.48</v>
      </c>
      <c r="I431" s="45">
        <v>14378.48</v>
      </c>
      <c r="J431" s="45">
        <v>3594.62</v>
      </c>
      <c r="K431" s="45">
        <v>5391.93</v>
      </c>
      <c r="L431" s="47">
        <v>7.5414665157618886E-4</v>
      </c>
      <c r="M431" s="48">
        <v>13197.57</v>
      </c>
      <c r="N431" s="49">
        <v>1</v>
      </c>
      <c r="O431" s="48">
        <v>13197.57</v>
      </c>
      <c r="P431" s="50"/>
      <c r="R431" s="51">
        <v>-6.4025833053165115E-3</v>
      </c>
      <c r="S431" s="51"/>
      <c r="T431" s="52"/>
    </row>
    <row r="432" spans="1:20" x14ac:dyDescent="0.25">
      <c r="A432" s="53" t="s">
        <v>457</v>
      </c>
      <c r="B432" s="54">
        <v>6005896</v>
      </c>
      <c r="C432" s="55">
        <v>145885</v>
      </c>
      <c r="D432" s="56">
        <v>3</v>
      </c>
      <c r="E432" s="57">
        <v>1.5</v>
      </c>
      <c r="F432" s="56">
        <v>5797</v>
      </c>
      <c r="G432" s="56">
        <v>32276</v>
      </c>
      <c r="H432" s="56">
        <v>593</v>
      </c>
      <c r="I432" s="56">
        <v>38666</v>
      </c>
      <c r="J432" s="56">
        <v>9666.5</v>
      </c>
      <c r="K432" s="56">
        <v>14499.75</v>
      </c>
      <c r="L432" s="58">
        <v>2.0280192641951664E-3</v>
      </c>
      <c r="M432" s="59">
        <v>35490.339999999997</v>
      </c>
      <c r="N432" s="60">
        <v>1</v>
      </c>
      <c r="O432" s="59">
        <v>35490.339999999997</v>
      </c>
      <c r="P432" s="61"/>
      <c r="R432" s="51">
        <v>1.2876584602054209E-2</v>
      </c>
      <c r="S432" s="51"/>
      <c r="T432" s="52"/>
    </row>
    <row r="433" spans="1:20" x14ac:dyDescent="0.25">
      <c r="A433" s="42" t="s">
        <v>458</v>
      </c>
      <c r="B433" s="43">
        <v>6005946</v>
      </c>
      <c r="C433" s="44">
        <v>145494</v>
      </c>
      <c r="D433" s="45">
        <v>3</v>
      </c>
      <c r="E433" s="46">
        <v>1.5</v>
      </c>
      <c r="F433" s="45">
        <v>4219</v>
      </c>
      <c r="G433" s="45">
        <v>6518</v>
      </c>
      <c r="H433" s="45">
        <v>5446</v>
      </c>
      <c r="I433" s="45">
        <v>16183</v>
      </c>
      <c r="J433" s="45">
        <v>4045.75</v>
      </c>
      <c r="K433" s="45">
        <v>6068.625</v>
      </c>
      <c r="L433" s="47">
        <v>8.4879314520432375E-4</v>
      </c>
      <c r="M433" s="48">
        <v>14853.88</v>
      </c>
      <c r="N433" s="49">
        <v>1</v>
      </c>
      <c r="O433" s="48">
        <v>14853.88</v>
      </c>
      <c r="P433" s="50"/>
      <c r="R433" s="51">
        <v>1.9958924336606287E-2</v>
      </c>
      <c r="S433" s="51"/>
      <c r="T433" s="52"/>
    </row>
    <row r="434" spans="1:20" x14ac:dyDescent="0.25">
      <c r="A434" s="42" t="s">
        <v>459</v>
      </c>
      <c r="B434" s="43">
        <v>6005417</v>
      </c>
      <c r="C434" s="44">
        <v>145964</v>
      </c>
      <c r="D434" s="45">
        <v>2</v>
      </c>
      <c r="E434" s="46">
        <v>0.75</v>
      </c>
      <c r="F434" s="45">
        <v>1244</v>
      </c>
      <c r="G434" s="45">
        <v>2970</v>
      </c>
      <c r="H434" s="45">
        <v>200.76</v>
      </c>
      <c r="I434" s="45">
        <v>4414.76</v>
      </c>
      <c r="J434" s="45">
        <v>1103.69</v>
      </c>
      <c r="K434" s="45">
        <v>827.76750000000004</v>
      </c>
      <c r="L434" s="47">
        <v>1.1577637105982329E-4</v>
      </c>
      <c r="M434" s="48">
        <v>2026.09</v>
      </c>
      <c r="N434" s="49">
        <v>1</v>
      </c>
      <c r="O434" s="48">
        <v>2026.09</v>
      </c>
      <c r="P434" s="50"/>
      <c r="R434" s="51">
        <v>1.3506453092531956E-2</v>
      </c>
      <c r="S434" s="51"/>
      <c r="T434" s="52"/>
    </row>
    <row r="435" spans="1:20" x14ac:dyDescent="0.25">
      <c r="A435" s="42" t="s">
        <v>460</v>
      </c>
      <c r="B435" s="43">
        <v>6013120</v>
      </c>
      <c r="C435" s="44">
        <v>145710</v>
      </c>
      <c r="D435" s="45">
        <v>5</v>
      </c>
      <c r="E435" s="46">
        <v>3.5</v>
      </c>
      <c r="F435" s="45">
        <v>8422</v>
      </c>
      <c r="G435" s="45">
        <v>18863</v>
      </c>
      <c r="H435" s="45">
        <v>14194</v>
      </c>
      <c r="I435" s="45">
        <v>41479</v>
      </c>
      <c r="J435" s="45">
        <v>10369.75</v>
      </c>
      <c r="K435" s="45">
        <v>36294.125</v>
      </c>
      <c r="L435" s="47">
        <v>5.0763071554411213E-3</v>
      </c>
      <c r="M435" s="48">
        <v>88835.38</v>
      </c>
      <c r="N435" s="49">
        <v>1</v>
      </c>
      <c r="O435" s="48">
        <v>88835.38</v>
      </c>
      <c r="P435" s="50"/>
      <c r="R435" s="51">
        <v>2.4779780433163978E-2</v>
      </c>
      <c r="S435" s="51"/>
      <c r="T435" s="52"/>
    </row>
    <row r="436" spans="1:20" x14ac:dyDescent="0.25">
      <c r="A436" s="42" t="s">
        <v>461</v>
      </c>
      <c r="B436" s="43">
        <v>6014518</v>
      </c>
      <c r="C436" s="44">
        <v>145874</v>
      </c>
      <c r="D436" s="45">
        <v>2</v>
      </c>
      <c r="E436" s="46">
        <v>0.75</v>
      </c>
      <c r="F436" s="45">
        <v>9242</v>
      </c>
      <c r="G436" s="45">
        <v>20479</v>
      </c>
      <c r="H436" s="45">
        <v>15985</v>
      </c>
      <c r="I436" s="45">
        <v>45706</v>
      </c>
      <c r="J436" s="45">
        <v>11426.5</v>
      </c>
      <c r="K436" s="45">
        <v>8569.875</v>
      </c>
      <c r="L436" s="47">
        <v>1.1986324999910035E-3</v>
      </c>
      <c r="M436" s="48">
        <v>20976.07</v>
      </c>
      <c r="N436" s="49">
        <v>1</v>
      </c>
      <c r="O436" s="48">
        <v>20976.07</v>
      </c>
      <c r="P436" s="50"/>
      <c r="R436" s="51">
        <v>1.2501574383350089E-3</v>
      </c>
      <c r="S436" s="51"/>
      <c r="T436" s="52"/>
    </row>
    <row r="437" spans="1:20" ht="30" x14ac:dyDescent="0.25">
      <c r="A437" s="53" t="s">
        <v>462</v>
      </c>
      <c r="B437" s="54">
        <v>6016281</v>
      </c>
      <c r="C437" s="55">
        <v>146093</v>
      </c>
      <c r="D437" s="56">
        <v>4</v>
      </c>
      <c r="E437" s="57">
        <v>2.5</v>
      </c>
      <c r="F437" s="56">
        <v>4600</v>
      </c>
      <c r="G437" s="56">
        <v>15983</v>
      </c>
      <c r="H437" s="56">
        <v>3728</v>
      </c>
      <c r="I437" s="56">
        <v>24311</v>
      </c>
      <c r="J437" s="56">
        <v>6077.75</v>
      </c>
      <c r="K437" s="56">
        <v>15194.375</v>
      </c>
      <c r="L437" s="58">
        <v>2.1251735517788537E-3</v>
      </c>
      <c r="M437" s="59">
        <v>37190.54</v>
      </c>
      <c r="N437" s="60">
        <v>1</v>
      </c>
      <c r="O437" s="59">
        <v>37190.54</v>
      </c>
      <c r="P437" s="61"/>
      <c r="R437" s="51">
        <v>2.8438700610422529E-3</v>
      </c>
      <c r="S437" s="51"/>
      <c r="T437" s="52"/>
    </row>
    <row r="438" spans="1:20" x14ac:dyDescent="0.25">
      <c r="A438" s="42" t="s">
        <v>463</v>
      </c>
      <c r="B438" s="43">
        <v>6005987</v>
      </c>
      <c r="C438" s="44">
        <v>146119</v>
      </c>
      <c r="D438" s="45">
        <v>3</v>
      </c>
      <c r="E438" s="46">
        <v>1.5</v>
      </c>
      <c r="F438" s="45">
        <v>2321</v>
      </c>
      <c r="G438" s="45">
        <v>7700</v>
      </c>
      <c r="H438" s="45">
        <v>126</v>
      </c>
      <c r="I438" s="45">
        <v>10147</v>
      </c>
      <c r="J438" s="45">
        <v>2536.75</v>
      </c>
      <c r="K438" s="45">
        <v>3805.125</v>
      </c>
      <c r="L438" s="47">
        <v>5.3220688650981111E-4</v>
      </c>
      <c r="M438" s="48">
        <v>9313.6200000000008</v>
      </c>
      <c r="N438" s="49">
        <v>1</v>
      </c>
      <c r="O438" s="48">
        <v>9313.6200000000008</v>
      </c>
      <c r="P438" s="50"/>
      <c r="R438" s="51">
        <v>-5.1392169370956253E-4</v>
      </c>
      <c r="S438" s="51"/>
      <c r="T438" s="52"/>
    </row>
    <row r="439" spans="1:20" x14ac:dyDescent="0.25">
      <c r="A439" s="42" t="s">
        <v>464</v>
      </c>
      <c r="B439" s="43">
        <v>6006019</v>
      </c>
      <c r="C439" s="44">
        <v>145495</v>
      </c>
      <c r="D439" s="45">
        <v>2</v>
      </c>
      <c r="E439" s="46">
        <v>0.75</v>
      </c>
      <c r="F439" s="45">
        <v>1113</v>
      </c>
      <c r="G439" s="45">
        <v>7961</v>
      </c>
      <c r="H439" s="45">
        <v>4272</v>
      </c>
      <c r="I439" s="45">
        <v>13346</v>
      </c>
      <c r="J439" s="45">
        <v>3336.5</v>
      </c>
      <c r="K439" s="45">
        <v>2502.375</v>
      </c>
      <c r="L439" s="47">
        <v>3.4999670382181625E-4</v>
      </c>
      <c r="M439" s="48">
        <v>6124.94</v>
      </c>
      <c r="N439" s="49">
        <v>1</v>
      </c>
      <c r="O439" s="48">
        <v>6124.94</v>
      </c>
      <c r="P439" s="50"/>
      <c r="R439" s="51">
        <v>-2.3168817833720823E-3</v>
      </c>
      <c r="S439" s="51"/>
      <c r="T439" s="52"/>
    </row>
    <row r="440" spans="1:20" x14ac:dyDescent="0.25">
      <c r="A440" s="42" t="s">
        <v>465</v>
      </c>
      <c r="B440" s="43">
        <v>6006076</v>
      </c>
      <c r="C440" s="44">
        <v>146138</v>
      </c>
      <c r="D440" s="45">
        <v>5</v>
      </c>
      <c r="E440" s="46">
        <v>3.5</v>
      </c>
      <c r="F440" s="45">
        <v>1992</v>
      </c>
      <c r="G440" s="45">
        <v>6132</v>
      </c>
      <c r="H440" s="45">
        <v>78</v>
      </c>
      <c r="I440" s="45">
        <v>8202</v>
      </c>
      <c r="J440" s="45">
        <v>2050.5</v>
      </c>
      <c r="K440" s="45">
        <v>7176.75</v>
      </c>
      <c r="L440" s="47">
        <v>1.0037819448137149E-3</v>
      </c>
      <c r="M440" s="48">
        <v>17566.18</v>
      </c>
      <c r="N440" s="49">
        <v>1</v>
      </c>
      <c r="O440" s="48">
        <v>17566.18</v>
      </c>
      <c r="P440" s="50"/>
      <c r="R440" s="51">
        <v>-4.0342400097870268E-3</v>
      </c>
      <c r="S440" s="51"/>
      <c r="T440" s="52"/>
    </row>
    <row r="441" spans="1:20" x14ac:dyDescent="0.25">
      <c r="A441" s="42" t="s">
        <v>466</v>
      </c>
      <c r="B441" s="43">
        <v>6016737</v>
      </c>
      <c r="C441" s="44">
        <v>146174</v>
      </c>
      <c r="D441" s="45">
        <v>3</v>
      </c>
      <c r="E441" s="46">
        <v>1.5</v>
      </c>
      <c r="F441" s="45">
        <v>82</v>
      </c>
      <c r="G441" s="45">
        <v>2579</v>
      </c>
      <c r="H441" s="45">
        <v>52.08</v>
      </c>
      <c r="I441" s="45">
        <v>2713.08</v>
      </c>
      <c r="J441" s="45">
        <v>678.27</v>
      </c>
      <c r="K441" s="45">
        <v>1017.405</v>
      </c>
      <c r="L441" s="47">
        <v>1.4230017341598878E-4</v>
      </c>
      <c r="M441" s="48">
        <v>2490.25</v>
      </c>
      <c r="N441" s="49">
        <v>1</v>
      </c>
      <c r="O441" s="48">
        <v>2490.25</v>
      </c>
      <c r="P441" s="50"/>
      <c r="R441" s="51">
        <v>6.9652201964345295E-3</v>
      </c>
      <c r="S441" s="51"/>
      <c r="T441" s="52"/>
    </row>
    <row r="442" spans="1:20" x14ac:dyDescent="0.25">
      <c r="A442" s="53" t="s">
        <v>467</v>
      </c>
      <c r="B442" s="54">
        <v>6010391</v>
      </c>
      <c r="C442" s="55">
        <v>145620</v>
      </c>
      <c r="D442" s="56">
        <v>2</v>
      </c>
      <c r="E442" s="57">
        <v>0.75</v>
      </c>
      <c r="F442" s="56">
        <v>1264</v>
      </c>
      <c r="G442" s="56">
        <v>8225</v>
      </c>
      <c r="H442" s="56">
        <v>1976.52</v>
      </c>
      <c r="I442" s="56">
        <v>11465.52</v>
      </c>
      <c r="J442" s="56">
        <v>2866.38</v>
      </c>
      <c r="K442" s="56">
        <v>2149.7849999999999</v>
      </c>
      <c r="L442" s="58">
        <v>3.0068141822292148E-4</v>
      </c>
      <c r="M442" s="59">
        <v>5261.92</v>
      </c>
      <c r="N442" s="60">
        <v>1</v>
      </c>
      <c r="O442" s="59">
        <v>5261.92</v>
      </c>
      <c r="P442" s="61"/>
      <c r="R442" s="51">
        <v>5.1810988734359853E-3</v>
      </c>
      <c r="S442" s="51"/>
      <c r="T442" s="52"/>
    </row>
    <row r="443" spans="1:20" x14ac:dyDescent="0.25">
      <c r="A443" s="42" t="s">
        <v>468</v>
      </c>
      <c r="B443" s="43">
        <v>6015812</v>
      </c>
      <c r="C443" s="44">
        <v>146142</v>
      </c>
      <c r="D443" s="45">
        <v>5</v>
      </c>
      <c r="E443" s="46">
        <v>3.5</v>
      </c>
      <c r="F443" s="45">
        <v>428</v>
      </c>
      <c r="G443" s="45">
        <v>1858</v>
      </c>
      <c r="H443" s="45">
        <v>267.95999999999998</v>
      </c>
      <c r="I443" s="45">
        <v>2553.96</v>
      </c>
      <c r="J443" s="45">
        <v>638.49</v>
      </c>
      <c r="K443" s="45">
        <v>2234.7150000000001</v>
      </c>
      <c r="L443" s="47">
        <v>3.1256022138215499E-4</v>
      </c>
      <c r="M443" s="48">
        <v>5469.8</v>
      </c>
      <c r="N443" s="49">
        <v>1</v>
      </c>
      <c r="O443" s="48">
        <v>5469.8</v>
      </c>
      <c r="P443" s="50"/>
      <c r="R443" s="51">
        <v>6.1258122868821374E-3</v>
      </c>
      <c r="S443" s="51"/>
      <c r="T443" s="52"/>
    </row>
    <row r="444" spans="1:20" x14ac:dyDescent="0.25">
      <c r="A444" s="42" t="s">
        <v>469</v>
      </c>
      <c r="B444" s="43">
        <v>6006118</v>
      </c>
      <c r="C444" s="44">
        <v>145813</v>
      </c>
      <c r="D444" s="45">
        <v>1</v>
      </c>
      <c r="E444" s="46">
        <v>0</v>
      </c>
      <c r="F444" s="45">
        <v>3177</v>
      </c>
      <c r="G444" s="45">
        <v>8682</v>
      </c>
      <c r="H444" s="45">
        <v>390.6</v>
      </c>
      <c r="I444" s="45">
        <v>12249.6</v>
      </c>
      <c r="J444" s="45">
        <v>3062.4</v>
      </c>
      <c r="K444" s="45">
        <v>0</v>
      </c>
      <c r="L444" s="47">
        <v>0</v>
      </c>
      <c r="M444" s="48">
        <v>0</v>
      </c>
      <c r="N444" s="49">
        <v>0</v>
      </c>
      <c r="O444" s="48">
        <v>0</v>
      </c>
      <c r="P444" s="50"/>
      <c r="R444" s="51">
        <v>0</v>
      </c>
      <c r="S444" s="51"/>
      <c r="T444" s="52"/>
    </row>
    <row r="445" spans="1:20" x14ac:dyDescent="0.25">
      <c r="A445" s="42" t="s">
        <v>470</v>
      </c>
      <c r="B445" s="43">
        <v>6002208</v>
      </c>
      <c r="C445" s="44">
        <v>145409</v>
      </c>
      <c r="D445" s="45">
        <v>4</v>
      </c>
      <c r="E445" s="46">
        <v>2.5</v>
      </c>
      <c r="F445" s="45">
        <v>1270</v>
      </c>
      <c r="G445" s="45">
        <v>1292</v>
      </c>
      <c r="H445" s="45">
        <v>2477.16</v>
      </c>
      <c r="I445" s="45">
        <v>5039.16</v>
      </c>
      <c r="J445" s="45">
        <v>1259.79</v>
      </c>
      <c r="K445" s="45">
        <v>3149.4749999999999</v>
      </c>
      <c r="L445" s="47">
        <v>4.4050386883229519E-4</v>
      </c>
      <c r="M445" s="48">
        <v>7708.82</v>
      </c>
      <c r="N445" s="49">
        <v>1</v>
      </c>
      <c r="O445" s="48">
        <v>7708.82</v>
      </c>
      <c r="P445" s="50"/>
      <c r="R445" s="51">
        <v>-1.7704565163512598E-2</v>
      </c>
      <c r="S445" s="51"/>
      <c r="T445" s="52"/>
    </row>
    <row r="446" spans="1:20" x14ac:dyDescent="0.25">
      <c r="A446" s="42" t="s">
        <v>471</v>
      </c>
      <c r="B446" s="43">
        <v>6003826</v>
      </c>
      <c r="C446" s="44">
        <v>145778</v>
      </c>
      <c r="D446" s="45">
        <v>5</v>
      </c>
      <c r="E446" s="46">
        <v>3.5</v>
      </c>
      <c r="F446" s="45">
        <v>7388</v>
      </c>
      <c r="G446" s="45">
        <v>95214</v>
      </c>
      <c r="H446" s="45">
        <v>13587.84</v>
      </c>
      <c r="I446" s="45">
        <v>116189.84</v>
      </c>
      <c r="J446" s="45">
        <v>29047.46</v>
      </c>
      <c r="K446" s="45">
        <v>101666.11</v>
      </c>
      <c r="L446" s="47">
        <v>1.4219612724066613E-2</v>
      </c>
      <c r="M446" s="48">
        <v>248843.22</v>
      </c>
      <c r="N446" s="49">
        <v>1</v>
      </c>
      <c r="O446" s="48">
        <v>248843.22</v>
      </c>
      <c r="P446" s="50"/>
      <c r="R446" s="51">
        <v>1.7328834277577698E-2</v>
      </c>
      <c r="S446" s="51"/>
      <c r="T446" s="52"/>
    </row>
    <row r="447" spans="1:20" x14ac:dyDescent="0.25">
      <c r="A447" s="53" t="s">
        <v>472</v>
      </c>
      <c r="B447" s="54">
        <v>6014294</v>
      </c>
      <c r="C447" s="55">
        <v>145843</v>
      </c>
      <c r="D447" s="56">
        <v>1</v>
      </c>
      <c r="E447" s="57">
        <v>0</v>
      </c>
      <c r="F447" s="56">
        <v>1726</v>
      </c>
      <c r="G447" s="56">
        <v>3842</v>
      </c>
      <c r="H447" s="56">
        <v>2470.44</v>
      </c>
      <c r="I447" s="56">
        <v>8038.4400000000005</v>
      </c>
      <c r="J447" s="56">
        <v>2009.6100000000001</v>
      </c>
      <c r="K447" s="56">
        <v>0</v>
      </c>
      <c r="L447" s="58">
        <v>0</v>
      </c>
      <c r="M447" s="59">
        <v>0</v>
      </c>
      <c r="N447" s="60">
        <v>0</v>
      </c>
      <c r="O447" s="59">
        <v>0</v>
      </c>
      <c r="P447" s="61"/>
      <c r="R447" s="51">
        <v>0</v>
      </c>
      <c r="S447" s="51"/>
      <c r="T447" s="52"/>
    </row>
    <row r="448" spans="1:20" ht="30" x14ac:dyDescent="0.25">
      <c r="A448" s="42" t="s">
        <v>473</v>
      </c>
      <c r="B448" s="43">
        <v>6006258</v>
      </c>
      <c r="C448" s="44">
        <v>145713</v>
      </c>
      <c r="D448" s="45">
        <v>5</v>
      </c>
      <c r="E448" s="46">
        <v>3.5</v>
      </c>
      <c r="F448" s="45">
        <v>5073</v>
      </c>
      <c r="G448" s="45">
        <v>12337</v>
      </c>
      <c r="H448" s="45">
        <v>4513</v>
      </c>
      <c r="I448" s="45">
        <v>21923</v>
      </c>
      <c r="J448" s="45">
        <v>5480.75</v>
      </c>
      <c r="K448" s="45">
        <v>19182.625</v>
      </c>
      <c r="L448" s="47">
        <v>2.6829933645636517E-3</v>
      </c>
      <c r="M448" s="48">
        <v>46952.38</v>
      </c>
      <c r="N448" s="49">
        <v>1</v>
      </c>
      <c r="O448" s="48">
        <v>46952.38</v>
      </c>
      <c r="P448" s="50"/>
      <c r="R448" s="51">
        <v>2.6120136106328573E-2</v>
      </c>
      <c r="S448" s="51"/>
      <c r="T448" s="52"/>
    </row>
    <row r="449" spans="1:20" x14ac:dyDescent="0.25">
      <c r="A449" s="42" t="s">
        <v>474</v>
      </c>
      <c r="B449" s="43">
        <v>6006266</v>
      </c>
      <c r="C449" s="44">
        <v>146057</v>
      </c>
      <c r="D449" s="45">
        <v>2</v>
      </c>
      <c r="E449" s="46">
        <v>0.75</v>
      </c>
      <c r="F449" s="45">
        <v>1186</v>
      </c>
      <c r="G449" s="45">
        <v>4331</v>
      </c>
      <c r="H449" s="45">
        <v>2394</v>
      </c>
      <c r="I449" s="45">
        <v>7911</v>
      </c>
      <c r="J449" s="45">
        <v>1977.75</v>
      </c>
      <c r="K449" s="45">
        <v>1483.3125</v>
      </c>
      <c r="L449" s="47">
        <v>2.074647028273931E-4</v>
      </c>
      <c r="M449" s="48">
        <v>3630.63</v>
      </c>
      <c r="N449" s="49">
        <v>1</v>
      </c>
      <c r="O449" s="48">
        <v>3630.63</v>
      </c>
      <c r="P449" s="50"/>
      <c r="R449" s="51">
        <v>1.7700520619655435E-2</v>
      </c>
      <c r="S449" s="51"/>
      <c r="T449" s="52"/>
    </row>
    <row r="450" spans="1:20" x14ac:dyDescent="0.25">
      <c r="A450" s="42" t="s">
        <v>475</v>
      </c>
      <c r="B450" s="43">
        <v>6004444</v>
      </c>
      <c r="C450" s="44">
        <v>145483</v>
      </c>
      <c r="D450" s="45">
        <v>4</v>
      </c>
      <c r="E450" s="46">
        <v>2.5</v>
      </c>
      <c r="F450" s="45">
        <v>2556</v>
      </c>
      <c r="G450" s="45">
        <v>10101</v>
      </c>
      <c r="H450" s="45">
        <v>431</v>
      </c>
      <c r="I450" s="45">
        <v>13088</v>
      </c>
      <c r="J450" s="45">
        <v>3272</v>
      </c>
      <c r="K450" s="45">
        <v>8180</v>
      </c>
      <c r="L450" s="47">
        <v>1.1441023177031647E-3</v>
      </c>
      <c r="M450" s="48">
        <v>20021.79</v>
      </c>
      <c r="N450" s="49">
        <v>1</v>
      </c>
      <c r="O450" s="48">
        <v>20021.79</v>
      </c>
      <c r="P450" s="50"/>
      <c r="R450" s="51">
        <v>-5.5980538309086114E-4</v>
      </c>
      <c r="S450" s="51"/>
      <c r="T450" s="52"/>
    </row>
    <row r="451" spans="1:20" x14ac:dyDescent="0.25">
      <c r="A451" s="42" t="s">
        <v>476</v>
      </c>
      <c r="B451" s="43">
        <v>6013171</v>
      </c>
      <c r="C451" s="44">
        <v>145748</v>
      </c>
      <c r="D451" s="45">
        <v>3</v>
      </c>
      <c r="E451" s="46">
        <v>1.5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7">
        <v>0</v>
      </c>
      <c r="M451" s="48">
        <v>0</v>
      </c>
      <c r="N451" s="49">
        <v>1</v>
      </c>
      <c r="O451" s="48">
        <v>0</v>
      </c>
      <c r="P451" s="50"/>
      <c r="R451" s="51">
        <v>0</v>
      </c>
      <c r="S451" s="51"/>
      <c r="T451" s="52"/>
    </row>
    <row r="452" spans="1:20" x14ac:dyDescent="0.25">
      <c r="A452" s="53" t="s">
        <v>477</v>
      </c>
      <c r="B452" s="54">
        <v>6005698</v>
      </c>
      <c r="C452" s="55">
        <v>146007</v>
      </c>
      <c r="D452" s="56">
        <v>2</v>
      </c>
      <c r="E452" s="57">
        <v>0.75</v>
      </c>
      <c r="F452" s="56">
        <v>0</v>
      </c>
      <c r="G452" s="56">
        <v>0</v>
      </c>
      <c r="H452" s="56">
        <v>0</v>
      </c>
      <c r="I452" s="56">
        <v>0</v>
      </c>
      <c r="J452" s="56">
        <v>0</v>
      </c>
      <c r="K452" s="56">
        <v>0</v>
      </c>
      <c r="L452" s="58">
        <v>0</v>
      </c>
      <c r="M452" s="59">
        <v>0</v>
      </c>
      <c r="N452" s="60">
        <v>1</v>
      </c>
      <c r="O452" s="59">
        <v>0</v>
      </c>
      <c r="P452" s="61"/>
      <c r="R452" s="51">
        <v>0</v>
      </c>
      <c r="S452" s="51"/>
      <c r="T452" s="52"/>
    </row>
    <row r="453" spans="1:20" x14ac:dyDescent="0.25">
      <c r="A453" s="42" t="s">
        <v>478</v>
      </c>
      <c r="B453" s="43">
        <v>6012322</v>
      </c>
      <c r="C453" s="44">
        <v>146162</v>
      </c>
      <c r="D453" s="45">
        <v>3</v>
      </c>
      <c r="E453" s="46">
        <v>1.5</v>
      </c>
      <c r="F453" s="45">
        <v>2246</v>
      </c>
      <c r="G453" s="45">
        <v>5844</v>
      </c>
      <c r="H453" s="45">
        <v>2193.2399999999998</v>
      </c>
      <c r="I453" s="45">
        <v>10283.24</v>
      </c>
      <c r="J453" s="45">
        <v>2570.81</v>
      </c>
      <c r="K453" s="45">
        <v>3856.2150000000001</v>
      </c>
      <c r="L453" s="47">
        <v>5.3935263069214054E-4</v>
      </c>
      <c r="M453" s="48">
        <v>9438.67</v>
      </c>
      <c r="N453" s="49">
        <v>1</v>
      </c>
      <c r="O453" s="48">
        <v>9438.67</v>
      </c>
      <c r="P453" s="50"/>
      <c r="R453" s="51">
        <v>-2.1037112459453056E-2</v>
      </c>
      <c r="S453" s="51"/>
      <c r="T453" s="52"/>
    </row>
    <row r="454" spans="1:20" x14ac:dyDescent="0.25">
      <c r="A454" s="42" t="s">
        <v>479</v>
      </c>
      <c r="B454" s="43">
        <v>6012512</v>
      </c>
      <c r="C454" s="44">
        <v>145685</v>
      </c>
      <c r="D454" s="45">
        <v>2</v>
      </c>
      <c r="E454" s="46">
        <v>0.75</v>
      </c>
      <c r="F454" s="45">
        <v>3037</v>
      </c>
      <c r="G454" s="45">
        <v>11181</v>
      </c>
      <c r="H454" s="45">
        <v>735</v>
      </c>
      <c r="I454" s="45">
        <v>14953</v>
      </c>
      <c r="J454" s="45">
        <v>3738.25</v>
      </c>
      <c r="K454" s="45">
        <v>2803.6875</v>
      </c>
      <c r="L454" s="47">
        <v>3.9214002039919212E-4</v>
      </c>
      <c r="M454" s="48">
        <v>6862.45</v>
      </c>
      <c r="N454" s="49">
        <v>1</v>
      </c>
      <c r="O454" s="48">
        <v>6862.45</v>
      </c>
      <c r="P454" s="50"/>
      <c r="R454" s="51">
        <v>-2.0356985861326393E-2</v>
      </c>
      <c r="S454" s="51"/>
      <c r="T454" s="52"/>
    </row>
    <row r="455" spans="1:20" x14ac:dyDescent="0.25">
      <c r="A455" s="42" t="s">
        <v>480</v>
      </c>
      <c r="B455" s="43">
        <v>6001531</v>
      </c>
      <c r="C455" s="44" t="s">
        <v>481</v>
      </c>
      <c r="D455" s="45">
        <v>2</v>
      </c>
      <c r="E455" s="46">
        <v>0.75</v>
      </c>
      <c r="F455" s="45">
        <v>3351</v>
      </c>
      <c r="G455" s="45">
        <v>3075</v>
      </c>
      <c r="H455" s="45">
        <v>404.04</v>
      </c>
      <c r="I455" s="45">
        <v>6830.04</v>
      </c>
      <c r="J455" s="45">
        <v>1707.51</v>
      </c>
      <c r="K455" s="45">
        <v>1280.6324999999999</v>
      </c>
      <c r="L455" s="47">
        <v>1.7911670065721248E-4</v>
      </c>
      <c r="M455" s="48">
        <v>3134.54</v>
      </c>
      <c r="N455" s="49">
        <v>1</v>
      </c>
      <c r="O455" s="48">
        <v>3134.54</v>
      </c>
      <c r="P455" s="50"/>
      <c r="R455" s="51">
        <v>-2.2615012185269734E-3</v>
      </c>
      <c r="S455" s="51"/>
      <c r="T455" s="52"/>
    </row>
    <row r="456" spans="1:20" x14ac:dyDescent="0.25">
      <c r="A456" s="42" t="s">
        <v>482</v>
      </c>
      <c r="B456" s="43">
        <v>6006498</v>
      </c>
      <c r="C456" s="44">
        <v>146021</v>
      </c>
      <c r="D456" s="45">
        <v>5</v>
      </c>
      <c r="E456" s="46">
        <v>3.5</v>
      </c>
      <c r="F456" s="45">
        <v>1901</v>
      </c>
      <c r="G456" s="45">
        <v>8887</v>
      </c>
      <c r="H456" s="45">
        <v>90.72</v>
      </c>
      <c r="I456" s="45">
        <v>10878.72</v>
      </c>
      <c r="J456" s="45">
        <v>2719.68</v>
      </c>
      <c r="K456" s="45">
        <v>9518.8799999999992</v>
      </c>
      <c r="L456" s="47">
        <v>1.3313658520706967E-3</v>
      </c>
      <c r="M456" s="48">
        <v>23298.9</v>
      </c>
      <c r="N456" s="49">
        <v>1</v>
      </c>
      <c r="O456" s="48">
        <v>23298.9</v>
      </c>
      <c r="P456" s="50"/>
      <c r="R456" s="51">
        <v>-2.2411237194319256E-2</v>
      </c>
      <c r="S456" s="51"/>
      <c r="T456" s="52"/>
    </row>
    <row r="457" spans="1:20" x14ac:dyDescent="0.25">
      <c r="A457" s="53" t="s">
        <v>483</v>
      </c>
      <c r="B457" s="54">
        <v>6002091</v>
      </c>
      <c r="C457" s="55">
        <v>145631</v>
      </c>
      <c r="D457" s="56">
        <v>2</v>
      </c>
      <c r="E457" s="57">
        <v>0.75</v>
      </c>
      <c r="F457" s="56">
        <v>578</v>
      </c>
      <c r="G457" s="56">
        <v>6914</v>
      </c>
      <c r="H457" s="56">
        <v>2.52</v>
      </c>
      <c r="I457" s="56">
        <v>7494.52</v>
      </c>
      <c r="J457" s="56">
        <v>1873.63</v>
      </c>
      <c r="K457" s="56">
        <v>1405.2225000000001</v>
      </c>
      <c r="L457" s="58">
        <v>1.9654258180178919E-4</v>
      </c>
      <c r="M457" s="59">
        <v>3439.5</v>
      </c>
      <c r="N457" s="60">
        <v>1</v>
      </c>
      <c r="O457" s="59">
        <v>3439.5</v>
      </c>
      <c r="P457" s="61"/>
      <c r="R457" s="51">
        <v>1.4818468690009468E-2</v>
      </c>
      <c r="S457" s="51"/>
      <c r="T457" s="52"/>
    </row>
    <row r="458" spans="1:20" x14ac:dyDescent="0.25">
      <c r="A458" s="42" t="s">
        <v>484</v>
      </c>
      <c r="B458" s="43">
        <v>6003644</v>
      </c>
      <c r="C458" s="44">
        <v>145696</v>
      </c>
      <c r="D458" s="45">
        <v>5</v>
      </c>
      <c r="E458" s="46">
        <v>3.5</v>
      </c>
      <c r="F458" s="45">
        <v>18018</v>
      </c>
      <c r="G458" s="45">
        <v>47274</v>
      </c>
      <c r="H458" s="45">
        <v>15295</v>
      </c>
      <c r="I458" s="45">
        <v>80587</v>
      </c>
      <c r="J458" s="45">
        <v>20146.75</v>
      </c>
      <c r="K458" s="45">
        <v>70513.625</v>
      </c>
      <c r="L458" s="47">
        <v>9.8624452068645247E-3</v>
      </c>
      <c r="M458" s="48">
        <v>172592.79</v>
      </c>
      <c r="N458" s="49">
        <v>1</v>
      </c>
      <c r="O458" s="48">
        <v>172592.79</v>
      </c>
      <c r="P458" s="50"/>
      <c r="R458" s="51">
        <v>-4.1120129200862721E-2</v>
      </c>
      <c r="S458" s="51"/>
      <c r="T458" s="52"/>
    </row>
    <row r="459" spans="1:20" x14ac:dyDescent="0.25">
      <c r="A459" s="42" t="s">
        <v>485</v>
      </c>
      <c r="B459" s="43">
        <v>6006555</v>
      </c>
      <c r="C459" s="44">
        <v>145478</v>
      </c>
      <c r="D459" s="45">
        <v>4</v>
      </c>
      <c r="E459" s="46">
        <v>2.5</v>
      </c>
      <c r="F459" s="45">
        <v>1507</v>
      </c>
      <c r="G459" s="45">
        <v>4737</v>
      </c>
      <c r="H459" s="45">
        <v>656.04</v>
      </c>
      <c r="I459" s="45">
        <v>6900.04</v>
      </c>
      <c r="J459" s="45">
        <v>1725.01</v>
      </c>
      <c r="K459" s="45">
        <v>4312.5249999999996</v>
      </c>
      <c r="L459" s="47">
        <v>6.0317479800156971E-4</v>
      </c>
      <c r="M459" s="48">
        <v>10555.56</v>
      </c>
      <c r="N459" s="49">
        <v>1</v>
      </c>
      <c r="O459" s="48">
        <v>10555.56</v>
      </c>
      <c r="P459" s="50"/>
      <c r="R459" s="51">
        <v>1.0349725307605695E-3</v>
      </c>
      <c r="S459" s="51"/>
      <c r="T459" s="52"/>
    </row>
    <row r="460" spans="1:20" x14ac:dyDescent="0.25">
      <c r="A460" s="42" t="s">
        <v>486</v>
      </c>
      <c r="B460" s="43">
        <v>6006571</v>
      </c>
      <c r="C460" s="44">
        <v>145329</v>
      </c>
      <c r="D460" s="45">
        <v>5</v>
      </c>
      <c r="E460" s="46">
        <v>3.5</v>
      </c>
      <c r="F460" s="45">
        <v>14018</v>
      </c>
      <c r="G460" s="45">
        <v>35331</v>
      </c>
      <c r="H460" s="45">
        <v>12574.8</v>
      </c>
      <c r="I460" s="45">
        <v>61923.8</v>
      </c>
      <c r="J460" s="45">
        <v>15480.95</v>
      </c>
      <c r="K460" s="45">
        <v>54183.325000000004</v>
      </c>
      <c r="L460" s="47">
        <v>7.5783945859857985E-3</v>
      </c>
      <c r="M460" s="48">
        <v>132621.91</v>
      </c>
      <c r="N460" s="49">
        <v>1</v>
      </c>
      <c r="O460" s="48">
        <v>132621.91</v>
      </c>
      <c r="P460" s="50"/>
      <c r="R460" s="51">
        <v>4.7452485305257142E-3</v>
      </c>
      <c r="S460" s="51"/>
      <c r="T460" s="52"/>
    </row>
    <row r="461" spans="1:20" x14ac:dyDescent="0.25">
      <c r="A461" s="42" t="s">
        <v>487</v>
      </c>
      <c r="B461" s="43">
        <v>6006605</v>
      </c>
      <c r="C461" s="44" t="s">
        <v>488</v>
      </c>
      <c r="D461" s="45">
        <v>5</v>
      </c>
      <c r="E461" s="46">
        <v>3.5</v>
      </c>
      <c r="F461" s="45">
        <v>2665</v>
      </c>
      <c r="G461" s="45">
        <v>20457</v>
      </c>
      <c r="H461" s="45">
        <v>4033.68</v>
      </c>
      <c r="I461" s="45">
        <v>27155.68</v>
      </c>
      <c r="J461" s="45">
        <v>6788.92</v>
      </c>
      <c r="K461" s="45">
        <v>23761.22</v>
      </c>
      <c r="L461" s="47">
        <v>3.3233822583685567E-3</v>
      </c>
      <c r="M461" s="48">
        <v>58159.19</v>
      </c>
      <c r="N461" s="49">
        <v>1</v>
      </c>
      <c r="O461" s="48">
        <v>58159.19</v>
      </c>
      <c r="P461" s="50"/>
      <c r="R461" s="51">
        <v>-1.9521449750754982E-2</v>
      </c>
      <c r="S461" s="51"/>
      <c r="T461" s="52"/>
    </row>
    <row r="462" spans="1:20" x14ac:dyDescent="0.25">
      <c r="A462" s="53" t="s">
        <v>489</v>
      </c>
      <c r="B462" s="54">
        <v>6006696</v>
      </c>
      <c r="C462" s="55">
        <v>145974</v>
      </c>
      <c r="D462" s="56">
        <v>5</v>
      </c>
      <c r="E462" s="57">
        <v>3.5</v>
      </c>
      <c r="F462" s="56">
        <v>4695</v>
      </c>
      <c r="G462" s="56">
        <v>7324</v>
      </c>
      <c r="H462" s="56">
        <v>7586</v>
      </c>
      <c r="I462" s="56">
        <v>19605</v>
      </c>
      <c r="J462" s="56">
        <v>4901.25</v>
      </c>
      <c r="K462" s="56">
        <v>17154.375</v>
      </c>
      <c r="L462" s="58">
        <v>2.3993105374387805E-3</v>
      </c>
      <c r="M462" s="59">
        <v>41987.93</v>
      </c>
      <c r="N462" s="60">
        <v>1</v>
      </c>
      <c r="O462" s="59">
        <v>41987.93</v>
      </c>
      <c r="P462" s="61"/>
      <c r="R462" s="51">
        <v>5.5948213339434005E-3</v>
      </c>
      <c r="S462" s="51"/>
      <c r="T462" s="52"/>
    </row>
    <row r="463" spans="1:20" x14ac:dyDescent="0.25">
      <c r="A463" s="42" t="s">
        <v>490</v>
      </c>
      <c r="B463" s="43">
        <v>6006720</v>
      </c>
      <c r="C463" s="44">
        <v>145458</v>
      </c>
      <c r="D463" s="45">
        <v>4</v>
      </c>
      <c r="E463" s="46">
        <v>2.5</v>
      </c>
      <c r="F463" s="45">
        <v>2078</v>
      </c>
      <c r="G463" s="45">
        <v>5913</v>
      </c>
      <c r="H463" s="45">
        <v>3591</v>
      </c>
      <c r="I463" s="45">
        <v>11582</v>
      </c>
      <c r="J463" s="45">
        <v>2895.5</v>
      </c>
      <c r="K463" s="45">
        <v>7238.75</v>
      </c>
      <c r="L463" s="47">
        <v>1.0124536249723451E-3</v>
      </c>
      <c r="M463" s="48">
        <v>17717.939999999999</v>
      </c>
      <c r="N463" s="49">
        <v>1</v>
      </c>
      <c r="O463" s="48">
        <v>17717.939999999999</v>
      </c>
      <c r="P463" s="50"/>
      <c r="R463" s="51">
        <v>-1.8437016038660659E-2</v>
      </c>
      <c r="S463" s="51"/>
      <c r="T463" s="52"/>
    </row>
    <row r="464" spans="1:20" x14ac:dyDescent="0.25">
      <c r="A464" s="42" t="s">
        <v>491</v>
      </c>
      <c r="B464" s="43">
        <v>6006274</v>
      </c>
      <c r="C464" s="44">
        <v>145445</v>
      </c>
      <c r="D464" s="45">
        <v>3</v>
      </c>
      <c r="E464" s="46">
        <v>1.5</v>
      </c>
      <c r="F464" s="45">
        <v>4970</v>
      </c>
      <c r="G464" s="45">
        <v>11822</v>
      </c>
      <c r="H464" s="45">
        <v>116.76</v>
      </c>
      <c r="I464" s="45">
        <v>16908.759999999998</v>
      </c>
      <c r="J464" s="45">
        <v>4227.1899999999996</v>
      </c>
      <c r="K464" s="45">
        <v>6340.7849999999999</v>
      </c>
      <c r="L464" s="47">
        <v>8.868590237845307E-4</v>
      </c>
      <c r="M464" s="48">
        <v>15520.03</v>
      </c>
      <c r="N464" s="49">
        <v>1</v>
      </c>
      <c r="O464" s="48">
        <v>15520.03</v>
      </c>
      <c r="P464" s="50"/>
      <c r="R464" s="51">
        <v>-2.9162292848923244E-3</v>
      </c>
      <c r="S464" s="51"/>
      <c r="T464" s="52"/>
    </row>
    <row r="465" spans="1:20" x14ac:dyDescent="0.25">
      <c r="A465" s="42" t="s">
        <v>492</v>
      </c>
      <c r="B465" s="43">
        <v>6006779</v>
      </c>
      <c r="C465" s="44">
        <v>145942</v>
      </c>
      <c r="D465" s="45">
        <v>5</v>
      </c>
      <c r="E465" s="46">
        <v>3.5</v>
      </c>
      <c r="F465" s="45">
        <v>3284</v>
      </c>
      <c r="G465" s="45">
        <v>11262</v>
      </c>
      <c r="H465" s="45">
        <v>2472</v>
      </c>
      <c r="I465" s="45">
        <v>17018</v>
      </c>
      <c r="J465" s="45">
        <v>4254.5</v>
      </c>
      <c r="K465" s="45">
        <v>14890.75</v>
      </c>
      <c r="L465" s="47">
        <v>2.082706795518142E-3</v>
      </c>
      <c r="M465" s="48">
        <v>36447.370000000003</v>
      </c>
      <c r="N465" s="49">
        <v>1</v>
      </c>
      <c r="O465" s="48">
        <v>36447.370000000003</v>
      </c>
      <c r="P465" s="50"/>
      <c r="R465" s="51">
        <v>1.0784325204440393E-3</v>
      </c>
      <c r="S465" s="51"/>
      <c r="T465" s="52"/>
    </row>
    <row r="466" spans="1:20" x14ac:dyDescent="0.25">
      <c r="A466" s="42" t="s">
        <v>493</v>
      </c>
      <c r="B466" s="43">
        <v>6006795</v>
      </c>
      <c r="C466" s="44">
        <v>145714</v>
      </c>
      <c r="D466" s="45">
        <v>3</v>
      </c>
      <c r="E466" s="46">
        <v>1.5</v>
      </c>
      <c r="F466" s="45">
        <v>2812</v>
      </c>
      <c r="G466" s="45">
        <v>22437</v>
      </c>
      <c r="H466" s="45">
        <v>3044.16</v>
      </c>
      <c r="I466" s="45">
        <v>28293.16</v>
      </c>
      <c r="J466" s="45">
        <v>7073.29</v>
      </c>
      <c r="K466" s="45">
        <v>10609.934999999999</v>
      </c>
      <c r="L466" s="47">
        <v>1.4839671423202843E-3</v>
      </c>
      <c r="M466" s="48">
        <v>25969.42</v>
      </c>
      <c r="N466" s="49">
        <v>1</v>
      </c>
      <c r="O466" s="48">
        <v>25969.42</v>
      </c>
      <c r="P466" s="50"/>
      <c r="R466" s="51">
        <v>5.0093950303562451E-3</v>
      </c>
      <c r="S466" s="51"/>
      <c r="T466" s="52"/>
    </row>
    <row r="467" spans="1:20" x14ac:dyDescent="0.25">
      <c r="A467" s="53" t="s">
        <v>494</v>
      </c>
      <c r="B467" s="54">
        <v>6003487</v>
      </c>
      <c r="C467" s="55">
        <v>145376</v>
      </c>
      <c r="D467" s="56">
        <v>1</v>
      </c>
      <c r="E467" s="57">
        <v>0</v>
      </c>
      <c r="F467" s="56">
        <v>3018</v>
      </c>
      <c r="G467" s="56">
        <v>12493</v>
      </c>
      <c r="H467" s="56">
        <v>0</v>
      </c>
      <c r="I467" s="56">
        <v>15511</v>
      </c>
      <c r="J467" s="56">
        <v>3877.75</v>
      </c>
      <c r="K467" s="56">
        <v>0</v>
      </c>
      <c r="L467" s="58">
        <v>0</v>
      </c>
      <c r="M467" s="59">
        <v>0</v>
      </c>
      <c r="N467" s="60">
        <v>0</v>
      </c>
      <c r="O467" s="59">
        <v>0</v>
      </c>
      <c r="P467" s="61"/>
      <c r="R467" s="51">
        <v>0</v>
      </c>
      <c r="S467" s="51"/>
      <c r="T467" s="52"/>
    </row>
    <row r="468" spans="1:20" x14ac:dyDescent="0.25">
      <c r="A468" s="42" t="s">
        <v>495</v>
      </c>
      <c r="B468" s="43">
        <v>6006860</v>
      </c>
      <c r="C468" s="44">
        <v>145772</v>
      </c>
      <c r="D468" s="45">
        <v>1</v>
      </c>
      <c r="E468" s="46">
        <v>0</v>
      </c>
      <c r="F468" s="45">
        <v>3909</v>
      </c>
      <c r="G468" s="45">
        <v>12973</v>
      </c>
      <c r="H468" s="45">
        <v>4145</v>
      </c>
      <c r="I468" s="45">
        <v>21027</v>
      </c>
      <c r="J468" s="45">
        <v>5256.75</v>
      </c>
      <c r="K468" s="45">
        <v>0</v>
      </c>
      <c r="L468" s="47">
        <v>0</v>
      </c>
      <c r="M468" s="48">
        <v>0</v>
      </c>
      <c r="N468" s="49">
        <v>0</v>
      </c>
      <c r="O468" s="48">
        <v>0</v>
      </c>
      <c r="P468" s="50"/>
      <c r="R468" s="51">
        <v>0</v>
      </c>
      <c r="S468" s="51"/>
      <c r="T468" s="52"/>
    </row>
    <row r="469" spans="1:20" x14ac:dyDescent="0.25">
      <c r="A469" s="42" t="s">
        <v>496</v>
      </c>
      <c r="B469" s="43">
        <v>6006878</v>
      </c>
      <c r="C469" s="44">
        <v>145649</v>
      </c>
      <c r="D469" s="45">
        <v>3</v>
      </c>
      <c r="E469" s="46">
        <v>1.5</v>
      </c>
      <c r="F469" s="45">
        <v>2699</v>
      </c>
      <c r="G469" s="45">
        <v>12659</v>
      </c>
      <c r="H469" s="45">
        <v>1086.1199999999999</v>
      </c>
      <c r="I469" s="45">
        <v>16444.12</v>
      </c>
      <c r="J469" s="45">
        <v>4111.03</v>
      </c>
      <c r="K469" s="45">
        <v>6166.5450000000001</v>
      </c>
      <c r="L469" s="47">
        <v>8.6248880522259922E-4</v>
      </c>
      <c r="M469" s="48">
        <v>15093.55</v>
      </c>
      <c r="N469" s="49">
        <v>1</v>
      </c>
      <c r="O469" s="48">
        <v>15093.55</v>
      </c>
      <c r="P469" s="50"/>
      <c r="R469" s="51">
        <v>5.908604516662308E-3</v>
      </c>
      <c r="S469" s="51"/>
      <c r="T469" s="52"/>
    </row>
    <row r="470" spans="1:20" x14ac:dyDescent="0.25">
      <c r="A470" s="42" t="s">
        <v>497</v>
      </c>
      <c r="B470" s="43">
        <v>6009989</v>
      </c>
      <c r="C470" s="44">
        <v>145476</v>
      </c>
      <c r="D470" s="45">
        <v>5</v>
      </c>
      <c r="E470" s="46">
        <v>3.5</v>
      </c>
      <c r="F470" s="45">
        <v>799</v>
      </c>
      <c r="G470" s="45">
        <v>8207</v>
      </c>
      <c r="H470" s="45">
        <v>36</v>
      </c>
      <c r="I470" s="45">
        <v>9042</v>
      </c>
      <c r="J470" s="45">
        <v>2260.5</v>
      </c>
      <c r="K470" s="45">
        <v>7911.75</v>
      </c>
      <c r="L470" s="47">
        <v>1.1065833144361875E-3</v>
      </c>
      <c r="M470" s="48">
        <v>19365.21</v>
      </c>
      <c r="N470" s="49">
        <v>1</v>
      </c>
      <c r="O470" s="48">
        <v>19365.21</v>
      </c>
      <c r="P470" s="50"/>
      <c r="R470" s="51">
        <v>1.9973667258454952E-3</v>
      </c>
      <c r="S470" s="51"/>
      <c r="T470" s="52"/>
    </row>
    <row r="471" spans="1:20" x14ac:dyDescent="0.25">
      <c r="A471" s="42" t="s">
        <v>498</v>
      </c>
      <c r="B471" s="43">
        <v>6006985</v>
      </c>
      <c r="C471" s="44">
        <v>145426</v>
      </c>
      <c r="D471" s="45">
        <v>5</v>
      </c>
      <c r="E471" s="46">
        <v>3.5</v>
      </c>
      <c r="F471" s="45">
        <v>5968</v>
      </c>
      <c r="G471" s="45">
        <v>9985</v>
      </c>
      <c r="H471" s="45">
        <v>5394</v>
      </c>
      <c r="I471" s="45">
        <v>21347</v>
      </c>
      <c r="J471" s="45">
        <v>5336.75</v>
      </c>
      <c r="K471" s="45">
        <v>18678.625</v>
      </c>
      <c r="L471" s="47">
        <v>2.6125009968225275E-3</v>
      </c>
      <c r="M471" s="48">
        <v>45718.77</v>
      </c>
      <c r="N471" s="49">
        <v>1</v>
      </c>
      <c r="O471" s="48">
        <v>45718.77</v>
      </c>
      <c r="P471" s="50"/>
      <c r="R471" s="51">
        <v>3.2555605765082873E-2</v>
      </c>
      <c r="S471" s="51"/>
      <c r="T471" s="52"/>
    </row>
    <row r="472" spans="1:20" x14ac:dyDescent="0.25">
      <c r="A472" s="53" t="s">
        <v>499</v>
      </c>
      <c r="B472" s="54">
        <v>6006993</v>
      </c>
      <c r="C472" s="55">
        <v>146126</v>
      </c>
      <c r="D472" s="56">
        <v>3</v>
      </c>
      <c r="E472" s="57">
        <v>1.5</v>
      </c>
      <c r="F472" s="56">
        <v>1117</v>
      </c>
      <c r="G472" s="56">
        <v>8324</v>
      </c>
      <c r="H472" s="56">
        <v>738.36</v>
      </c>
      <c r="I472" s="56">
        <v>10179.36</v>
      </c>
      <c r="J472" s="56">
        <v>2544.84</v>
      </c>
      <c r="K472" s="56">
        <v>3817.26</v>
      </c>
      <c r="L472" s="58">
        <v>5.3390415810214951E-4</v>
      </c>
      <c r="M472" s="59">
        <v>9343.32</v>
      </c>
      <c r="N472" s="60">
        <v>1</v>
      </c>
      <c r="O472" s="59">
        <v>9343.32</v>
      </c>
      <c r="P472" s="61"/>
      <c r="R472" s="51">
        <v>-2.2766787617001683E-2</v>
      </c>
      <c r="S472" s="51"/>
      <c r="T472" s="52"/>
    </row>
    <row r="473" spans="1:20" x14ac:dyDescent="0.25">
      <c r="A473" s="42" t="s">
        <v>500</v>
      </c>
      <c r="B473" s="43">
        <v>6007041</v>
      </c>
      <c r="C473" s="44">
        <v>145751</v>
      </c>
      <c r="D473" s="45">
        <v>5</v>
      </c>
      <c r="E473" s="46">
        <v>3.5</v>
      </c>
      <c r="F473" s="45">
        <v>6129</v>
      </c>
      <c r="G473" s="45">
        <v>16952</v>
      </c>
      <c r="H473" s="45">
        <v>5402</v>
      </c>
      <c r="I473" s="45">
        <v>28483</v>
      </c>
      <c r="J473" s="45">
        <v>7120.75</v>
      </c>
      <c r="K473" s="45">
        <v>24922.625</v>
      </c>
      <c r="L473" s="47">
        <v>3.4858231082820091E-3</v>
      </c>
      <c r="M473" s="48">
        <v>61001.9</v>
      </c>
      <c r="N473" s="49">
        <v>1</v>
      </c>
      <c r="O473" s="48">
        <v>61001.9</v>
      </c>
      <c r="P473" s="50"/>
      <c r="R473" s="51">
        <v>1.5605064851115458E-2</v>
      </c>
      <c r="S473" s="51"/>
      <c r="T473" s="52"/>
    </row>
    <row r="474" spans="1:20" x14ac:dyDescent="0.25">
      <c r="A474" s="42" t="s">
        <v>501</v>
      </c>
      <c r="B474" s="43">
        <v>6002109</v>
      </c>
      <c r="C474" s="44">
        <v>145584</v>
      </c>
      <c r="D474" s="45">
        <v>4</v>
      </c>
      <c r="E474" s="46">
        <v>2.5</v>
      </c>
      <c r="F474" s="45">
        <v>2652</v>
      </c>
      <c r="G474" s="45">
        <v>21561</v>
      </c>
      <c r="H474" s="45">
        <v>312</v>
      </c>
      <c r="I474" s="45">
        <v>24525</v>
      </c>
      <c r="J474" s="45">
        <v>6131.25</v>
      </c>
      <c r="K474" s="45">
        <v>15328.125</v>
      </c>
      <c r="L474" s="47">
        <v>2.1438806037339633E-3</v>
      </c>
      <c r="M474" s="48">
        <v>37517.910000000003</v>
      </c>
      <c r="N474" s="49">
        <v>1</v>
      </c>
      <c r="O474" s="48">
        <v>37517.910000000003</v>
      </c>
      <c r="P474" s="50"/>
      <c r="R474" s="51">
        <v>1.9434655630902853E-2</v>
      </c>
      <c r="S474" s="51"/>
      <c r="T474" s="52"/>
    </row>
    <row r="475" spans="1:20" x14ac:dyDescent="0.25">
      <c r="A475" s="42" t="s">
        <v>502</v>
      </c>
      <c r="B475" s="43">
        <v>6007843</v>
      </c>
      <c r="C475" s="44">
        <v>145681</v>
      </c>
      <c r="D475" s="45">
        <v>1</v>
      </c>
      <c r="E475" s="46">
        <v>0</v>
      </c>
      <c r="F475" s="45">
        <v>7114</v>
      </c>
      <c r="G475" s="45">
        <v>10490</v>
      </c>
      <c r="H475" s="45">
        <v>5087.88</v>
      </c>
      <c r="I475" s="45">
        <v>22691.88</v>
      </c>
      <c r="J475" s="45">
        <v>5672.97</v>
      </c>
      <c r="K475" s="45">
        <v>0</v>
      </c>
      <c r="L475" s="47">
        <v>0</v>
      </c>
      <c r="M475" s="48">
        <v>0</v>
      </c>
      <c r="N475" s="49">
        <v>0</v>
      </c>
      <c r="O475" s="48">
        <v>0</v>
      </c>
      <c r="P475" s="50"/>
      <c r="R475" s="51">
        <v>0</v>
      </c>
      <c r="S475" s="51"/>
      <c r="T475" s="52"/>
    </row>
    <row r="476" spans="1:20" x14ac:dyDescent="0.25">
      <c r="A476" s="42" t="s">
        <v>503</v>
      </c>
      <c r="B476" s="43">
        <v>6004766</v>
      </c>
      <c r="C476" s="44">
        <v>145221</v>
      </c>
      <c r="D476" s="45">
        <v>3</v>
      </c>
      <c r="E476" s="46">
        <v>1.5</v>
      </c>
      <c r="F476" s="45">
        <v>4407</v>
      </c>
      <c r="G476" s="45">
        <v>23102</v>
      </c>
      <c r="H476" s="45">
        <v>3245.76</v>
      </c>
      <c r="I476" s="45">
        <v>30754.760000000002</v>
      </c>
      <c r="J476" s="45">
        <v>7688.6900000000005</v>
      </c>
      <c r="K476" s="45">
        <v>11533.035</v>
      </c>
      <c r="L476" s="47">
        <v>1.6130772706175695E-3</v>
      </c>
      <c r="M476" s="48">
        <v>28228.85</v>
      </c>
      <c r="N476" s="49">
        <v>1</v>
      </c>
      <c r="O476" s="48">
        <v>28228.85</v>
      </c>
      <c r="P476" s="50"/>
      <c r="R476" s="51">
        <v>-2.2235807457036572E-2</v>
      </c>
      <c r="S476" s="51"/>
      <c r="T476" s="52"/>
    </row>
    <row r="477" spans="1:20" x14ac:dyDescent="0.25">
      <c r="A477" s="53" t="s">
        <v>504</v>
      </c>
      <c r="B477" s="54">
        <v>6007090</v>
      </c>
      <c r="C477" s="55">
        <v>145469</v>
      </c>
      <c r="D477" s="56">
        <v>1</v>
      </c>
      <c r="E477" s="57">
        <v>0</v>
      </c>
      <c r="F477" s="56">
        <v>2778</v>
      </c>
      <c r="G477" s="56">
        <v>5663</v>
      </c>
      <c r="H477" s="56">
        <v>2292</v>
      </c>
      <c r="I477" s="56">
        <v>10733</v>
      </c>
      <c r="J477" s="56">
        <v>2683.25</v>
      </c>
      <c r="K477" s="56">
        <v>0</v>
      </c>
      <c r="L477" s="58">
        <v>0</v>
      </c>
      <c r="M477" s="59">
        <v>0</v>
      </c>
      <c r="N477" s="60">
        <v>0</v>
      </c>
      <c r="O477" s="59">
        <v>0</v>
      </c>
      <c r="P477" s="61"/>
      <c r="R477" s="51">
        <v>0</v>
      </c>
      <c r="S477" s="51"/>
      <c r="T477" s="52"/>
    </row>
    <row r="478" spans="1:20" x14ac:dyDescent="0.25">
      <c r="A478" s="42" t="s">
        <v>505</v>
      </c>
      <c r="B478" s="43">
        <v>6003073</v>
      </c>
      <c r="C478" s="44">
        <v>146071</v>
      </c>
      <c r="D478" s="45">
        <v>4</v>
      </c>
      <c r="E478" s="46">
        <v>2.5</v>
      </c>
      <c r="F478" s="45">
        <v>1166</v>
      </c>
      <c r="G478" s="45">
        <v>17374</v>
      </c>
      <c r="H478" s="45">
        <v>28</v>
      </c>
      <c r="I478" s="45">
        <v>18568</v>
      </c>
      <c r="J478" s="45">
        <v>4642</v>
      </c>
      <c r="K478" s="45">
        <v>11605</v>
      </c>
      <c r="L478" s="47">
        <v>1.6231427135629862E-3</v>
      </c>
      <c r="M478" s="48">
        <v>28405</v>
      </c>
      <c r="N478" s="49">
        <v>1</v>
      </c>
      <c r="O478" s="48">
        <v>28405</v>
      </c>
      <c r="P478" s="50"/>
      <c r="R478" s="51">
        <v>1.2512647746916628E-2</v>
      </c>
      <c r="S478" s="51"/>
      <c r="T478" s="52"/>
    </row>
    <row r="479" spans="1:20" x14ac:dyDescent="0.25">
      <c r="A479" s="42" t="s">
        <v>506</v>
      </c>
      <c r="B479" s="43">
        <v>6003875</v>
      </c>
      <c r="C479" s="44">
        <v>146077</v>
      </c>
      <c r="D479" s="45">
        <v>1</v>
      </c>
      <c r="E479" s="46">
        <v>0</v>
      </c>
      <c r="F479" s="45">
        <v>3494</v>
      </c>
      <c r="G479" s="45">
        <v>9158</v>
      </c>
      <c r="H479" s="45">
        <v>2871.12</v>
      </c>
      <c r="I479" s="45">
        <v>15523.119999999999</v>
      </c>
      <c r="J479" s="45">
        <v>3880.7799999999997</v>
      </c>
      <c r="K479" s="45">
        <v>0</v>
      </c>
      <c r="L479" s="47">
        <v>0</v>
      </c>
      <c r="M479" s="48">
        <v>0</v>
      </c>
      <c r="N479" s="49">
        <v>0</v>
      </c>
      <c r="O479" s="48">
        <v>0</v>
      </c>
      <c r="P479" s="50"/>
      <c r="R479" s="51">
        <v>0</v>
      </c>
      <c r="S479" s="51"/>
      <c r="T479" s="52"/>
    </row>
    <row r="480" spans="1:20" x14ac:dyDescent="0.25">
      <c r="A480" s="42" t="s">
        <v>507</v>
      </c>
      <c r="B480" s="43">
        <v>6007157</v>
      </c>
      <c r="C480" s="44">
        <v>145839</v>
      </c>
      <c r="D480" s="45">
        <v>5</v>
      </c>
      <c r="E480" s="46">
        <v>3.5</v>
      </c>
      <c r="F480" s="45">
        <v>897</v>
      </c>
      <c r="G480" s="45">
        <v>6738</v>
      </c>
      <c r="H480" s="45">
        <v>522</v>
      </c>
      <c r="I480" s="45">
        <v>8157</v>
      </c>
      <c r="J480" s="45">
        <v>2039.25</v>
      </c>
      <c r="K480" s="45">
        <v>7137.375</v>
      </c>
      <c r="L480" s="47">
        <v>9.9827472858393944E-4</v>
      </c>
      <c r="M480" s="48">
        <v>17469.810000000001</v>
      </c>
      <c r="N480" s="49">
        <v>1</v>
      </c>
      <c r="O480" s="48">
        <v>17469.810000000001</v>
      </c>
      <c r="P480" s="50"/>
      <c r="R480" s="51">
        <v>-7.7502189378719777E-3</v>
      </c>
      <c r="S480" s="51"/>
      <c r="T480" s="52"/>
    </row>
    <row r="481" spans="1:20" x14ac:dyDescent="0.25">
      <c r="A481" s="42" t="s">
        <v>508</v>
      </c>
      <c r="B481" s="43">
        <v>6002315</v>
      </c>
      <c r="C481" s="44">
        <v>145765</v>
      </c>
      <c r="D481" s="45">
        <v>3</v>
      </c>
      <c r="E481" s="46">
        <v>1.5</v>
      </c>
      <c r="F481" s="45">
        <v>4793</v>
      </c>
      <c r="G481" s="45">
        <v>33631</v>
      </c>
      <c r="H481" s="45">
        <v>2513</v>
      </c>
      <c r="I481" s="45">
        <v>40937</v>
      </c>
      <c r="J481" s="45">
        <v>10234.25</v>
      </c>
      <c r="K481" s="45">
        <v>15351.375</v>
      </c>
      <c r="L481" s="47">
        <v>2.1471324837934497E-3</v>
      </c>
      <c r="M481" s="48">
        <v>37574.82</v>
      </c>
      <c r="N481" s="49">
        <v>1</v>
      </c>
      <c r="O481" s="48">
        <v>37574.82</v>
      </c>
      <c r="P481" s="50"/>
      <c r="R481" s="51">
        <v>2.153361463570036E-2</v>
      </c>
      <c r="S481" s="51"/>
      <c r="T481" s="52"/>
    </row>
    <row r="482" spans="1:20" x14ac:dyDescent="0.25">
      <c r="A482" s="53" t="s">
        <v>509</v>
      </c>
      <c r="B482" s="54">
        <v>6001374</v>
      </c>
      <c r="C482" s="55">
        <v>145989</v>
      </c>
      <c r="D482" s="56">
        <v>5</v>
      </c>
      <c r="E482" s="57">
        <v>3.5</v>
      </c>
      <c r="F482" s="56">
        <v>3157</v>
      </c>
      <c r="G482" s="56">
        <v>7054</v>
      </c>
      <c r="H482" s="56">
        <v>3632</v>
      </c>
      <c r="I482" s="56">
        <v>13843</v>
      </c>
      <c r="J482" s="56">
        <v>3460.75</v>
      </c>
      <c r="K482" s="56">
        <v>12112.625</v>
      </c>
      <c r="L482" s="58">
        <v>1.6941420948617721E-3</v>
      </c>
      <c r="M482" s="59">
        <v>29647.49</v>
      </c>
      <c r="N482" s="60">
        <v>1</v>
      </c>
      <c r="O482" s="59">
        <v>29647.49</v>
      </c>
      <c r="P482" s="61"/>
      <c r="R482" s="51">
        <v>-3.6660081023001112E-2</v>
      </c>
      <c r="S482" s="51"/>
      <c r="T482" s="52"/>
    </row>
    <row r="483" spans="1:20" x14ac:dyDescent="0.25">
      <c r="A483" s="42" t="s">
        <v>510</v>
      </c>
      <c r="B483" s="43">
        <v>6005003</v>
      </c>
      <c r="C483" s="44">
        <v>145938</v>
      </c>
      <c r="D483" s="45">
        <v>5</v>
      </c>
      <c r="E483" s="46">
        <v>3.5</v>
      </c>
      <c r="F483" s="45">
        <v>6862</v>
      </c>
      <c r="G483" s="45">
        <v>60993</v>
      </c>
      <c r="H483" s="45">
        <v>5724.6</v>
      </c>
      <c r="I483" s="45">
        <v>73579.600000000006</v>
      </c>
      <c r="J483" s="45">
        <v>18394.900000000001</v>
      </c>
      <c r="K483" s="45">
        <v>64382.150000000009</v>
      </c>
      <c r="L483" s="47">
        <v>9.004861495563914E-3</v>
      </c>
      <c r="M483" s="48">
        <v>157585.07999999999</v>
      </c>
      <c r="N483" s="49">
        <v>1</v>
      </c>
      <c r="O483" s="48">
        <v>157585.07999999999</v>
      </c>
      <c r="P483" s="50"/>
      <c r="R483" s="51">
        <v>-3.6172368476400152E-2</v>
      </c>
      <c r="S483" s="51"/>
      <c r="T483" s="52"/>
    </row>
    <row r="484" spans="1:20" x14ac:dyDescent="0.25">
      <c r="A484" s="42" t="s">
        <v>511</v>
      </c>
      <c r="B484" s="43">
        <v>6014385</v>
      </c>
      <c r="C484" s="44">
        <v>145841</v>
      </c>
      <c r="D484" s="45">
        <v>3</v>
      </c>
      <c r="E484" s="46">
        <v>1.5</v>
      </c>
      <c r="F484" s="45">
        <v>1285</v>
      </c>
      <c r="G484" s="45">
        <v>7981</v>
      </c>
      <c r="H484" s="45">
        <v>80.64</v>
      </c>
      <c r="I484" s="45">
        <v>9346.64</v>
      </c>
      <c r="J484" s="45">
        <v>2336.66</v>
      </c>
      <c r="K484" s="45">
        <v>3504.99</v>
      </c>
      <c r="L484" s="47">
        <v>4.9022826192254463E-4</v>
      </c>
      <c r="M484" s="48">
        <v>8578.99</v>
      </c>
      <c r="N484" s="49">
        <v>1</v>
      </c>
      <c r="O484" s="48">
        <v>8578.99</v>
      </c>
      <c r="P484" s="50"/>
      <c r="R484" s="51">
        <v>-4.5836445333407028E-3</v>
      </c>
      <c r="S484" s="51"/>
      <c r="T484" s="52"/>
    </row>
    <row r="485" spans="1:20" x14ac:dyDescent="0.25">
      <c r="A485" s="42" t="s">
        <v>512</v>
      </c>
      <c r="B485" s="43">
        <v>6009112</v>
      </c>
      <c r="C485" s="44">
        <v>145767</v>
      </c>
      <c r="D485" s="45">
        <v>5</v>
      </c>
      <c r="E485" s="46">
        <v>3.5</v>
      </c>
      <c r="F485" s="45">
        <v>4317</v>
      </c>
      <c r="G485" s="45">
        <v>10637</v>
      </c>
      <c r="H485" s="45">
        <v>3711.96</v>
      </c>
      <c r="I485" s="45">
        <v>18665.96</v>
      </c>
      <c r="J485" s="45">
        <v>4666.49</v>
      </c>
      <c r="K485" s="45">
        <v>16332.715</v>
      </c>
      <c r="L485" s="47">
        <v>2.2843883968074871E-3</v>
      </c>
      <c r="M485" s="48">
        <v>39976.800000000003</v>
      </c>
      <c r="N485" s="49">
        <v>1</v>
      </c>
      <c r="O485" s="48">
        <v>39976.800000000003</v>
      </c>
      <c r="P485" s="50"/>
      <c r="R485" s="51">
        <v>-1.6944131028139964E-2</v>
      </c>
      <c r="S485" s="51"/>
      <c r="T485" s="52"/>
    </row>
    <row r="486" spans="1:20" x14ac:dyDescent="0.25">
      <c r="A486" s="42" t="s">
        <v>513</v>
      </c>
      <c r="B486" s="43">
        <v>6009799</v>
      </c>
      <c r="C486" s="44">
        <v>145621</v>
      </c>
      <c r="D486" s="45">
        <v>3</v>
      </c>
      <c r="E486" s="46">
        <v>1.5</v>
      </c>
      <c r="F486" s="45">
        <v>3738</v>
      </c>
      <c r="G486" s="45">
        <v>15198</v>
      </c>
      <c r="H486" s="45">
        <v>3587.64</v>
      </c>
      <c r="I486" s="45">
        <v>22523.64</v>
      </c>
      <c r="J486" s="45">
        <v>5630.91</v>
      </c>
      <c r="K486" s="45">
        <v>8446.3649999999998</v>
      </c>
      <c r="L486" s="47">
        <v>1.1813576739201578E-3</v>
      </c>
      <c r="M486" s="48">
        <v>20673.759999999998</v>
      </c>
      <c r="N486" s="49">
        <v>1</v>
      </c>
      <c r="O486" s="48">
        <v>20673.759999999998</v>
      </c>
      <c r="P486" s="50"/>
      <c r="R486" s="51">
        <v>2.0706397237518104E-2</v>
      </c>
      <c r="S486" s="51"/>
      <c r="T486" s="52"/>
    </row>
    <row r="487" spans="1:20" x14ac:dyDescent="0.25">
      <c r="A487" s="53" t="s">
        <v>514</v>
      </c>
      <c r="B487" s="54">
        <v>6011803</v>
      </c>
      <c r="C487" s="55">
        <v>145612</v>
      </c>
      <c r="D487" s="56">
        <v>2</v>
      </c>
      <c r="E487" s="57">
        <v>0.75</v>
      </c>
      <c r="F487" s="56">
        <v>1309</v>
      </c>
      <c r="G487" s="56">
        <v>2401</v>
      </c>
      <c r="H487" s="56">
        <v>704</v>
      </c>
      <c r="I487" s="56">
        <v>4414</v>
      </c>
      <c r="J487" s="56">
        <v>1103.5</v>
      </c>
      <c r="K487" s="56">
        <v>827.625</v>
      </c>
      <c r="L487" s="58">
        <v>1.1575644018203933E-4</v>
      </c>
      <c r="M487" s="59">
        <v>2025.74</v>
      </c>
      <c r="N487" s="60">
        <v>1</v>
      </c>
      <c r="O487" s="59">
        <v>2025.74</v>
      </c>
      <c r="P487" s="61"/>
      <c r="R487" s="51">
        <v>2.2968143109665107E-3</v>
      </c>
      <c r="S487" s="51"/>
      <c r="T487" s="52"/>
    </row>
    <row r="488" spans="1:20" x14ac:dyDescent="0.25">
      <c r="A488" s="42" t="s">
        <v>515</v>
      </c>
      <c r="B488" s="43">
        <v>6014906</v>
      </c>
      <c r="C488" s="44">
        <v>145946</v>
      </c>
      <c r="D488" s="45">
        <v>1</v>
      </c>
      <c r="E488" s="46">
        <v>0</v>
      </c>
      <c r="F488" s="45">
        <v>5971</v>
      </c>
      <c r="G488" s="45">
        <v>23403</v>
      </c>
      <c r="H488" s="45">
        <v>4103.3999999999996</v>
      </c>
      <c r="I488" s="45">
        <v>33477.4</v>
      </c>
      <c r="J488" s="45">
        <v>8369.35</v>
      </c>
      <c r="K488" s="45">
        <v>0</v>
      </c>
      <c r="L488" s="47">
        <v>0</v>
      </c>
      <c r="M488" s="48">
        <v>0</v>
      </c>
      <c r="N488" s="49">
        <v>0</v>
      </c>
      <c r="O488" s="48">
        <v>0</v>
      </c>
      <c r="P488" s="50"/>
      <c r="R488" s="51">
        <v>0</v>
      </c>
      <c r="S488" s="51"/>
      <c r="T488" s="52"/>
    </row>
    <row r="489" spans="1:20" x14ac:dyDescent="0.25">
      <c r="A489" s="42" t="s">
        <v>516</v>
      </c>
      <c r="B489" s="43">
        <v>6000251</v>
      </c>
      <c r="C489" s="44">
        <v>145045</v>
      </c>
      <c r="D489" s="45">
        <v>1</v>
      </c>
      <c r="E489" s="46">
        <v>0</v>
      </c>
      <c r="F489" s="45">
        <v>4160</v>
      </c>
      <c r="G489" s="45">
        <v>11565</v>
      </c>
      <c r="H489" s="45">
        <v>3140</v>
      </c>
      <c r="I489" s="45">
        <v>18865</v>
      </c>
      <c r="J489" s="45">
        <v>4716.25</v>
      </c>
      <c r="K489" s="45">
        <v>0</v>
      </c>
      <c r="L489" s="47">
        <v>0</v>
      </c>
      <c r="M489" s="48">
        <v>0</v>
      </c>
      <c r="N489" s="49">
        <v>0</v>
      </c>
      <c r="O489" s="48">
        <v>0</v>
      </c>
      <c r="P489" s="50"/>
      <c r="R489" s="51">
        <v>0</v>
      </c>
      <c r="S489" s="51"/>
      <c r="T489" s="52"/>
    </row>
    <row r="490" spans="1:20" x14ac:dyDescent="0.25">
      <c r="A490" s="42" t="s">
        <v>517</v>
      </c>
      <c r="B490" s="43">
        <v>6000327</v>
      </c>
      <c r="C490" s="44">
        <v>145350</v>
      </c>
      <c r="D490" s="45">
        <v>2</v>
      </c>
      <c r="E490" s="46">
        <v>0.75</v>
      </c>
      <c r="F490" s="45">
        <v>5442</v>
      </c>
      <c r="G490" s="45">
        <v>18289</v>
      </c>
      <c r="H490" s="45">
        <v>4148</v>
      </c>
      <c r="I490" s="45">
        <v>27879</v>
      </c>
      <c r="J490" s="45">
        <v>6969.75</v>
      </c>
      <c r="K490" s="45">
        <v>5227.3125</v>
      </c>
      <c r="L490" s="47">
        <v>7.3112229176145772E-4</v>
      </c>
      <c r="M490" s="48">
        <v>12794.64</v>
      </c>
      <c r="N490" s="49">
        <v>1</v>
      </c>
      <c r="O490" s="48">
        <v>12794.64</v>
      </c>
      <c r="P490" s="50"/>
      <c r="R490" s="51">
        <v>1.9894174485671101E-2</v>
      </c>
      <c r="S490" s="51"/>
      <c r="T490" s="52"/>
    </row>
    <row r="491" spans="1:20" x14ac:dyDescent="0.25">
      <c r="A491" s="42" t="s">
        <v>518</v>
      </c>
      <c r="B491" s="43">
        <v>6003339</v>
      </c>
      <c r="C491" s="44">
        <v>145234</v>
      </c>
      <c r="D491" s="45">
        <v>5</v>
      </c>
      <c r="E491" s="46">
        <v>3.5</v>
      </c>
      <c r="F491" s="45">
        <v>1719</v>
      </c>
      <c r="G491" s="45">
        <v>10655</v>
      </c>
      <c r="H491" s="45">
        <v>4181.5200000000004</v>
      </c>
      <c r="I491" s="45">
        <v>16555.52</v>
      </c>
      <c r="J491" s="45">
        <v>4138.88</v>
      </c>
      <c r="K491" s="45">
        <v>14486.08</v>
      </c>
      <c r="L491" s="47">
        <v>2.0261072985859976E-3</v>
      </c>
      <c r="M491" s="48">
        <v>35456.879999999997</v>
      </c>
      <c r="N491" s="49">
        <v>1</v>
      </c>
      <c r="O491" s="48">
        <v>35456.879999999997</v>
      </c>
      <c r="P491" s="50"/>
      <c r="R491" s="51">
        <v>1.2274745051399805E-2</v>
      </c>
      <c r="S491" s="51"/>
      <c r="T491" s="52"/>
    </row>
    <row r="492" spans="1:20" x14ac:dyDescent="0.25">
      <c r="A492" s="53" t="s">
        <v>519</v>
      </c>
      <c r="B492" s="54">
        <v>6011712</v>
      </c>
      <c r="C492" s="55">
        <v>145597</v>
      </c>
      <c r="D492" s="56">
        <v>1</v>
      </c>
      <c r="E492" s="57">
        <v>0</v>
      </c>
      <c r="F492" s="56">
        <v>4308</v>
      </c>
      <c r="G492" s="56">
        <v>7489</v>
      </c>
      <c r="H492" s="56">
        <v>4940</v>
      </c>
      <c r="I492" s="56">
        <v>16737</v>
      </c>
      <c r="J492" s="56">
        <v>4184.25</v>
      </c>
      <c r="K492" s="56">
        <v>0</v>
      </c>
      <c r="L492" s="58">
        <v>0</v>
      </c>
      <c r="M492" s="59">
        <v>0</v>
      </c>
      <c r="N492" s="60">
        <v>0</v>
      </c>
      <c r="O492" s="59">
        <v>0</v>
      </c>
      <c r="P492" s="61"/>
      <c r="R492" s="51">
        <v>0</v>
      </c>
      <c r="S492" s="51"/>
      <c r="T492" s="52"/>
    </row>
    <row r="493" spans="1:20" x14ac:dyDescent="0.25">
      <c r="A493" s="42" t="s">
        <v>520</v>
      </c>
      <c r="B493" s="43">
        <v>6007355</v>
      </c>
      <c r="C493" s="44">
        <v>146078</v>
      </c>
      <c r="D493" s="45">
        <v>2</v>
      </c>
      <c r="E493" s="46">
        <v>0.75</v>
      </c>
      <c r="F493" s="45">
        <v>1830</v>
      </c>
      <c r="G493" s="45">
        <v>4178</v>
      </c>
      <c r="H493" s="45">
        <v>3014.76</v>
      </c>
      <c r="I493" s="45">
        <v>9022.76</v>
      </c>
      <c r="J493" s="45">
        <v>2255.69</v>
      </c>
      <c r="K493" s="45">
        <v>1691.7674999999999</v>
      </c>
      <c r="L493" s="47">
        <v>2.3662043004460742E-4</v>
      </c>
      <c r="M493" s="48">
        <v>4140.8599999999997</v>
      </c>
      <c r="N493" s="49">
        <v>1</v>
      </c>
      <c r="O493" s="48">
        <v>4140.8599999999997</v>
      </c>
      <c r="P493" s="50"/>
      <c r="R493" s="51">
        <v>2.4742193718338967E-3</v>
      </c>
      <c r="S493" s="51"/>
      <c r="T493" s="52"/>
    </row>
    <row r="494" spans="1:20" x14ac:dyDescent="0.25">
      <c r="A494" s="42" t="s">
        <v>521</v>
      </c>
      <c r="B494" s="43">
        <v>6007371</v>
      </c>
      <c r="C494" s="44">
        <v>145838</v>
      </c>
      <c r="D494" s="45">
        <v>2</v>
      </c>
      <c r="E494" s="46">
        <v>0.75</v>
      </c>
      <c r="F494" s="45">
        <v>13957</v>
      </c>
      <c r="G494" s="45">
        <v>38193</v>
      </c>
      <c r="H494" s="45">
        <v>1687.56</v>
      </c>
      <c r="I494" s="45">
        <v>53837.56</v>
      </c>
      <c r="J494" s="45">
        <v>13459.39</v>
      </c>
      <c r="K494" s="45">
        <v>10094.5425</v>
      </c>
      <c r="L494" s="47">
        <v>1.411881353350012E-3</v>
      </c>
      <c r="M494" s="48">
        <v>24707.919999999998</v>
      </c>
      <c r="N494" s="49">
        <v>1</v>
      </c>
      <c r="O494" s="48">
        <v>24707.919999999998</v>
      </c>
      <c r="P494" s="50"/>
      <c r="R494" s="51">
        <v>-3.6836252074863296E-3</v>
      </c>
      <c r="S494" s="51"/>
      <c r="T494" s="52"/>
    </row>
    <row r="495" spans="1:20" x14ac:dyDescent="0.25">
      <c r="A495" s="42" t="s">
        <v>522</v>
      </c>
      <c r="B495" s="43">
        <v>6007389</v>
      </c>
      <c r="C495" s="44">
        <v>145883</v>
      </c>
      <c r="D495" s="45">
        <v>1</v>
      </c>
      <c r="E495" s="46">
        <v>0</v>
      </c>
      <c r="F495" s="45">
        <v>4234</v>
      </c>
      <c r="G495" s="45">
        <v>4979</v>
      </c>
      <c r="H495" s="45">
        <v>3191.16</v>
      </c>
      <c r="I495" s="45">
        <v>12404.16</v>
      </c>
      <c r="J495" s="45">
        <v>3101.04</v>
      </c>
      <c r="K495" s="45">
        <v>0</v>
      </c>
      <c r="L495" s="47">
        <v>0</v>
      </c>
      <c r="M495" s="48">
        <v>0</v>
      </c>
      <c r="N495" s="49">
        <v>0</v>
      </c>
      <c r="O495" s="48">
        <v>0</v>
      </c>
      <c r="P495" s="50"/>
      <c r="R495" s="51">
        <v>0</v>
      </c>
      <c r="S495" s="51"/>
      <c r="T495" s="52"/>
    </row>
    <row r="496" spans="1:20" x14ac:dyDescent="0.25">
      <c r="A496" s="42" t="s">
        <v>523</v>
      </c>
      <c r="B496" s="43">
        <v>6005441</v>
      </c>
      <c r="C496" s="44">
        <v>146175</v>
      </c>
      <c r="D496" s="45">
        <v>2</v>
      </c>
      <c r="E496" s="46">
        <v>0.75</v>
      </c>
      <c r="F496" s="45">
        <v>1683</v>
      </c>
      <c r="G496" s="45">
        <v>3162</v>
      </c>
      <c r="H496" s="45">
        <v>25</v>
      </c>
      <c r="I496" s="45">
        <v>4870</v>
      </c>
      <c r="J496" s="45">
        <v>1217.5</v>
      </c>
      <c r="K496" s="45">
        <v>913.125</v>
      </c>
      <c r="L496" s="47">
        <v>1.2771496685240859E-4</v>
      </c>
      <c r="M496" s="48">
        <v>2235.0100000000002</v>
      </c>
      <c r="N496" s="49">
        <v>1</v>
      </c>
      <c r="O496" s="48">
        <v>2235.0100000000002</v>
      </c>
      <c r="P496" s="50"/>
      <c r="R496" s="51">
        <v>-2.1919917149716639E-2</v>
      </c>
      <c r="S496" s="51"/>
      <c r="T496" s="52"/>
    </row>
    <row r="497" spans="1:20" x14ac:dyDescent="0.25">
      <c r="A497" s="53" t="s">
        <v>524</v>
      </c>
      <c r="B497" s="54">
        <v>6004741</v>
      </c>
      <c r="C497" s="55">
        <v>145220</v>
      </c>
      <c r="D497" s="56">
        <v>4</v>
      </c>
      <c r="E497" s="57">
        <v>2.5</v>
      </c>
      <c r="F497" s="56">
        <v>5147</v>
      </c>
      <c r="G497" s="56">
        <v>28878</v>
      </c>
      <c r="H497" s="56">
        <v>8462</v>
      </c>
      <c r="I497" s="56">
        <v>42487</v>
      </c>
      <c r="J497" s="56">
        <v>10621.75</v>
      </c>
      <c r="K497" s="56">
        <v>26554.375</v>
      </c>
      <c r="L497" s="58">
        <v>3.7140491421343491E-3</v>
      </c>
      <c r="M497" s="59">
        <v>64995.86</v>
      </c>
      <c r="N497" s="60">
        <v>1</v>
      </c>
      <c r="O497" s="59">
        <v>64995.86</v>
      </c>
      <c r="P497" s="61"/>
      <c r="R497" s="51">
        <v>1.2648888514377177E-5</v>
      </c>
      <c r="S497" s="51"/>
      <c r="T497" s="52"/>
    </row>
    <row r="498" spans="1:20" x14ac:dyDescent="0.25">
      <c r="A498" s="42" t="s">
        <v>525</v>
      </c>
      <c r="B498" s="43">
        <v>6007447</v>
      </c>
      <c r="C498" s="44">
        <v>145024</v>
      </c>
      <c r="D498" s="45">
        <v>5</v>
      </c>
      <c r="E498" s="46">
        <v>3.5</v>
      </c>
      <c r="F498" s="45">
        <v>2392</v>
      </c>
      <c r="G498" s="45">
        <v>8539</v>
      </c>
      <c r="H498" s="45">
        <v>1956</v>
      </c>
      <c r="I498" s="45">
        <v>12887</v>
      </c>
      <c r="J498" s="45">
        <v>3221.75</v>
      </c>
      <c r="K498" s="45">
        <v>11276.125</v>
      </c>
      <c r="L498" s="47">
        <v>1.5771443456247675E-3</v>
      </c>
      <c r="M498" s="48">
        <v>27600.03</v>
      </c>
      <c r="N498" s="49">
        <v>1</v>
      </c>
      <c r="O498" s="48">
        <v>27600.03</v>
      </c>
      <c r="P498" s="50"/>
      <c r="R498" s="51">
        <v>-2.6048433435789775E-2</v>
      </c>
      <c r="S498" s="51"/>
      <c r="T498" s="52"/>
    </row>
    <row r="499" spans="1:20" x14ac:dyDescent="0.25">
      <c r="A499" s="42" t="s">
        <v>526</v>
      </c>
      <c r="B499" s="43">
        <v>6003792</v>
      </c>
      <c r="C499" s="44">
        <v>145489</v>
      </c>
      <c r="D499" s="45">
        <v>1</v>
      </c>
      <c r="E499" s="46">
        <v>0</v>
      </c>
      <c r="F499" s="45">
        <v>1355</v>
      </c>
      <c r="G499" s="45">
        <v>3255</v>
      </c>
      <c r="H499" s="45">
        <v>2352.84</v>
      </c>
      <c r="I499" s="45">
        <v>6962.84</v>
      </c>
      <c r="J499" s="45">
        <v>1740.71</v>
      </c>
      <c r="K499" s="45">
        <v>0</v>
      </c>
      <c r="L499" s="47">
        <v>0</v>
      </c>
      <c r="M499" s="48">
        <v>0</v>
      </c>
      <c r="N499" s="49">
        <v>0</v>
      </c>
      <c r="O499" s="48">
        <v>0</v>
      </c>
      <c r="P499" s="50"/>
      <c r="R499" s="51">
        <v>0</v>
      </c>
      <c r="S499" s="51"/>
      <c r="T499" s="52"/>
    </row>
    <row r="500" spans="1:20" x14ac:dyDescent="0.25">
      <c r="A500" s="42" t="s">
        <v>527</v>
      </c>
      <c r="B500" s="43">
        <v>6012470</v>
      </c>
      <c r="C500" s="44">
        <v>145837</v>
      </c>
      <c r="D500" s="45">
        <v>2</v>
      </c>
      <c r="E500" s="46">
        <v>0.75</v>
      </c>
      <c r="F500" s="45">
        <v>763</v>
      </c>
      <c r="G500" s="45">
        <v>9456</v>
      </c>
      <c r="H500" s="45">
        <v>857</v>
      </c>
      <c r="I500" s="45">
        <v>11076</v>
      </c>
      <c r="J500" s="45">
        <v>2769</v>
      </c>
      <c r="K500" s="45">
        <v>2076.75</v>
      </c>
      <c r="L500" s="47">
        <v>2.9046631886186396E-4</v>
      </c>
      <c r="M500" s="48">
        <v>5083.16</v>
      </c>
      <c r="N500" s="49">
        <v>1</v>
      </c>
      <c r="O500" s="48">
        <v>5083.16</v>
      </c>
      <c r="P500" s="50"/>
      <c r="R500" s="51">
        <v>-5.8008261930808658E-4</v>
      </c>
      <c r="S500" s="51"/>
      <c r="T500" s="52"/>
    </row>
    <row r="501" spans="1:20" x14ac:dyDescent="0.25">
      <c r="A501" s="42" t="s">
        <v>528</v>
      </c>
      <c r="B501" s="43">
        <v>6007488</v>
      </c>
      <c r="C501" s="44">
        <v>146037</v>
      </c>
      <c r="D501" s="45">
        <v>1</v>
      </c>
      <c r="E501" s="46">
        <v>0</v>
      </c>
      <c r="F501" s="45">
        <v>5337</v>
      </c>
      <c r="G501" s="45">
        <v>10163</v>
      </c>
      <c r="H501" s="45">
        <v>3276</v>
      </c>
      <c r="I501" s="45">
        <v>18776</v>
      </c>
      <c r="J501" s="45">
        <v>4694</v>
      </c>
      <c r="K501" s="45">
        <v>0</v>
      </c>
      <c r="L501" s="47">
        <v>0</v>
      </c>
      <c r="M501" s="48">
        <v>0</v>
      </c>
      <c r="N501" s="49">
        <v>0</v>
      </c>
      <c r="O501" s="48">
        <v>0</v>
      </c>
      <c r="P501" s="50"/>
      <c r="R501" s="51">
        <v>0</v>
      </c>
      <c r="S501" s="51"/>
      <c r="T501" s="52"/>
    </row>
    <row r="502" spans="1:20" x14ac:dyDescent="0.25">
      <c r="A502" s="53" t="s">
        <v>529</v>
      </c>
      <c r="B502" s="54">
        <v>6007512</v>
      </c>
      <c r="C502" s="55">
        <v>145801</v>
      </c>
      <c r="D502" s="56">
        <v>4</v>
      </c>
      <c r="E502" s="57">
        <v>2.5</v>
      </c>
      <c r="F502" s="56">
        <v>1859</v>
      </c>
      <c r="G502" s="56">
        <v>4475</v>
      </c>
      <c r="H502" s="56">
        <v>0</v>
      </c>
      <c r="I502" s="56">
        <v>6334</v>
      </c>
      <c r="J502" s="56">
        <v>1583.5</v>
      </c>
      <c r="K502" s="56">
        <v>3958.75</v>
      </c>
      <c r="L502" s="58">
        <v>5.5369377141899797E-4</v>
      </c>
      <c r="M502" s="59">
        <v>9689.64</v>
      </c>
      <c r="N502" s="60">
        <v>1</v>
      </c>
      <c r="O502" s="59">
        <v>9689.64</v>
      </c>
      <c r="P502" s="61"/>
      <c r="R502" s="51">
        <v>-1.0999832466040971E-2</v>
      </c>
      <c r="S502" s="51"/>
      <c r="T502" s="52"/>
    </row>
    <row r="503" spans="1:20" x14ac:dyDescent="0.25">
      <c r="A503" s="42" t="s">
        <v>530</v>
      </c>
      <c r="B503" s="43">
        <v>6007504</v>
      </c>
      <c r="C503" s="44">
        <v>146084</v>
      </c>
      <c r="D503" s="45">
        <v>2</v>
      </c>
      <c r="E503" s="46">
        <v>0.75</v>
      </c>
      <c r="F503" s="45">
        <v>966</v>
      </c>
      <c r="G503" s="45">
        <v>5192</v>
      </c>
      <c r="H503" s="45">
        <v>1279.32</v>
      </c>
      <c r="I503" s="45">
        <v>7437.32</v>
      </c>
      <c r="J503" s="45">
        <v>1859.33</v>
      </c>
      <c r="K503" s="45">
        <v>1394.4974999999999</v>
      </c>
      <c r="L503" s="47">
        <v>1.9504252100015511E-4</v>
      </c>
      <c r="M503" s="48">
        <v>3413.24</v>
      </c>
      <c r="N503" s="49">
        <v>1</v>
      </c>
      <c r="O503" s="48">
        <v>3413.24</v>
      </c>
      <c r="P503" s="50"/>
      <c r="R503" s="51">
        <v>-1.4117502713816066E-2</v>
      </c>
      <c r="S503" s="51"/>
      <c r="T503" s="52"/>
    </row>
    <row r="504" spans="1:20" x14ac:dyDescent="0.25">
      <c r="A504" s="42" t="s">
        <v>531</v>
      </c>
      <c r="B504" s="43">
        <v>6007546</v>
      </c>
      <c r="C504" s="44">
        <v>145727</v>
      </c>
      <c r="D504" s="45">
        <v>5</v>
      </c>
      <c r="E504" s="46">
        <v>3.5</v>
      </c>
      <c r="F504" s="45">
        <v>210</v>
      </c>
      <c r="G504" s="45">
        <v>5005</v>
      </c>
      <c r="H504" s="45">
        <v>0</v>
      </c>
      <c r="I504" s="45">
        <v>5215</v>
      </c>
      <c r="J504" s="45">
        <v>1303.75</v>
      </c>
      <c r="K504" s="45">
        <v>4563.125</v>
      </c>
      <c r="L504" s="47">
        <v>6.3822516973951755E-4</v>
      </c>
      <c r="M504" s="48">
        <v>11168.94</v>
      </c>
      <c r="N504" s="49">
        <v>1</v>
      </c>
      <c r="O504" s="48">
        <v>11168.94</v>
      </c>
      <c r="P504" s="50"/>
      <c r="R504" s="51">
        <v>1.9529558443537098E-2</v>
      </c>
      <c r="S504" s="51"/>
      <c r="T504" s="52"/>
    </row>
    <row r="505" spans="1:20" x14ac:dyDescent="0.25">
      <c r="A505" s="42" t="s">
        <v>532</v>
      </c>
      <c r="B505" s="43">
        <v>6007561</v>
      </c>
      <c r="C505" s="44">
        <v>146038</v>
      </c>
      <c r="D505" s="45">
        <v>3</v>
      </c>
      <c r="E505" s="46">
        <v>1.5</v>
      </c>
      <c r="F505" s="45">
        <v>1484</v>
      </c>
      <c r="G505" s="45">
        <v>3759</v>
      </c>
      <c r="H505" s="45">
        <v>483</v>
      </c>
      <c r="I505" s="45">
        <v>5726</v>
      </c>
      <c r="J505" s="45">
        <v>1431.5</v>
      </c>
      <c r="K505" s="45">
        <v>2147.25</v>
      </c>
      <c r="L505" s="47">
        <v>3.0032685839708075E-4</v>
      </c>
      <c r="M505" s="48">
        <v>5255.72</v>
      </c>
      <c r="N505" s="49">
        <v>1</v>
      </c>
      <c r="O505" s="48">
        <v>5255.72</v>
      </c>
      <c r="P505" s="50"/>
      <c r="R505" s="51">
        <v>-2.194891385443043E-5</v>
      </c>
      <c r="S505" s="51"/>
      <c r="T505" s="52"/>
    </row>
    <row r="506" spans="1:20" x14ac:dyDescent="0.25">
      <c r="A506" s="42" t="s">
        <v>533</v>
      </c>
      <c r="B506" s="43">
        <v>6008502</v>
      </c>
      <c r="C506" s="44">
        <v>145414</v>
      </c>
      <c r="D506" s="45">
        <v>4</v>
      </c>
      <c r="E506" s="46">
        <v>2.5</v>
      </c>
      <c r="F506" s="45">
        <v>1963</v>
      </c>
      <c r="G506" s="45">
        <v>11724</v>
      </c>
      <c r="H506" s="45">
        <v>22</v>
      </c>
      <c r="I506" s="45">
        <v>13709</v>
      </c>
      <c r="J506" s="45">
        <v>3427.25</v>
      </c>
      <c r="K506" s="45">
        <v>8568.125</v>
      </c>
      <c r="L506" s="47">
        <v>1.1983877348252358E-3</v>
      </c>
      <c r="M506" s="48">
        <v>20971.79</v>
      </c>
      <c r="N506" s="49">
        <v>1</v>
      </c>
      <c r="O506" s="48">
        <v>20971.79</v>
      </c>
      <c r="P506" s="50"/>
      <c r="R506" s="51">
        <v>4.6405583743762691E-3</v>
      </c>
      <c r="S506" s="51"/>
      <c r="T506" s="52"/>
    </row>
    <row r="507" spans="1:20" x14ac:dyDescent="0.25">
      <c r="A507" s="53" t="s">
        <v>534</v>
      </c>
      <c r="B507" s="54">
        <v>6011746</v>
      </c>
      <c r="C507" s="55">
        <v>145629</v>
      </c>
      <c r="D507" s="56">
        <v>2</v>
      </c>
      <c r="E507" s="57">
        <v>0.75</v>
      </c>
      <c r="F507" s="56">
        <v>3687</v>
      </c>
      <c r="G507" s="56">
        <v>16676</v>
      </c>
      <c r="H507" s="56">
        <v>2150</v>
      </c>
      <c r="I507" s="56">
        <v>22513</v>
      </c>
      <c r="J507" s="56">
        <v>5628.25</v>
      </c>
      <c r="K507" s="56">
        <v>4221.1875</v>
      </c>
      <c r="L507" s="58">
        <v>5.9039980467110364E-4</v>
      </c>
      <c r="M507" s="59">
        <v>10332</v>
      </c>
      <c r="N507" s="60">
        <v>1</v>
      </c>
      <c r="O507" s="59">
        <v>10332</v>
      </c>
      <c r="P507" s="61"/>
      <c r="R507" s="51">
        <v>3.4182556864834623E-3</v>
      </c>
      <c r="S507" s="51"/>
      <c r="T507" s="52"/>
    </row>
    <row r="508" spans="1:20" x14ac:dyDescent="0.25">
      <c r="A508" s="42" t="s">
        <v>535</v>
      </c>
      <c r="B508" s="43">
        <v>6010078</v>
      </c>
      <c r="C508" s="44">
        <v>145927</v>
      </c>
      <c r="D508" s="45">
        <v>1</v>
      </c>
      <c r="E508" s="46">
        <v>0</v>
      </c>
      <c r="F508" s="45">
        <v>3152</v>
      </c>
      <c r="G508" s="45">
        <v>16187</v>
      </c>
      <c r="H508" s="45">
        <v>5288.64</v>
      </c>
      <c r="I508" s="45">
        <v>24627.64</v>
      </c>
      <c r="J508" s="45">
        <v>6156.91</v>
      </c>
      <c r="K508" s="45">
        <v>0</v>
      </c>
      <c r="L508" s="47">
        <v>0</v>
      </c>
      <c r="M508" s="48">
        <v>0</v>
      </c>
      <c r="N508" s="49">
        <v>0</v>
      </c>
      <c r="O508" s="48">
        <v>0</v>
      </c>
      <c r="P508" s="50"/>
      <c r="R508" s="51">
        <v>0</v>
      </c>
      <c r="S508" s="51"/>
      <c r="T508" s="52"/>
    </row>
    <row r="509" spans="1:20" x14ac:dyDescent="0.25">
      <c r="A509" s="42" t="s">
        <v>536</v>
      </c>
      <c r="B509" s="43">
        <v>6007082</v>
      </c>
      <c r="C509" s="44">
        <v>145411</v>
      </c>
      <c r="D509" s="45">
        <v>1</v>
      </c>
      <c r="E509" s="46">
        <v>0</v>
      </c>
      <c r="F509" s="45">
        <v>2042</v>
      </c>
      <c r="G509" s="45">
        <v>8736</v>
      </c>
      <c r="H509" s="45">
        <v>283.08</v>
      </c>
      <c r="I509" s="45">
        <v>11061.08</v>
      </c>
      <c r="J509" s="45">
        <v>2765.27</v>
      </c>
      <c r="K509" s="45">
        <v>0</v>
      </c>
      <c r="L509" s="47">
        <v>0</v>
      </c>
      <c r="M509" s="48">
        <v>0</v>
      </c>
      <c r="N509" s="49">
        <v>0</v>
      </c>
      <c r="O509" s="48">
        <v>0</v>
      </c>
      <c r="P509" s="50"/>
      <c r="R509" s="51">
        <v>0</v>
      </c>
      <c r="S509" s="51"/>
      <c r="T509" s="52"/>
    </row>
    <row r="510" spans="1:20" x14ac:dyDescent="0.25">
      <c r="A510" s="42" t="s">
        <v>537</v>
      </c>
      <c r="B510" s="43">
        <v>6006027</v>
      </c>
      <c r="C510" s="44">
        <v>145294</v>
      </c>
      <c r="D510" s="45">
        <v>3</v>
      </c>
      <c r="E510" s="46">
        <v>1.5</v>
      </c>
      <c r="F510" s="45">
        <v>1686</v>
      </c>
      <c r="G510" s="45">
        <v>13910</v>
      </c>
      <c r="H510" s="45">
        <v>437</v>
      </c>
      <c r="I510" s="45">
        <v>16033</v>
      </c>
      <c r="J510" s="45">
        <v>4008.25</v>
      </c>
      <c r="K510" s="45">
        <v>6012.375</v>
      </c>
      <c r="L510" s="47">
        <v>8.4092569344750186E-4</v>
      </c>
      <c r="M510" s="48">
        <v>14716.2</v>
      </c>
      <c r="N510" s="49">
        <v>1</v>
      </c>
      <c r="O510" s="48">
        <v>14716.2</v>
      </c>
      <c r="P510" s="50"/>
      <c r="R510" s="51">
        <v>2.0364668715046719E-2</v>
      </c>
      <c r="S510" s="51"/>
      <c r="T510" s="52"/>
    </row>
    <row r="511" spans="1:20" x14ac:dyDescent="0.25">
      <c r="A511" s="42" t="s">
        <v>538</v>
      </c>
      <c r="B511" s="43">
        <v>6007595</v>
      </c>
      <c r="C511" s="44">
        <v>145953</v>
      </c>
      <c r="D511" s="45">
        <v>4</v>
      </c>
      <c r="E511" s="46">
        <v>2.5</v>
      </c>
      <c r="F511" s="45">
        <v>1605</v>
      </c>
      <c r="G511" s="45">
        <v>2545</v>
      </c>
      <c r="H511" s="45">
        <v>1100</v>
      </c>
      <c r="I511" s="45">
        <v>5250</v>
      </c>
      <c r="J511" s="45">
        <v>1312.5</v>
      </c>
      <c r="K511" s="45">
        <v>3281.25</v>
      </c>
      <c r="L511" s="47">
        <v>4.5893468581460994E-4</v>
      </c>
      <c r="M511" s="48">
        <v>8031.36</v>
      </c>
      <c r="N511" s="49">
        <v>1</v>
      </c>
      <c r="O511" s="48">
        <v>8031.36</v>
      </c>
      <c r="P511" s="50"/>
      <c r="R511" s="51">
        <v>-2.7001755673154548E-2</v>
      </c>
      <c r="S511" s="51"/>
      <c r="T511" s="52"/>
    </row>
    <row r="512" spans="1:20" x14ac:dyDescent="0.25">
      <c r="A512" s="53" t="s">
        <v>539</v>
      </c>
      <c r="B512" s="54">
        <v>6012645</v>
      </c>
      <c r="C512" s="55">
        <v>145688</v>
      </c>
      <c r="D512" s="56">
        <v>5</v>
      </c>
      <c r="E512" s="57">
        <v>3.5</v>
      </c>
      <c r="F512" s="56">
        <v>4375</v>
      </c>
      <c r="G512" s="56">
        <v>40648</v>
      </c>
      <c r="H512" s="56">
        <v>2079</v>
      </c>
      <c r="I512" s="56">
        <v>47102</v>
      </c>
      <c r="J512" s="56">
        <v>11775.5</v>
      </c>
      <c r="K512" s="56">
        <v>41214.25</v>
      </c>
      <c r="L512" s="58">
        <v>5.7644644189972687E-3</v>
      </c>
      <c r="M512" s="59">
        <v>100878.13</v>
      </c>
      <c r="N512" s="60">
        <v>1</v>
      </c>
      <c r="O512" s="59">
        <v>100878.13</v>
      </c>
      <c r="P512" s="61"/>
      <c r="R512" s="51">
        <v>-1.733245221839752E-2</v>
      </c>
      <c r="S512" s="51"/>
      <c r="T512" s="52"/>
    </row>
    <row r="513" spans="1:20" x14ac:dyDescent="0.25">
      <c r="A513" s="42" t="s">
        <v>540</v>
      </c>
      <c r="B513" s="43">
        <v>6000228</v>
      </c>
      <c r="C513" s="44">
        <v>145199</v>
      </c>
      <c r="D513" s="45">
        <v>3</v>
      </c>
      <c r="E513" s="46">
        <v>1.5</v>
      </c>
      <c r="F513" s="45">
        <v>2892</v>
      </c>
      <c r="G513" s="45">
        <v>11475</v>
      </c>
      <c r="H513" s="45">
        <v>1930.32</v>
      </c>
      <c r="I513" s="45">
        <v>16297.32</v>
      </c>
      <c r="J513" s="45">
        <v>4074.33</v>
      </c>
      <c r="K513" s="45">
        <v>6111.4949999999999</v>
      </c>
      <c r="L513" s="47">
        <v>8.5478919243658956E-4</v>
      </c>
      <c r="M513" s="48">
        <v>14958.81</v>
      </c>
      <c r="N513" s="49">
        <v>1</v>
      </c>
      <c r="O513" s="48">
        <v>14958.81</v>
      </c>
      <c r="P513" s="50"/>
      <c r="R513" s="51">
        <v>1.9132359682771494E-2</v>
      </c>
      <c r="S513" s="51"/>
      <c r="T513" s="52"/>
    </row>
    <row r="514" spans="1:20" x14ac:dyDescent="0.25">
      <c r="A514" s="42" t="s">
        <v>541</v>
      </c>
      <c r="B514" s="43">
        <v>6012686</v>
      </c>
      <c r="C514" s="44">
        <v>145689</v>
      </c>
      <c r="D514" s="45">
        <v>4</v>
      </c>
      <c r="E514" s="46">
        <v>2.5</v>
      </c>
      <c r="F514" s="45">
        <v>5390</v>
      </c>
      <c r="G514" s="45">
        <v>19910</v>
      </c>
      <c r="H514" s="45">
        <v>3483.48</v>
      </c>
      <c r="I514" s="45">
        <v>28783.48</v>
      </c>
      <c r="J514" s="45">
        <v>7195.87</v>
      </c>
      <c r="K514" s="45">
        <v>17989.674999999999</v>
      </c>
      <c r="L514" s="47">
        <v>2.516140447704973E-3</v>
      </c>
      <c r="M514" s="48">
        <v>44032.46</v>
      </c>
      <c r="N514" s="49">
        <v>1</v>
      </c>
      <c r="O514" s="48">
        <v>44032.46</v>
      </c>
      <c r="P514" s="50"/>
      <c r="R514" s="51">
        <v>-1.7834837024565786E-2</v>
      </c>
      <c r="S514" s="51"/>
      <c r="T514" s="52"/>
    </row>
    <row r="515" spans="1:20" x14ac:dyDescent="0.25">
      <c r="A515" s="42" t="s">
        <v>542</v>
      </c>
      <c r="B515" s="43">
        <v>6006332</v>
      </c>
      <c r="C515" s="44">
        <v>145246</v>
      </c>
      <c r="D515" s="45">
        <v>4</v>
      </c>
      <c r="E515" s="46">
        <v>2.5</v>
      </c>
      <c r="F515" s="45">
        <v>5138</v>
      </c>
      <c r="G515" s="45">
        <v>18315</v>
      </c>
      <c r="H515" s="45">
        <v>2391.48</v>
      </c>
      <c r="I515" s="45">
        <v>25844.48</v>
      </c>
      <c r="J515" s="45">
        <v>6461.12</v>
      </c>
      <c r="K515" s="45">
        <v>16152.8</v>
      </c>
      <c r="L515" s="47">
        <v>2.2592244397794227E-3</v>
      </c>
      <c r="M515" s="48">
        <v>39536.43</v>
      </c>
      <c r="N515" s="49">
        <v>1</v>
      </c>
      <c r="O515" s="48">
        <v>39536.43</v>
      </c>
      <c r="P515" s="50"/>
      <c r="R515" s="51">
        <v>1.2303860101383179E-2</v>
      </c>
      <c r="S515" s="51"/>
      <c r="T515" s="52"/>
    </row>
    <row r="516" spans="1:20" x14ac:dyDescent="0.25">
      <c r="A516" s="42" t="s">
        <v>543</v>
      </c>
      <c r="B516" s="43">
        <v>6012611</v>
      </c>
      <c r="C516" s="44">
        <v>145684</v>
      </c>
      <c r="D516" s="45">
        <v>4</v>
      </c>
      <c r="E516" s="46">
        <v>2.5</v>
      </c>
      <c r="F516" s="45">
        <v>4823</v>
      </c>
      <c r="G516" s="45">
        <v>14752</v>
      </c>
      <c r="H516" s="45">
        <v>1169.28</v>
      </c>
      <c r="I516" s="45">
        <v>20744.28</v>
      </c>
      <c r="J516" s="45">
        <v>5186.07</v>
      </c>
      <c r="K516" s="45">
        <v>12965.174999999999</v>
      </c>
      <c r="L516" s="47">
        <v>1.8133846903333898E-3</v>
      </c>
      <c r="M516" s="48">
        <v>31734.23</v>
      </c>
      <c r="N516" s="49">
        <v>1</v>
      </c>
      <c r="O516" s="48">
        <v>31734.23</v>
      </c>
      <c r="P516" s="50"/>
      <c r="R516" s="51">
        <v>-2.0808343215321656E-3</v>
      </c>
      <c r="S516" s="51"/>
      <c r="T516" s="52"/>
    </row>
    <row r="517" spans="1:20" x14ac:dyDescent="0.25">
      <c r="A517" s="53" t="s">
        <v>544</v>
      </c>
      <c r="B517" s="54">
        <v>6010482</v>
      </c>
      <c r="C517" s="55">
        <v>145593</v>
      </c>
      <c r="D517" s="56">
        <v>4</v>
      </c>
      <c r="E517" s="57">
        <v>2.5</v>
      </c>
      <c r="F517" s="56">
        <v>5151</v>
      </c>
      <c r="G517" s="56">
        <v>15303</v>
      </c>
      <c r="H517" s="56">
        <v>3020.64</v>
      </c>
      <c r="I517" s="56">
        <v>23474.639999999999</v>
      </c>
      <c r="J517" s="56">
        <v>5868.66</v>
      </c>
      <c r="K517" s="56">
        <v>14671.65</v>
      </c>
      <c r="L517" s="58">
        <v>2.0520621967640143E-3</v>
      </c>
      <c r="M517" s="59">
        <v>35911.089999999997</v>
      </c>
      <c r="N517" s="60">
        <v>1</v>
      </c>
      <c r="O517" s="59">
        <v>35911.089999999997</v>
      </c>
      <c r="P517" s="61"/>
      <c r="R517" s="51">
        <v>1.5566297588520683E-3</v>
      </c>
      <c r="S517" s="51"/>
      <c r="T517" s="52"/>
    </row>
    <row r="518" spans="1:20" x14ac:dyDescent="0.25">
      <c r="A518" s="42" t="s">
        <v>545</v>
      </c>
      <c r="B518" s="43">
        <v>6000236</v>
      </c>
      <c r="C518" s="44">
        <v>145363</v>
      </c>
      <c r="D518" s="45">
        <v>4</v>
      </c>
      <c r="E518" s="46">
        <v>2.5</v>
      </c>
      <c r="F518" s="45">
        <v>5365</v>
      </c>
      <c r="G518" s="45">
        <v>9567</v>
      </c>
      <c r="H518" s="45">
        <v>1688.4</v>
      </c>
      <c r="I518" s="45">
        <v>16620.400000000001</v>
      </c>
      <c r="J518" s="45">
        <v>4155.1000000000004</v>
      </c>
      <c r="K518" s="45">
        <v>10387.75</v>
      </c>
      <c r="L518" s="47">
        <v>1.4528910575453606E-3</v>
      </c>
      <c r="M518" s="48">
        <v>25425.59</v>
      </c>
      <c r="N518" s="49">
        <v>1</v>
      </c>
      <c r="O518" s="48">
        <v>25425.59</v>
      </c>
      <c r="P518" s="50"/>
      <c r="R518" s="51">
        <v>1.6492956186993979E-2</v>
      </c>
      <c r="S518" s="51"/>
      <c r="T518" s="52"/>
    </row>
    <row r="519" spans="1:20" x14ac:dyDescent="0.25">
      <c r="A519" s="42" t="s">
        <v>546</v>
      </c>
      <c r="B519" s="43">
        <v>6000343</v>
      </c>
      <c r="C519" s="44">
        <v>145087</v>
      </c>
      <c r="D519" s="45">
        <v>3</v>
      </c>
      <c r="E519" s="46">
        <v>1.5</v>
      </c>
      <c r="F519" s="45">
        <v>5265</v>
      </c>
      <c r="G519" s="45">
        <v>15579</v>
      </c>
      <c r="H519" s="45">
        <v>1189.44</v>
      </c>
      <c r="I519" s="45">
        <v>22033.439999999999</v>
      </c>
      <c r="J519" s="45">
        <v>5508.36</v>
      </c>
      <c r="K519" s="45">
        <v>8262.5399999999991</v>
      </c>
      <c r="L519" s="47">
        <v>1.1556468415788636E-3</v>
      </c>
      <c r="M519" s="48">
        <v>20223.82</v>
      </c>
      <c r="N519" s="49">
        <v>1</v>
      </c>
      <c r="O519" s="48">
        <v>20223.82</v>
      </c>
      <c r="P519" s="50"/>
      <c r="R519" s="51">
        <v>-3.9727630108245648E-2</v>
      </c>
      <c r="S519" s="51"/>
      <c r="T519" s="52"/>
    </row>
    <row r="520" spans="1:20" x14ac:dyDescent="0.25">
      <c r="A520" s="42" t="s">
        <v>547</v>
      </c>
      <c r="B520" s="43">
        <v>6014534</v>
      </c>
      <c r="C520" s="44">
        <v>145893</v>
      </c>
      <c r="D520" s="45">
        <v>2</v>
      </c>
      <c r="E520" s="46">
        <v>0.75</v>
      </c>
      <c r="F520" s="45">
        <v>4541</v>
      </c>
      <c r="G520" s="45">
        <v>13344</v>
      </c>
      <c r="H520" s="45">
        <v>817.32</v>
      </c>
      <c r="I520" s="45">
        <v>18702.32</v>
      </c>
      <c r="J520" s="45">
        <v>4675.58</v>
      </c>
      <c r="K520" s="45">
        <v>3506.6849999999999</v>
      </c>
      <c r="L520" s="47">
        <v>4.9046533446881683E-4</v>
      </c>
      <c r="M520" s="48">
        <v>8583.14</v>
      </c>
      <c r="N520" s="49">
        <v>1</v>
      </c>
      <c r="O520" s="48">
        <v>8583.14</v>
      </c>
      <c r="P520" s="50"/>
      <c r="R520" s="51">
        <v>-2.3353204291197471E-2</v>
      </c>
      <c r="S520" s="51"/>
      <c r="T520" s="52"/>
    </row>
    <row r="521" spans="1:20" x14ac:dyDescent="0.25">
      <c r="A521" s="42" t="s">
        <v>548</v>
      </c>
      <c r="B521" s="43">
        <v>6007876</v>
      </c>
      <c r="C521" s="44">
        <v>145657</v>
      </c>
      <c r="D521" s="45">
        <v>2</v>
      </c>
      <c r="E521" s="46">
        <v>0.75</v>
      </c>
      <c r="F521" s="45">
        <v>1988</v>
      </c>
      <c r="G521" s="45">
        <v>5268</v>
      </c>
      <c r="H521" s="45">
        <v>7055.16</v>
      </c>
      <c r="I521" s="45">
        <v>14311.16</v>
      </c>
      <c r="J521" s="45">
        <v>3577.79</v>
      </c>
      <c r="K521" s="45">
        <v>2683.3424999999997</v>
      </c>
      <c r="L521" s="47">
        <v>3.7530786961386357E-4</v>
      </c>
      <c r="M521" s="48">
        <v>6567.89</v>
      </c>
      <c r="N521" s="49">
        <v>1</v>
      </c>
      <c r="O521" s="48">
        <v>6567.89</v>
      </c>
      <c r="P521" s="50"/>
      <c r="R521" s="51">
        <v>1.2281757386517711E-2</v>
      </c>
      <c r="S521" s="51"/>
      <c r="T521" s="52"/>
    </row>
    <row r="522" spans="1:20" x14ac:dyDescent="0.25">
      <c r="A522" s="53" t="s">
        <v>549</v>
      </c>
      <c r="B522" s="54">
        <v>6005466</v>
      </c>
      <c r="C522" s="55">
        <v>145457</v>
      </c>
      <c r="D522" s="56">
        <v>2</v>
      </c>
      <c r="E522" s="57">
        <v>0.75</v>
      </c>
      <c r="F522" s="56">
        <v>3836</v>
      </c>
      <c r="G522" s="56">
        <v>10036</v>
      </c>
      <c r="H522" s="56">
        <v>628.32000000000005</v>
      </c>
      <c r="I522" s="56">
        <v>14500.32</v>
      </c>
      <c r="J522" s="56">
        <v>3625.08</v>
      </c>
      <c r="K522" s="56">
        <v>2718.81</v>
      </c>
      <c r="L522" s="58">
        <v>3.8026856019493169E-4</v>
      </c>
      <c r="M522" s="59">
        <v>6654.7</v>
      </c>
      <c r="N522" s="60">
        <v>1</v>
      </c>
      <c r="O522" s="59">
        <v>6654.7</v>
      </c>
      <c r="P522" s="61"/>
      <c r="R522" s="51">
        <v>1.965886949619744E-4</v>
      </c>
      <c r="S522" s="51"/>
      <c r="T522" s="52"/>
    </row>
    <row r="523" spans="1:20" x14ac:dyDescent="0.25">
      <c r="A523" s="42" t="s">
        <v>550</v>
      </c>
      <c r="B523" s="43">
        <v>6016356</v>
      </c>
      <c r="C523" s="44">
        <v>146136</v>
      </c>
      <c r="D523" s="45">
        <v>5</v>
      </c>
      <c r="E523" s="46">
        <v>3.5</v>
      </c>
      <c r="F523" s="45">
        <v>73</v>
      </c>
      <c r="G523" s="45">
        <v>0</v>
      </c>
      <c r="H523" s="45">
        <v>102.48</v>
      </c>
      <c r="I523" s="45">
        <v>175.48000000000002</v>
      </c>
      <c r="J523" s="45">
        <v>43.870000000000005</v>
      </c>
      <c r="K523" s="45">
        <v>153.54500000000002</v>
      </c>
      <c r="L523" s="47">
        <v>2.147569564446607E-5</v>
      </c>
      <c r="M523" s="48">
        <v>375.82</v>
      </c>
      <c r="N523" s="49">
        <v>1</v>
      </c>
      <c r="O523" s="48">
        <v>375.82</v>
      </c>
      <c r="P523" s="50"/>
      <c r="R523" s="51">
        <v>-4.6737781562455893E-3</v>
      </c>
      <c r="S523" s="51"/>
      <c r="T523" s="52"/>
    </row>
    <row r="524" spans="1:20" x14ac:dyDescent="0.25">
      <c r="A524" s="42" t="s">
        <v>551</v>
      </c>
      <c r="B524" s="43">
        <v>6007702</v>
      </c>
      <c r="C524" s="44">
        <v>145406</v>
      </c>
      <c r="D524" s="45">
        <v>2</v>
      </c>
      <c r="E524" s="46">
        <v>0.75</v>
      </c>
      <c r="F524" s="45">
        <v>668</v>
      </c>
      <c r="G524" s="45">
        <v>5035</v>
      </c>
      <c r="H524" s="45">
        <v>745</v>
      </c>
      <c r="I524" s="45">
        <v>6448</v>
      </c>
      <c r="J524" s="45">
        <v>1612</v>
      </c>
      <c r="K524" s="45">
        <v>1209</v>
      </c>
      <c r="L524" s="47">
        <v>1.6909776309329171E-4</v>
      </c>
      <c r="M524" s="48">
        <v>2959.21</v>
      </c>
      <c r="N524" s="49">
        <v>1</v>
      </c>
      <c r="O524" s="48">
        <v>2959.21</v>
      </c>
      <c r="P524" s="50"/>
      <c r="R524" s="51">
        <v>-8.5413260421773884E-4</v>
      </c>
      <c r="S524" s="51"/>
      <c r="T524" s="52"/>
    </row>
    <row r="525" spans="1:20" x14ac:dyDescent="0.25">
      <c r="A525" s="42" t="s">
        <v>552</v>
      </c>
      <c r="B525" s="43">
        <v>6008239</v>
      </c>
      <c r="C525" s="44">
        <v>146139</v>
      </c>
      <c r="D525" s="45">
        <v>3</v>
      </c>
      <c r="E525" s="46">
        <v>1.5</v>
      </c>
      <c r="F525" s="45">
        <v>1852</v>
      </c>
      <c r="G525" s="45">
        <v>3513</v>
      </c>
      <c r="H525" s="45">
        <v>100</v>
      </c>
      <c r="I525" s="45">
        <v>5465</v>
      </c>
      <c r="J525" s="45">
        <v>1366.25</v>
      </c>
      <c r="K525" s="45">
        <v>2049.375</v>
      </c>
      <c r="L525" s="47">
        <v>2.8663749234021066E-4</v>
      </c>
      <c r="M525" s="48">
        <v>5016.16</v>
      </c>
      <c r="N525" s="49">
        <v>1</v>
      </c>
      <c r="O525" s="48">
        <v>5016.16</v>
      </c>
      <c r="P525" s="50"/>
      <c r="R525" s="51">
        <v>3.3884046315506566E-2</v>
      </c>
      <c r="S525" s="51"/>
      <c r="T525" s="52"/>
    </row>
    <row r="526" spans="1:20" x14ac:dyDescent="0.25">
      <c r="A526" s="42" t="s">
        <v>553</v>
      </c>
      <c r="B526" s="43">
        <v>6011381</v>
      </c>
      <c r="C526" s="44">
        <v>145623</v>
      </c>
      <c r="D526" s="45">
        <v>2</v>
      </c>
      <c r="E526" s="46">
        <v>0.75</v>
      </c>
      <c r="F526" s="45">
        <v>3888</v>
      </c>
      <c r="G526" s="45">
        <v>8295</v>
      </c>
      <c r="H526" s="45">
        <v>3079.44</v>
      </c>
      <c r="I526" s="45">
        <v>15262.44</v>
      </c>
      <c r="J526" s="45">
        <v>3815.61</v>
      </c>
      <c r="K526" s="45">
        <v>2861.7075</v>
      </c>
      <c r="L526" s="47">
        <v>4.0025503463796201E-4</v>
      </c>
      <c r="M526" s="48">
        <v>7004.46</v>
      </c>
      <c r="N526" s="49">
        <v>1</v>
      </c>
      <c r="O526" s="48">
        <v>7004.46</v>
      </c>
      <c r="P526" s="50"/>
      <c r="R526" s="51">
        <v>3.6893835664159269E-2</v>
      </c>
      <c r="S526" s="51"/>
      <c r="T526" s="52"/>
    </row>
    <row r="527" spans="1:20" x14ac:dyDescent="0.25">
      <c r="A527" s="53" t="s">
        <v>554</v>
      </c>
      <c r="B527" s="54">
        <v>6011373</v>
      </c>
      <c r="C527" s="55">
        <v>145615</v>
      </c>
      <c r="D527" s="56">
        <v>3</v>
      </c>
      <c r="E527" s="57">
        <v>1.5</v>
      </c>
      <c r="F527" s="56">
        <v>3119</v>
      </c>
      <c r="G527" s="56">
        <v>9467</v>
      </c>
      <c r="H527" s="56">
        <v>3723.72</v>
      </c>
      <c r="I527" s="56">
        <v>16309.72</v>
      </c>
      <c r="J527" s="56">
        <v>4077.43</v>
      </c>
      <c r="K527" s="56">
        <v>6116.1449999999995</v>
      </c>
      <c r="L527" s="58">
        <v>8.5543956844848679E-4</v>
      </c>
      <c r="M527" s="59">
        <v>14970.19</v>
      </c>
      <c r="N527" s="60">
        <v>1</v>
      </c>
      <c r="O527" s="59">
        <v>14970.19</v>
      </c>
      <c r="P527" s="61"/>
      <c r="R527" s="51">
        <v>1.7552151481140754E-2</v>
      </c>
      <c r="S527" s="51"/>
      <c r="T527" s="52"/>
    </row>
    <row r="528" spans="1:20" x14ac:dyDescent="0.25">
      <c r="A528" s="42" t="s">
        <v>555</v>
      </c>
      <c r="B528" s="43">
        <v>6006712</v>
      </c>
      <c r="C528" s="44">
        <v>145793</v>
      </c>
      <c r="D528" s="45">
        <v>3</v>
      </c>
      <c r="E528" s="46">
        <v>1.5</v>
      </c>
      <c r="F528" s="45">
        <v>3010</v>
      </c>
      <c r="G528" s="45">
        <v>7345</v>
      </c>
      <c r="H528" s="45">
        <v>3384</v>
      </c>
      <c r="I528" s="45">
        <v>13739</v>
      </c>
      <c r="J528" s="45">
        <v>3434.75</v>
      </c>
      <c r="K528" s="45">
        <v>5152.125</v>
      </c>
      <c r="L528" s="47">
        <v>7.2060613124650579E-4</v>
      </c>
      <c r="M528" s="48">
        <v>12610.61</v>
      </c>
      <c r="N528" s="49">
        <v>1</v>
      </c>
      <c r="O528" s="48">
        <v>12610.61</v>
      </c>
      <c r="P528" s="50"/>
      <c r="R528" s="51">
        <v>-1.7296813850407489E-2</v>
      </c>
      <c r="S528" s="51"/>
      <c r="T528" s="52"/>
    </row>
    <row r="529" spans="1:20" x14ac:dyDescent="0.25">
      <c r="A529" s="42" t="s">
        <v>556</v>
      </c>
      <c r="B529" s="43">
        <v>6007884</v>
      </c>
      <c r="C529" s="44">
        <v>146177</v>
      </c>
      <c r="D529" s="45">
        <v>2</v>
      </c>
      <c r="E529" s="46">
        <v>0.75</v>
      </c>
      <c r="F529" s="45">
        <v>1333</v>
      </c>
      <c r="G529" s="45">
        <v>3861</v>
      </c>
      <c r="H529" s="45">
        <v>246</v>
      </c>
      <c r="I529" s="45">
        <v>5440</v>
      </c>
      <c r="J529" s="45">
        <v>1360</v>
      </c>
      <c r="K529" s="45">
        <v>1020</v>
      </c>
      <c r="L529" s="47">
        <v>1.4266312519037018E-4</v>
      </c>
      <c r="M529" s="48">
        <v>2496.6</v>
      </c>
      <c r="N529" s="49">
        <v>1</v>
      </c>
      <c r="O529" s="48">
        <v>2496.6</v>
      </c>
      <c r="P529" s="50"/>
      <c r="R529" s="51">
        <v>5.3091685222170781E-3</v>
      </c>
      <c r="S529" s="51"/>
      <c r="T529" s="52"/>
    </row>
    <row r="530" spans="1:20" x14ac:dyDescent="0.25">
      <c r="A530" s="42" t="s">
        <v>557</v>
      </c>
      <c r="B530" s="43">
        <v>6001275</v>
      </c>
      <c r="C530" s="44">
        <v>145135</v>
      </c>
      <c r="D530" s="45">
        <v>3</v>
      </c>
      <c r="E530" s="46">
        <v>1.5</v>
      </c>
      <c r="F530" s="45">
        <v>2036</v>
      </c>
      <c r="G530" s="45">
        <v>20224</v>
      </c>
      <c r="H530" s="45">
        <v>1803.48</v>
      </c>
      <c r="I530" s="45">
        <v>24063.48</v>
      </c>
      <c r="J530" s="45">
        <v>6015.87</v>
      </c>
      <c r="K530" s="45">
        <v>9023.8050000000003</v>
      </c>
      <c r="L530" s="47">
        <v>1.2621217866749886E-3</v>
      </c>
      <c r="M530" s="48">
        <v>22087.13</v>
      </c>
      <c r="N530" s="49">
        <v>1</v>
      </c>
      <c r="O530" s="48">
        <v>22087.13</v>
      </c>
      <c r="P530" s="50"/>
      <c r="R530" s="51">
        <v>-2.1266812298563309E-2</v>
      </c>
      <c r="S530" s="51"/>
      <c r="T530" s="52"/>
    </row>
    <row r="531" spans="1:20" x14ac:dyDescent="0.25">
      <c r="A531" s="42" t="s">
        <v>558</v>
      </c>
      <c r="B531" s="43">
        <v>6007942</v>
      </c>
      <c r="C531" s="44">
        <v>146096</v>
      </c>
      <c r="D531" s="45">
        <v>3</v>
      </c>
      <c r="E531" s="46">
        <v>1.5</v>
      </c>
      <c r="F531" s="45">
        <v>1886</v>
      </c>
      <c r="G531" s="45">
        <v>3614</v>
      </c>
      <c r="H531" s="45">
        <v>607.32000000000005</v>
      </c>
      <c r="I531" s="45">
        <v>6107.32</v>
      </c>
      <c r="J531" s="45">
        <v>1526.83</v>
      </c>
      <c r="K531" s="45">
        <v>2290.2449999999999</v>
      </c>
      <c r="L531" s="47">
        <v>3.2032696975648953E-4</v>
      </c>
      <c r="M531" s="48">
        <v>5605.72</v>
      </c>
      <c r="N531" s="49">
        <v>1</v>
      </c>
      <c r="O531" s="48">
        <v>5605.72</v>
      </c>
      <c r="P531" s="50"/>
      <c r="R531" s="51">
        <v>-2.1970738566778891E-2</v>
      </c>
      <c r="S531" s="51"/>
      <c r="T531" s="52"/>
    </row>
    <row r="532" spans="1:20" x14ac:dyDescent="0.25">
      <c r="A532" s="53" t="s">
        <v>559</v>
      </c>
      <c r="B532" s="54">
        <v>6008007</v>
      </c>
      <c r="C532" s="55">
        <v>145771</v>
      </c>
      <c r="D532" s="56">
        <v>2</v>
      </c>
      <c r="E532" s="57">
        <v>0.75</v>
      </c>
      <c r="F532" s="56">
        <v>7532</v>
      </c>
      <c r="G532" s="56">
        <v>28500</v>
      </c>
      <c r="H532" s="56">
        <v>1395.24</v>
      </c>
      <c r="I532" s="56">
        <v>37427.24</v>
      </c>
      <c r="J532" s="56">
        <v>9356.81</v>
      </c>
      <c r="K532" s="56">
        <v>7017.6075000000001</v>
      </c>
      <c r="L532" s="58">
        <v>9.8152335030331434E-4</v>
      </c>
      <c r="M532" s="59">
        <v>17176.66</v>
      </c>
      <c r="N532" s="60">
        <v>1</v>
      </c>
      <c r="O532" s="59">
        <v>17176.66</v>
      </c>
      <c r="P532" s="61"/>
      <c r="R532" s="51">
        <v>2.1369691996369511E-2</v>
      </c>
      <c r="S532" s="51"/>
      <c r="T532" s="52"/>
    </row>
    <row r="533" spans="1:20" x14ac:dyDescent="0.25">
      <c r="A533" s="42" t="s">
        <v>560</v>
      </c>
      <c r="B533" s="43">
        <v>6012074</v>
      </c>
      <c r="C533" s="44">
        <v>145651</v>
      </c>
      <c r="D533" s="45">
        <v>4</v>
      </c>
      <c r="E533" s="46">
        <v>2.5</v>
      </c>
      <c r="F533" s="45">
        <v>6652</v>
      </c>
      <c r="G533" s="45">
        <v>12437</v>
      </c>
      <c r="H533" s="45">
        <v>3965.64</v>
      </c>
      <c r="I533" s="45">
        <v>23054.639999999999</v>
      </c>
      <c r="J533" s="45">
        <v>5763.66</v>
      </c>
      <c r="K533" s="45">
        <v>14409.15</v>
      </c>
      <c r="L533" s="47">
        <v>2.0153474218988455E-3</v>
      </c>
      <c r="M533" s="48">
        <v>35268.58</v>
      </c>
      <c r="N533" s="49">
        <v>1</v>
      </c>
      <c r="O533" s="48">
        <v>35268.58</v>
      </c>
      <c r="P533" s="50"/>
      <c r="R533" s="51">
        <v>2.0116770210734103E-2</v>
      </c>
      <c r="S533" s="51"/>
      <c r="T533" s="52"/>
    </row>
    <row r="534" spans="1:20" x14ac:dyDescent="0.25">
      <c r="A534" s="42" t="s">
        <v>561</v>
      </c>
      <c r="B534" s="43">
        <v>6012017</v>
      </c>
      <c r="C534" s="44">
        <v>145646</v>
      </c>
      <c r="D534" s="45">
        <v>3</v>
      </c>
      <c r="E534" s="46">
        <v>1.5</v>
      </c>
      <c r="F534" s="45">
        <v>5086</v>
      </c>
      <c r="G534" s="45">
        <v>11458</v>
      </c>
      <c r="H534" s="45">
        <v>2972.76</v>
      </c>
      <c r="I534" s="45">
        <v>19516.760000000002</v>
      </c>
      <c r="J534" s="45">
        <v>4879.1900000000005</v>
      </c>
      <c r="K534" s="45">
        <v>7318.7850000000008</v>
      </c>
      <c r="L534" s="47">
        <v>1.023647784996474E-3</v>
      </c>
      <c r="M534" s="48">
        <v>17913.84</v>
      </c>
      <c r="N534" s="49">
        <v>1</v>
      </c>
      <c r="O534" s="48">
        <v>17913.84</v>
      </c>
      <c r="P534" s="50"/>
      <c r="R534" s="51">
        <v>-2.623743829826708E-2</v>
      </c>
      <c r="S534" s="51"/>
      <c r="T534" s="52"/>
    </row>
    <row r="535" spans="1:20" x14ac:dyDescent="0.25">
      <c r="A535" s="42" t="s">
        <v>562</v>
      </c>
      <c r="B535" s="43">
        <v>6014401</v>
      </c>
      <c r="C535" s="44">
        <v>145846</v>
      </c>
      <c r="D535" s="45">
        <v>1</v>
      </c>
      <c r="E535" s="46">
        <v>0</v>
      </c>
      <c r="F535" s="45">
        <v>5748</v>
      </c>
      <c r="G535" s="45">
        <v>11002</v>
      </c>
      <c r="H535" s="45">
        <v>2825</v>
      </c>
      <c r="I535" s="45">
        <v>19575</v>
      </c>
      <c r="J535" s="45">
        <v>4893.75</v>
      </c>
      <c r="K535" s="45">
        <v>0</v>
      </c>
      <c r="L535" s="47">
        <v>0</v>
      </c>
      <c r="M535" s="48">
        <v>0</v>
      </c>
      <c r="N535" s="49">
        <v>0</v>
      </c>
      <c r="O535" s="48">
        <v>0</v>
      </c>
      <c r="P535" s="50"/>
      <c r="R535" s="51">
        <v>0</v>
      </c>
      <c r="S535" s="51"/>
      <c r="T535" s="52"/>
    </row>
    <row r="536" spans="1:20" x14ac:dyDescent="0.25">
      <c r="A536" s="42" t="s">
        <v>563</v>
      </c>
      <c r="B536" s="43">
        <v>6014237</v>
      </c>
      <c r="C536" s="44">
        <v>145821</v>
      </c>
      <c r="D536" s="45">
        <v>3</v>
      </c>
      <c r="E536" s="46">
        <v>1.5</v>
      </c>
      <c r="F536" s="45">
        <v>5128</v>
      </c>
      <c r="G536" s="45">
        <v>9907</v>
      </c>
      <c r="H536" s="45">
        <v>7209</v>
      </c>
      <c r="I536" s="45">
        <v>22244</v>
      </c>
      <c r="J536" s="45">
        <v>5561</v>
      </c>
      <c r="K536" s="45">
        <v>8341.5</v>
      </c>
      <c r="L536" s="47">
        <v>1.1666906458583067E-3</v>
      </c>
      <c r="M536" s="48">
        <v>20417.09</v>
      </c>
      <c r="N536" s="49">
        <v>1</v>
      </c>
      <c r="O536" s="48">
        <v>20417.09</v>
      </c>
      <c r="P536" s="50"/>
      <c r="R536" s="51">
        <v>3.697479627589928E-3</v>
      </c>
      <c r="S536" s="51"/>
      <c r="T536" s="52"/>
    </row>
    <row r="537" spans="1:20" x14ac:dyDescent="0.25">
      <c r="A537" s="53" t="s">
        <v>564</v>
      </c>
      <c r="B537" s="54">
        <v>6012835</v>
      </c>
      <c r="C537" s="55">
        <v>145694</v>
      </c>
      <c r="D537" s="56">
        <v>1</v>
      </c>
      <c r="E537" s="57">
        <v>0</v>
      </c>
      <c r="F537" s="56">
        <v>4373</v>
      </c>
      <c r="G537" s="56">
        <v>10685</v>
      </c>
      <c r="H537" s="56">
        <v>3885.84</v>
      </c>
      <c r="I537" s="56">
        <v>18943.84</v>
      </c>
      <c r="J537" s="56">
        <v>4735.96</v>
      </c>
      <c r="K537" s="56">
        <v>0</v>
      </c>
      <c r="L537" s="58">
        <v>0</v>
      </c>
      <c r="M537" s="59">
        <v>0</v>
      </c>
      <c r="N537" s="60">
        <v>0</v>
      </c>
      <c r="O537" s="59">
        <v>0</v>
      </c>
      <c r="P537" s="61"/>
      <c r="R537" s="51">
        <v>0</v>
      </c>
      <c r="S537" s="51"/>
      <c r="T537" s="52"/>
    </row>
    <row r="538" spans="1:20" x14ac:dyDescent="0.25">
      <c r="A538" s="42" t="s">
        <v>565</v>
      </c>
      <c r="B538" s="43">
        <v>6012587</v>
      </c>
      <c r="C538" s="44">
        <v>145680</v>
      </c>
      <c r="D538" s="45">
        <v>5</v>
      </c>
      <c r="E538" s="46">
        <v>3.5</v>
      </c>
      <c r="F538" s="45">
        <v>5736</v>
      </c>
      <c r="G538" s="45">
        <v>15096</v>
      </c>
      <c r="H538" s="45">
        <v>5042</v>
      </c>
      <c r="I538" s="45">
        <v>25874</v>
      </c>
      <c r="J538" s="45">
        <v>6468.5</v>
      </c>
      <c r="K538" s="45">
        <v>22639.75</v>
      </c>
      <c r="L538" s="47">
        <v>3.1665269495379247E-3</v>
      </c>
      <c r="M538" s="48">
        <v>55414.22</v>
      </c>
      <c r="N538" s="49">
        <v>1</v>
      </c>
      <c r="O538" s="48">
        <v>55414.22</v>
      </c>
      <c r="P538" s="50"/>
      <c r="R538" s="51">
        <v>-2.1616913683828898E-2</v>
      </c>
      <c r="S538" s="51"/>
      <c r="T538" s="52"/>
    </row>
    <row r="539" spans="1:20" x14ac:dyDescent="0.25">
      <c r="A539" s="42" t="s">
        <v>566</v>
      </c>
      <c r="B539" s="43">
        <v>6012165</v>
      </c>
      <c r="C539" s="44">
        <v>145647</v>
      </c>
      <c r="D539" s="45">
        <v>5</v>
      </c>
      <c r="E539" s="46">
        <v>3.5</v>
      </c>
      <c r="F539" s="45">
        <v>4057</v>
      </c>
      <c r="G539" s="45">
        <v>10915</v>
      </c>
      <c r="H539" s="45">
        <v>3457.44</v>
      </c>
      <c r="I539" s="45">
        <v>18429.439999999999</v>
      </c>
      <c r="J539" s="45">
        <v>4607.3599999999997</v>
      </c>
      <c r="K539" s="45">
        <v>16125.759999999998</v>
      </c>
      <c r="L539" s="47">
        <v>2.2554424683037875E-3</v>
      </c>
      <c r="M539" s="48">
        <v>39470.239999999998</v>
      </c>
      <c r="N539" s="49">
        <v>1</v>
      </c>
      <c r="O539" s="48">
        <v>39470.239999999998</v>
      </c>
      <c r="P539" s="50"/>
      <c r="R539" s="51">
        <v>1.6804683720692992E-2</v>
      </c>
      <c r="S539" s="51"/>
      <c r="T539" s="52"/>
    </row>
    <row r="540" spans="1:20" x14ac:dyDescent="0.25">
      <c r="A540" s="42" t="s">
        <v>567</v>
      </c>
      <c r="B540" s="43">
        <v>6014658</v>
      </c>
      <c r="C540" s="44">
        <v>145891</v>
      </c>
      <c r="D540" s="45">
        <v>1</v>
      </c>
      <c r="E540" s="46">
        <v>0</v>
      </c>
      <c r="F540" s="45">
        <v>4528</v>
      </c>
      <c r="G540" s="45">
        <v>14304</v>
      </c>
      <c r="H540" s="45">
        <v>3783</v>
      </c>
      <c r="I540" s="45">
        <v>22615</v>
      </c>
      <c r="J540" s="45">
        <v>5653.75</v>
      </c>
      <c r="K540" s="45">
        <v>0</v>
      </c>
      <c r="L540" s="47">
        <v>0</v>
      </c>
      <c r="M540" s="48">
        <v>0</v>
      </c>
      <c r="N540" s="49">
        <v>0</v>
      </c>
      <c r="O540" s="48">
        <v>0</v>
      </c>
      <c r="P540" s="50"/>
      <c r="R540" s="51">
        <v>0</v>
      </c>
      <c r="S540" s="51"/>
      <c r="T540" s="52"/>
    </row>
    <row r="541" spans="1:20" x14ac:dyDescent="0.25">
      <c r="A541" s="42" t="s">
        <v>568</v>
      </c>
      <c r="B541" s="43">
        <v>6014666</v>
      </c>
      <c r="C541" s="44">
        <v>145980</v>
      </c>
      <c r="D541" s="45">
        <v>5</v>
      </c>
      <c r="E541" s="46">
        <v>3.5</v>
      </c>
      <c r="F541" s="45">
        <v>4349</v>
      </c>
      <c r="G541" s="45">
        <v>13903</v>
      </c>
      <c r="H541" s="45">
        <v>1874.88</v>
      </c>
      <c r="I541" s="45">
        <v>20126.88</v>
      </c>
      <c r="J541" s="45">
        <v>5031.72</v>
      </c>
      <c r="K541" s="45">
        <v>17611.02</v>
      </c>
      <c r="L541" s="47">
        <v>2.4631795597942286E-3</v>
      </c>
      <c r="M541" s="48">
        <v>43105.64</v>
      </c>
      <c r="N541" s="49">
        <v>1</v>
      </c>
      <c r="O541" s="48">
        <v>43105.64</v>
      </c>
      <c r="P541" s="50"/>
      <c r="R541" s="51">
        <v>-2.2963989904383197E-3</v>
      </c>
      <c r="S541" s="51"/>
      <c r="T541" s="52"/>
    </row>
    <row r="542" spans="1:20" x14ac:dyDescent="0.25">
      <c r="A542" s="53" t="s">
        <v>569</v>
      </c>
      <c r="B542" s="54">
        <v>6004758</v>
      </c>
      <c r="C542" s="55">
        <v>145308</v>
      </c>
      <c r="D542" s="56">
        <v>4</v>
      </c>
      <c r="E542" s="57">
        <v>2.5</v>
      </c>
      <c r="F542" s="56">
        <v>4511</v>
      </c>
      <c r="G542" s="56">
        <v>36549</v>
      </c>
      <c r="H542" s="56">
        <v>4640</v>
      </c>
      <c r="I542" s="56">
        <v>45700</v>
      </c>
      <c r="J542" s="56">
        <v>11425</v>
      </c>
      <c r="K542" s="56">
        <v>28562.5</v>
      </c>
      <c r="L542" s="58">
        <v>3.9949171698528902E-3</v>
      </c>
      <c r="M542" s="59">
        <v>69911.05</v>
      </c>
      <c r="N542" s="60">
        <v>1</v>
      </c>
      <c r="O542" s="59">
        <v>69911.05</v>
      </c>
      <c r="P542" s="61"/>
      <c r="R542" s="51">
        <v>1.9527574433595873E-2</v>
      </c>
      <c r="S542" s="51"/>
      <c r="T542" s="52"/>
    </row>
    <row r="543" spans="1:20" x14ac:dyDescent="0.25">
      <c r="A543" s="42" t="s">
        <v>570</v>
      </c>
      <c r="B543" s="43">
        <v>6008072</v>
      </c>
      <c r="C543" s="44">
        <v>146011</v>
      </c>
      <c r="D543" s="45">
        <v>3</v>
      </c>
      <c r="E543" s="46">
        <v>1.5</v>
      </c>
      <c r="F543" s="45">
        <v>2287</v>
      </c>
      <c r="G543" s="45">
        <v>6482</v>
      </c>
      <c r="H543" s="45">
        <v>952.56</v>
      </c>
      <c r="I543" s="45">
        <v>9721.56</v>
      </c>
      <c r="J543" s="45">
        <v>2430.39</v>
      </c>
      <c r="K543" s="45">
        <v>3645.585</v>
      </c>
      <c r="L543" s="47">
        <v>5.0989269534032911E-4</v>
      </c>
      <c r="M543" s="48">
        <v>8923.1200000000008</v>
      </c>
      <c r="N543" s="49">
        <v>1</v>
      </c>
      <c r="O543" s="48">
        <v>8923.1200000000008</v>
      </c>
      <c r="P543" s="50"/>
      <c r="R543" s="51">
        <v>7.8315442387975054E-3</v>
      </c>
      <c r="S543" s="51"/>
      <c r="T543" s="52"/>
    </row>
    <row r="544" spans="1:20" x14ac:dyDescent="0.25">
      <c r="A544" s="42" t="s">
        <v>571</v>
      </c>
      <c r="B544" s="43">
        <v>6008098</v>
      </c>
      <c r="C544" s="44">
        <v>146152</v>
      </c>
      <c r="D544" s="45">
        <v>3</v>
      </c>
      <c r="E544" s="46">
        <v>1.5</v>
      </c>
      <c r="F544" s="45">
        <v>1886</v>
      </c>
      <c r="G544" s="45">
        <v>12450</v>
      </c>
      <c r="H544" s="45">
        <v>2.52</v>
      </c>
      <c r="I544" s="45">
        <v>14338.52</v>
      </c>
      <c r="J544" s="45">
        <v>3584.63</v>
      </c>
      <c r="K544" s="45">
        <v>5376.9449999999997</v>
      </c>
      <c r="L544" s="47">
        <v>7.5205076242817147E-4</v>
      </c>
      <c r="M544" s="48">
        <v>13160.89</v>
      </c>
      <c r="N544" s="49">
        <v>1</v>
      </c>
      <c r="O544" s="48">
        <v>13160.89</v>
      </c>
      <c r="P544" s="50"/>
      <c r="R544" s="51">
        <v>-1.8342493000091054E-2</v>
      </c>
      <c r="S544" s="51"/>
      <c r="T544" s="52"/>
    </row>
    <row r="545" spans="1:20" x14ac:dyDescent="0.25">
      <c r="A545" s="42" t="s">
        <v>572</v>
      </c>
      <c r="B545" s="43">
        <v>6008106</v>
      </c>
      <c r="C545" s="44">
        <v>145975</v>
      </c>
      <c r="D545" s="45">
        <v>2</v>
      </c>
      <c r="E545" s="46">
        <v>0.75</v>
      </c>
      <c r="F545" s="45">
        <v>895</v>
      </c>
      <c r="G545" s="45">
        <v>4515</v>
      </c>
      <c r="H545" s="45">
        <v>63</v>
      </c>
      <c r="I545" s="45">
        <v>5473</v>
      </c>
      <c r="J545" s="45">
        <v>1368.25</v>
      </c>
      <c r="K545" s="45">
        <v>1026.1875</v>
      </c>
      <c r="L545" s="47">
        <v>1.4352854488362059E-4</v>
      </c>
      <c r="M545" s="48">
        <v>2511.75</v>
      </c>
      <c r="N545" s="49">
        <v>1</v>
      </c>
      <c r="O545" s="48">
        <v>2511.75</v>
      </c>
      <c r="P545" s="50"/>
      <c r="R545" s="51">
        <v>4.6453663981083082E-4</v>
      </c>
      <c r="S545" s="51"/>
      <c r="T545" s="52"/>
    </row>
    <row r="546" spans="1:20" x14ac:dyDescent="0.25">
      <c r="A546" s="42" t="s">
        <v>573</v>
      </c>
      <c r="B546" s="43">
        <v>6008114</v>
      </c>
      <c r="C546" s="44">
        <v>146157</v>
      </c>
      <c r="D546" s="45">
        <v>3</v>
      </c>
      <c r="E546" s="46">
        <v>1.5</v>
      </c>
      <c r="F546" s="45">
        <v>1006</v>
      </c>
      <c r="G546" s="45">
        <v>5464</v>
      </c>
      <c r="H546" s="45">
        <v>0</v>
      </c>
      <c r="I546" s="45">
        <v>6470</v>
      </c>
      <c r="J546" s="45">
        <v>1617.5</v>
      </c>
      <c r="K546" s="45">
        <v>2426.25</v>
      </c>
      <c r="L546" s="47">
        <v>3.3934941911091727E-4</v>
      </c>
      <c r="M546" s="48">
        <v>5938.61</v>
      </c>
      <c r="N546" s="49">
        <v>1</v>
      </c>
      <c r="O546" s="48">
        <v>5938.61</v>
      </c>
      <c r="P546" s="50"/>
      <c r="R546" s="51">
        <v>2.5165558948174294E-2</v>
      </c>
      <c r="S546" s="51"/>
      <c r="T546" s="52"/>
    </row>
    <row r="547" spans="1:20" x14ac:dyDescent="0.25">
      <c r="A547" s="53" t="s">
        <v>574</v>
      </c>
      <c r="B547" s="54">
        <v>6002695</v>
      </c>
      <c r="C547" s="55" t="s">
        <v>575</v>
      </c>
      <c r="D547" s="56">
        <v>5</v>
      </c>
      <c r="E547" s="57">
        <v>3.5</v>
      </c>
      <c r="F547" s="56">
        <v>1041</v>
      </c>
      <c r="G547" s="56">
        <v>8272</v>
      </c>
      <c r="H547" s="56">
        <v>423</v>
      </c>
      <c r="I547" s="56">
        <v>9736</v>
      </c>
      <c r="J547" s="56">
        <v>2434</v>
      </c>
      <c r="K547" s="56">
        <v>8519</v>
      </c>
      <c r="L547" s="58">
        <v>1.1915168269576112E-3</v>
      </c>
      <c r="M547" s="59">
        <v>20851.54</v>
      </c>
      <c r="N547" s="60">
        <v>1</v>
      </c>
      <c r="O547" s="59">
        <v>20851.54</v>
      </c>
      <c r="P547" s="61"/>
      <c r="R547" s="51">
        <v>-1.4471758197032614E-2</v>
      </c>
      <c r="S547" s="51"/>
      <c r="T547" s="52"/>
    </row>
    <row r="548" spans="1:20" x14ac:dyDescent="0.25">
      <c r="A548" s="42" t="s">
        <v>576</v>
      </c>
      <c r="B548" s="43">
        <v>6008049</v>
      </c>
      <c r="C548" s="44">
        <v>145818</v>
      </c>
      <c r="D548" s="45">
        <v>5</v>
      </c>
      <c r="E548" s="46">
        <v>3.5</v>
      </c>
      <c r="F548" s="45">
        <v>2611</v>
      </c>
      <c r="G548" s="45">
        <v>18055</v>
      </c>
      <c r="H548" s="45">
        <v>2134.44</v>
      </c>
      <c r="I548" s="45">
        <v>22800.44</v>
      </c>
      <c r="J548" s="45">
        <v>5700.11</v>
      </c>
      <c r="K548" s="45">
        <v>19950.384999999998</v>
      </c>
      <c r="L548" s="47">
        <v>2.7903767380892969E-3</v>
      </c>
      <c r="M548" s="48">
        <v>48831.59</v>
      </c>
      <c r="N548" s="49">
        <v>1</v>
      </c>
      <c r="O548" s="48">
        <v>48831.59</v>
      </c>
      <c r="P548" s="50"/>
      <c r="R548" s="51">
        <v>5.7083437306573614E-2</v>
      </c>
      <c r="S548" s="51"/>
      <c r="T548" s="52"/>
    </row>
    <row r="549" spans="1:20" x14ac:dyDescent="0.25">
      <c r="A549" s="42" t="s">
        <v>577</v>
      </c>
      <c r="B549" s="43">
        <v>6008163</v>
      </c>
      <c r="C549" s="44">
        <v>145443</v>
      </c>
      <c r="D549" s="45">
        <v>5</v>
      </c>
      <c r="E549" s="46">
        <v>3.5</v>
      </c>
      <c r="F549" s="45">
        <v>3878</v>
      </c>
      <c r="G549" s="45">
        <v>9276</v>
      </c>
      <c r="H549" s="45">
        <v>721.56</v>
      </c>
      <c r="I549" s="45">
        <v>13875.56</v>
      </c>
      <c r="J549" s="45">
        <v>3468.89</v>
      </c>
      <c r="K549" s="45">
        <v>12141.115</v>
      </c>
      <c r="L549" s="47">
        <v>1.6981268717604716E-3</v>
      </c>
      <c r="M549" s="48">
        <v>29717.22</v>
      </c>
      <c r="N549" s="49">
        <v>1</v>
      </c>
      <c r="O549" s="48">
        <v>29717.22</v>
      </c>
      <c r="P549" s="50"/>
      <c r="R549" s="51">
        <v>-2.5580825604265556E-4</v>
      </c>
      <c r="S549" s="51"/>
      <c r="T549" s="52"/>
    </row>
    <row r="550" spans="1:20" x14ac:dyDescent="0.25">
      <c r="A550" s="42" t="s">
        <v>578</v>
      </c>
      <c r="B550" s="43">
        <v>6005136</v>
      </c>
      <c r="C550" s="44">
        <v>146020</v>
      </c>
      <c r="D550" s="45">
        <v>5</v>
      </c>
      <c r="E550" s="46">
        <v>3.5</v>
      </c>
      <c r="F550" s="45">
        <v>1498</v>
      </c>
      <c r="G550" s="45">
        <v>4965</v>
      </c>
      <c r="H550" s="45">
        <v>892.92</v>
      </c>
      <c r="I550" s="45">
        <v>7355.92</v>
      </c>
      <c r="J550" s="45">
        <v>1838.98</v>
      </c>
      <c r="K550" s="45">
        <v>6436.43</v>
      </c>
      <c r="L550" s="47">
        <v>9.002364890873082E-4</v>
      </c>
      <c r="M550" s="48">
        <v>15754.14</v>
      </c>
      <c r="N550" s="49">
        <v>1</v>
      </c>
      <c r="O550" s="48">
        <v>15754.14</v>
      </c>
      <c r="P550" s="50"/>
      <c r="R550" s="51">
        <v>-8.5590278904419392E-3</v>
      </c>
      <c r="S550" s="51"/>
      <c r="T550" s="52"/>
    </row>
    <row r="551" spans="1:20" x14ac:dyDescent="0.25">
      <c r="A551" s="42" t="s">
        <v>579</v>
      </c>
      <c r="B551" s="43">
        <v>6003065</v>
      </c>
      <c r="C551" s="44">
        <v>145759</v>
      </c>
      <c r="D551" s="45">
        <v>3</v>
      </c>
      <c r="E551" s="46">
        <v>1.5</v>
      </c>
      <c r="F551" s="45">
        <v>1539</v>
      </c>
      <c r="G551" s="45">
        <v>9213</v>
      </c>
      <c r="H551" s="45">
        <v>41.16</v>
      </c>
      <c r="I551" s="45">
        <v>10793.16</v>
      </c>
      <c r="J551" s="45">
        <v>2698.29</v>
      </c>
      <c r="K551" s="45">
        <v>4047.4349999999999</v>
      </c>
      <c r="L551" s="47">
        <v>5.6609777069106457E-4</v>
      </c>
      <c r="M551" s="48">
        <v>9906.7099999999991</v>
      </c>
      <c r="N551" s="49">
        <v>1</v>
      </c>
      <c r="O551" s="48">
        <v>9906.7099999999991</v>
      </c>
      <c r="P551" s="50"/>
      <c r="R551" s="51">
        <v>-9.8709362646332011E-4</v>
      </c>
      <c r="S551" s="51"/>
      <c r="T551" s="52"/>
    </row>
    <row r="552" spans="1:20" x14ac:dyDescent="0.25">
      <c r="A552" s="53" t="s">
        <v>580</v>
      </c>
      <c r="B552" s="54">
        <v>6005029</v>
      </c>
      <c r="C552" s="55">
        <v>145418</v>
      </c>
      <c r="D552" s="56">
        <v>4</v>
      </c>
      <c r="E552" s="57">
        <v>2.5</v>
      </c>
      <c r="F552" s="56">
        <v>5125</v>
      </c>
      <c r="G552" s="56">
        <v>27956</v>
      </c>
      <c r="H552" s="56">
        <v>4154.6400000000003</v>
      </c>
      <c r="I552" s="56">
        <v>37235.64</v>
      </c>
      <c r="J552" s="56">
        <v>9308.91</v>
      </c>
      <c r="K552" s="56">
        <v>23272.275000000001</v>
      </c>
      <c r="L552" s="58">
        <v>3.2549955703820807E-3</v>
      </c>
      <c r="M552" s="59">
        <v>56962.42</v>
      </c>
      <c r="N552" s="60">
        <v>1</v>
      </c>
      <c r="O552" s="59">
        <v>56962.42</v>
      </c>
      <c r="P552" s="61"/>
      <c r="R552" s="51">
        <v>-1.2481686397222802E-2</v>
      </c>
      <c r="S552" s="51"/>
      <c r="T552" s="52"/>
    </row>
    <row r="553" spans="1:20" x14ac:dyDescent="0.25">
      <c r="A553" s="42" t="s">
        <v>581</v>
      </c>
      <c r="B553" s="43">
        <v>6008684</v>
      </c>
      <c r="C553" s="44">
        <v>145488</v>
      </c>
      <c r="D553" s="45">
        <v>5</v>
      </c>
      <c r="E553" s="46">
        <v>3.5</v>
      </c>
      <c r="F553" s="45">
        <v>1660</v>
      </c>
      <c r="G553" s="45">
        <v>12650</v>
      </c>
      <c r="H553" s="45">
        <v>627.48</v>
      </c>
      <c r="I553" s="45">
        <v>14937.48</v>
      </c>
      <c r="J553" s="45">
        <v>3734.37</v>
      </c>
      <c r="K553" s="45">
        <v>13070.295</v>
      </c>
      <c r="L553" s="47">
        <v>1.8280873841765386E-3</v>
      </c>
      <c r="M553" s="48">
        <v>31991.53</v>
      </c>
      <c r="N553" s="49">
        <v>1</v>
      </c>
      <c r="O553" s="48">
        <v>31991.53</v>
      </c>
      <c r="P553" s="50"/>
      <c r="R553" s="51">
        <v>7.7691057231277227E-4</v>
      </c>
      <c r="S553" s="51"/>
      <c r="T553" s="52"/>
    </row>
    <row r="554" spans="1:20" x14ac:dyDescent="0.25">
      <c r="A554" s="42" t="s">
        <v>582</v>
      </c>
      <c r="B554" s="43">
        <v>6008338</v>
      </c>
      <c r="C554" s="44">
        <v>145618</v>
      </c>
      <c r="D554" s="45">
        <v>2</v>
      </c>
      <c r="E554" s="46">
        <v>0.75</v>
      </c>
      <c r="F554" s="45">
        <v>10468</v>
      </c>
      <c r="G554" s="45">
        <v>26492</v>
      </c>
      <c r="H554" s="45">
        <v>10000</v>
      </c>
      <c r="I554" s="45">
        <v>46960</v>
      </c>
      <c r="J554" s="45">
        <v>11740</v>
      </c>
      <c r="K554" s="45">
        <v>8805</v>
      </c>
      <c r="L554" s="47">
        <v>1.2315184483345191E-3</v>
      </c>
      <c r="M554" s="48">
        <v>21551.57</v>
      </c>
      <c r="N554" s="49">
        <v>1</v>
      </c>
      <c r="O554" s="48">
        <v>21551.57</v>
      </c>
      <c r="P554" s="50"/>
      <c r="R554" s="51">
        <v>-1.2845854085753672E-2</v>
      </c>
      <c r="S554" s="51"/>
      <c r="T554" s="52"/>
    </row>
    <row r="555" spans="1:20" x14ac:dyDescent="0.25">
      <c r="A555" s="42" t="s">
        <v>583</v>
      </c>
      <c r="B555" s="43">
        <v>6008346</v>
      </c>
      <c r="C555" s="44">
        <v>146134</v>
      </c>
      <c r="D555" s="45">
        <v>1</v>
      </c>
      <c r="E555" s="46">
        <v>0</v>
      </c>
      <c r="F555" s="45">
        <v>4690</v>
      </c>
      <c r="G555" s="45">
        <v>23015</v>
      </c>
      <c r="H555" s="45">
        <v>192</v>
      </c>
      <c r="I555" s="45">
        <v>27897</v>
      </c>
      <c r="J555" s="45">
        <v>6974.25</v>
      </c>
      <c r="K555" s="45">
        <v>0</v>
      </c>
      <c r="L555" s="47">
        <v>0</v>
      </c>
      <c r="M555" s="48">
        <v>0</v>
      </c>
      <c r="N555" s="49">
        <v>0</v>
      </c>
      <c r="O555" s="48">
        <v>0</v>
      </c>
      <c r="P555" s="50"/>
      <c r="R555" s="51">
        <v>0</v>
      </c>
      <c r="S555" s="51"/>
      <c r="T555" s="52"/>
    </row>
    <row r="556" spans="1:20" x14ac:dyDescent="0.25">
      <c r="A556" s="42" t="s">
        <v>584</v>
      </c>
      <c r="B556" s="43">
        <v>6002463</v>
      </c>
      <c r="C556" s="44">
        <v>145372</v>
      </c>
      <c r="D556" s="45">
        <v>1</v>
      </c>
      <c r="E556" s="46">
        <v>0</v>
      </c>
      <c r="F556" s="45">
        <v>3596</v>
      </c>
      <c r="G556" s="45">
        <v>19300</v>
      </c>
      <c r="H556" s="45">
        <v>2327.64</v>
      </c>
      <c r="I556" s="45">
        <v>25223.64</v>
      </c>
      <c r="J556" s="45">
        <v>6305.91</v>
      </c>
      <c r="K556" s="45">
        <v>0</v>
      </c>
      <c r="L556" s="47">
        <v>0</v>
      </c>
      <c r="M556" s="48">
        <v>0</v>
      </c>
      <c r="N556" s="49">
        <v>0</v>
      </c>
      <c r="O556" s="48">
        <v>0</v>
      </c>
      <c r="P556" s="50"/>
      <c r="R556" s="51">
        <v>0</v>
      </c>
      <c r="S556" s="51"/>
      <c r="T556" s="52"/>
    </row>
    <row r="557" spans="1:20" x14ac:dyDescent="0.25">
      <c r="A557" s="53" t="s">
        <v>585</v>
      </c>
      <c r="B557" s="54">
        <v>6008213</v>
      </c>
      <c r="C557" s="55">
        <v>146133</v>
      </c>
      <c r="D557" s="56">
        <v>2</v>
      </c>
      <c r="E557" s="57">
        <v>0.75</v>
      </c>
      <c r="F557" s="56">
        <v>561</v>
      </c>
      <c r="G557" s="56">
        <v>3015</v>
      </c>
      <c r="H557" s="56">
        <v>551.04</v>
      </c>
      <c r="I557" s="56">
        <v>4127.04</v>
      </c>
      <c r="J557" s="56">
        <v>1031.76</v>
      </c>
      <c r="K557" s="56">
        <v>773.81999999999994</v>
      </c>
      <c r="L557" s="58">
        <v>1.0823096032824729E-4</v>
      </c>
      <c r="M557" s="59">
        <v>1894.04</v>
      </c>
      <c r="N557" s="60">
        <v>1</v>
      </c>
      <c r="O557" s="59">
        <v>1894.04</v>
      </c>
      <c r="P557" s="61"/>
      <c r="R557" s="51">
        <v>-1.8057443276120466E-3</v>
      </c>
      <c r="S557" s="51"/>
      <c r="T557" s="52"/>
    </row>
    <row r="558" spans="1:20" x14ac:dyDescent="0.25">
      <c r="A558" s="42" t="s">
        <v>586</v>
      </c>
      <c r="B558" s="43">
        <v>6008395</v>
      </c>
      <c r="C558" s="44">
        <v>146106</v>
      </c>
      <c r="D558" s="45">
        <v>3</v>
      </c>
      <c r="E558" s="46">
        <v>1.5</v>
      </c>
      <c r="F558" s="45">
        <v>338</v>
      </c>
      <c r="G558" s="45">
        <v>2281</v>
      </c>
      <c r="H558" s="45">
        <v>3.36</v>
      </c>
      <c r="I558" s="45">
        <v>2622.36</v>
      </c>
      <c r="J558" s="45">
        <v>655.59</v>
      </c>
      <c r="K558" s="45">
        <v>983.38499999999999</v>
      </c>
      <c r="L558" s="47">
        <v>1.3754193859346291E-4</v>
      </c>
      <c r="M558" s="48">
        <v>2406.98</v>
      </c>
      <c r="N558" s="49">
        <v>1</v>
      </c>
      <c r="O558" s="48">
        <v>2406.98</v>
      </c>
      <c r="P558" s="50"/>
      <c r="R558" s="51">
        <v>-3.9253856007235299E-3</v>
      </c>
      <c r="S558" s="51"/>
      <c r="T558" s="52"/>
    </row>
    <row r="559" spans="1:20" x14ac:dyDescent="0.25">
      <c r="A559" s="42" t="s">
        <v>587</v>
      </c>
      <c r="B559" s="43">
        <v>6008460</v>
      </c>
      <c r="C559" s="44">
        <v>146009</v>
      </c>
      <c r="D559" s="45">
        <v>4</v>
      </c>
      <c r="E559" s="46">
        <v>2.5</v>
      </c>
      <c r="F559" s="45">
        <v>172</v>
      </c>
      <c r="G559" s="45">
        <v>1022</v>
      </c>
      <c r="H559" s="45">
        <v>717</v>
      </c>
      <c r="I559" s="45">
        <v>1911</v>
      </c>
      <c r="J559" s="45">
        <v>477.75</v>
      </c>
      <c r="K559" s="45">
        <v>1194.375</v>
      </c>
      <c r="L559" s="47">
        <v>1.6705222563651801E-4</v>
      </c>
      <c r="M559" s="48">
        <v>2923.41</v>
      </c>
      <c r="N559" s="49">
        <v>1</v>
      </c>
      <c r="O559" s="48">
        <v>2923.41</v>
      </c>
      <c r="P559" s="50"/>
      <c r="R559" s="51">
        <v>-2.394863906511091E-2</v>
      </c>
      <c r="S559" s="51"/>
      <c r="T559" s="52"/>
    </row>
    <row r="560" spans="1:20" x14ac:dyDescent="0.25">
      <c r="A560" s="42" t="s">
        <v>588</v>
      </c>
      <c r="B560" s="43">
        <v>6010250</v>
      </c>
      <c r="C560" s="44">
        <v>145598</v>
      </c>
      <c r="D560" s="45">
        <v>3</v>
      </c>
      <c r="E560" s="46">
        <v>1.5</v>
      </c>
      <c r="F560" s="45">
        <v>1536</v>
      </c>
      <c r="G560" s="45">
        <v>4360</v>
      </c>
      <c r="H560" s="45">
        <v>2795</v>
      </c>
      <c r="I560" s="45">
        <v>8691</v>
      </c>
      <c r="J560" s="45">
        <v>2172.75</v>
      </c>
      <c r="K560" s="45">
        <v>3259.125</v>
      </c>
      <c r="L560" s="47">
        <v>4.5584015479025998E-4</v>
      </c>
      <c r="M560" s="48">
        <v>7977.2</v>
      </c>
      <c r="N560" s="49">
        <v>1</v>
      </c>
      <c r="O560" s="48">
        <v>7977.2</v>
      </c>
      <c r="P560" s="50"/>
      <c r="R560" s="51">
        <v>-2.7088295501016546E-3</v>
      </c>
      <c r="S560" s="51"/>
      <c r="T560" s="52"/>
    </row>
    <row r="561" spans="1:20" x14ac:dyDescent="0.25">
      <c r="A561" s="42" t="s">
        <v>589</v>
      </c>
      <c r="B561" s="43">
        <v>6007272</v>
      </c>
      <c r="C561" s="44" t="s">
        <v>590</v>
      </c>
      <c r="D561" s="45">
        <v>4</v>
      </c>
      <c r="E561" s="46">
        <v>2.5</v>
      </c>
      <c r="F561" s="45">
        <v>1113</v>
      </c>
      <c r="G561" s="45">
        <v>34431</v>
      </c>
      <c r="H561" s="45">
        <v>791</v>
      </c>
      <c r="I561" s="45">
        <v>36335</v>
      </c>
      <c r="J561" s="45">
        <v>9083.75</v>
      </c>
      <c r="K561" s="45">
        <v>22709.375</v>
      </c>
      <c r="L561" s="47">
        <v>3.1762651064902573E-3</v>
      </c>
      <c r="M561" s="48">
        <v>55584.639999999999</v>
      </c>
      <c r="N561" s="49">
        <v>1</v>
      </c>
      <c r="O561" s="48">
        <v>55584.639999999999</v>
      </c>
      <c r="P561" s="50"/>
      <c r="R561" s="51">
        <v>2.0636420500522945E-2</v>
      </c>
      <c r="S561" s="51"/>
      <c r="T561" s="52"/>
    </row>
    <row r="562" spans="1:20" x14ac:dyDescent="0.25">
      <c r="A562" s="53" t="s">
        <v>591</v>
      </c>
      <c r="B562" s="54">
        <v>6007306</v>
      </c>
      <c r="C562" s="55">
        <v>146098</v>
      </c>
      <c r="D562" s="56">
        <v>2</v>
      </c>
      <c r="E562" s="57">
        <v>0.75</v>
      </c>
      <c r="F562" s="56">
        <v>1180</v>
      </c>
      <c r="G562" s="56">
        <v>19258</v>
      </c>
      <c r="H562" s="56">
        <v>51.24</v>
      </c>
      <c r="I562" s="56">
        <v>20489.240000000002</v>
      </c>
      <c r="J562" s="56">
        <v>5122.3100000000004</v>
      </c>
      <c r="K562" s="56">
        <v>3841.7325000000001</v>
      </c>
      <c r="L562" s="58">
        <v>5.3732702411315081E-4</v>
      </c>
      <c r="M562" s="59">
        <v>9403.2199999999993</v>
      </c>
      <c r="N562" s="60">
        <v>1</v>
      </c>
      <c r="O562" s="59">
        <v>9403.2199999999993</v>
      </c>
      <c r="P562" s="61"/>
      <c r="R562" s="51">
        <v>-3.2921980138780782E-2</v>
      </c>
      <c r="S562" s="51"/>
      <c r="T562" s="52"/>
    </row>
    <row r="563" spans="1:20" x14ac:dyDescent="0.25">
      <c r="A563" s="42" t="s">
        <v>592</v>
      </c>
      <c r="B563" s="43">
        <v>6007298</v>
      </c>
      <c r="C563" s="44" t="s">
        <v>593</v>
      </c>
      <c r="D563" s="45">
        <v>3</v>
      </c>
      <c r="E563" s="46">
        <v>1.5</v>
      </c>
      <c r="F563" s="45">
        <v>2458</v>
      </c>
      <c r="G563" s="45">
        <v>28786</v>
      </c>
      <c r="H563" s="45">
        <v>1202</v>
      </c>
      <c r="I563" s="45">
        <v>32446</v>
      </c>
      <c r="J563" s="45">
        <v>8111.5</v>
      </c>
      <c r="K563" s="45">
        <v>12167.25</v>
      </c>
      <c r="L563" s="47">
        <v>1.7017822646789524E-3</v>
      </c>
      <c r="M563" s="48">
        <v>29781.19</v>
      </c>
      <c r="N563" s="49">
        <v>1</v>
      </c>
      <c r="O563" s="48">
        <v>29781.19</v>
      </c>
      <c r="P563" s="50"/>
      <c r="R563" s="51">
        <v>3.6811834070249461E-4</v>
      </c>
      <c r="S563" s="51"/>
      <c r="T563" s="52"/>
    </row>
    <row r="564" spans="1:20" x14ac:dyDescent="0.25">
      <c r="A564" s="42" t="s">
        <v>594</v>
      </c>
      <c r="B564" s="43">
        <v>6004055</v>
      </c>
      <c r="C564" s="44">
        <v>145978</v>
      </c>
      <c r="D564" s="45">
        <v>3</v>
      </c>
      <c r="E564" s="46">
        <v>1.5</v>
      </c>
      <c r="F564" s="45">
        <v>1199</v>
      </c>
      <c r="G564" s="45">
        <v>2560</v>
      </c>
      <c r="H564" s="45">
        <v>181.44</v>
      </c>
      <c r="I564" s="45">
        <v>3940.44</v>
      </c>
      <c r="J564" s="45">
        <v>985.11</v>
      </c>
      <c r="K564" s="45">
        <v>1477.665</v>
      </c>
      <c r="L564" s="47">
        <v>2.0667481067100817E-4</v>
      </c>
      <c r="M564" s="48">
        <v>3616.81</v>
      </c>
      <c r="N564" s="49">
        <v>1</v>
      </c>
      <c r="O564" s="48">
        <v>3616.81</v>
      </c>
      <c r="P564" s="50"/>
      <c r="R564" s="51">
        <v>2.0813257356621762E-2</v>
      </c>
      <c r="S564" s="51"/>
      <c r="T564" s="52"/>
    </row>
    <row r="565" spans="1:20" x14ac:dyDescent="0.25">
      <c r="A565" s="42" t="s">
        <v>595</v>
      </c>
      <c r="B565" s="43">
        <v>6008528</v>
      </c>
      <c r="C565" s="44">
        <v>146036</v>
      </c>
      <c r="D565" s="45">
        <v>1</v>
      </c>
      <c r="E565" s="46">
        <v>0</v>
      </c>
      <c r="F565" s="45">
        <v>4971</v>
      </c>
      <c r="G565" s="45">
        <v>12556</v>
      </c>
      <c r="H565" s="45">
        <v>6198.36</v>
      </c>
      <c r="I565" s="45">
        <v>23725.360000000001</v>
      </c>
      <c r="J565" s="45">
        <v>5931.34</v>
      </c>
      <c r="K565" s="45">
        <v>0</v>
      </c>
      <c r="L565" s="47">
        <v>0</v>
      </c>
      <c r="M565" s="48">
        <v>0</v>
      </c>
      <c r="N565" s="49">
        <v>0</v>
      </c>
      <c r="O565" s="48">
        <v>0</v>
      </c>
      <c r="P565" s="50"/>
      <c r="R565" s="51">
        <v>0</v>
      </c>
      <c r="S565" s="51"/>
      <c r="T565" s="52"/>
    </row>
    <row r="566" spans="1:20" x14ac:dyDescent="0.25">
      <c r="A566" s="42" t="s">
        <v>596</v>
      </c>
      <c r="B566" s="43">
        <v>6008544</v>
      </c>
      <c r="C566" s="44">
        <v>145441</v>
      </c>
      <c r="D566" s="45">
        <v>2</v>
      </c>
      <c r="E566" s="46">
        <v>0.75</v>
      </c>
      <c r="F566" s="45">
        <v>2567</v>
      </c>
      <c r="G566" s="45">
        <v>9850</v>
      </c>
      <c r="H566" s="45">
        <v>707.28</v>
      </c>
      <c r="I566" s="45">
        <v>13124.28</v>
      </c>
      <c r="J566" s="45">
        <v>3281.07</v>
      </c>
      <c r="K566" s="45">
        <v>2460.8025000000002</v>
      </c>
      <c r="L566" s="47">
        <v>3.4418213247674112E-4</v>
      </c>
      <c r="M566" s="48">
        <v>6023.19</v>
      </c>
      <c r="N566" s="49">
        <v>1</v>
      </c>
      <c r="O566" s="48">
        <v>6023.19</v>
      </c>
      <c r="P566" s="50"/>
      <c r="R566" s="51">
        <v>2.2681657030261704E-2</v>
      </c>
      <c r="S566" s="51"/>
      <c r="T566" s="52"/>
    </row>
    <row r="567" spans="1:20" x14ac:dyDescent="0.25">
      <c r="A567" s="53" t="s">
        <v>597</v>
      </c>
      <c r="B567" s="54">
        <v>6008536</v>
      </c>
      <c r="C567" s="55">
        <v>145836</v>
      </c>
      <c r="D567" s="56">
        <v>3</v>
      </c>
      <c r="E567" s="57">
        <v>1.5</v>
      </c>
      <c r="F567" s="56">
        <v>927</v>
      </c>
      <c r="G567" s="56">
        <v>7846</v>
      </c>
      <c r="H567" s="56">
        <v>1210.44</v>
      </c>
      <c r="I567" s="56">
        <v>9983.44</v>
      </c>
      <c r="J567" s="56">
        <v>2495.86</v>
      </c>
      <c r="K567" s="56">
        <v>3743.79</v>
      </c>
      <c r="L567" s="58">
        <v>5.236282171141725E-4</v>
      </c>
      <c r="M567" s="59">
        <v>9163.49</v>
      </c>
      <c r="N567" s="60">
        <v>1</v>
      </c>
      <c r="O567" s="59">
        <v>9163.49</v>
      </c>
      <c r="P567" s="61"/>
      <c r="R567" s="51">
        <v>-1.3799498019579914E-2</v>
      </c>
      <c r="S567" s="51"/>
      <c r="T567" s="52"/>
    </row>
    <row r="568" spans="1:20" x14ac:dyDescent="0.25">
      <c r="A568" s="42" t="s">
        <v>598</v>
      </c>
      <c r="B568" s="43">
        <v>6002687</v>
      </c>
      <c r="C568" s="44">
        <v>145482</v>
      </c>
      <c r="D568" s="45">
        <v>3</v>
      </c>
      <c r="E568" s="46">
        <v>1.5</v>
      </c>
      <c r="F568" s="45">
        <v>4656</v>
      </c>
      <c r="G568" s="45">
        <v>40036</v>
      </c>
      <c r="H568" s="45">
        <v>4456</v>
      </c>
      <c r="I568" s="45">
        <v>49148</v>
      </c>
      <c r="J568" s="45">
        <v>12287</v>
      </c>
      <c r="K568" s="45">
        <v>18430.5</v>
      </c>
      <c r="L568" s="47">
        <v>2.57779679296188E-3</v>
      </c>
      <c r="M568" s="48">
        <v>45111.44</v>
      </c>
      <c r="N568" s="49">
        <v>1</v>
      </c>
      <c r="O568" s="48">
        <v>45111.44</v>
      </c>
      <c r="P568" s="50"/>
      <c r="R568" s="51">
        <v>-3.87683289591223E-3</v>
      </c>
      <c r="S568" s="51"/>
      <c r="T568" s="52"/>
    </row>
    <row r="569" spans="1:20" x14ac:dyDescent="0.25">
      <c r="A569" s="42" t="s">
        <v>599</v>
      </c>
      <c r="B569" s="43">
        <v>6016059</v>
      </c>
      <c r="C569" s="44">
        <v>146110</v>
      </c>
      <c r="D569" s="45">
        <v>2</v>
      </c>
      <c r="E569" s="46">
        <v>0.75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7">
        <v>0</v>
      </c>
      <c r="M569" s="48">
        <v>0</v>
      </c>
      <c r="N569" s="49">
        <v>1</v>
      </c>
      <c r="O569" s="48">
        <v>0</v>
      </c>
      <c r="P569" s="50"/>
      <c r="R569" s="51">
        <v>0</v>
      </c>
      <c r="S569" s="51"/>
      <c r="T569" s="52"/>
    </row>
    <row r="570" spans="1:20" x14ac:dyDescent="0.25">
      <c r="A570" s="42" t="s">
        <v>600</v>
      </c>
      <c r="B570" s="43">
        <v>6009732</v>
      </c>
      <c r="C570" s="44">
        <v>145904</v>
      </c>
      <c r="D570" s="45">
        <v>4</v>
      </c>
      <c r="E570" s="46">
        <v>2.5</v>
      </c>
      <c r="F570" s="45">
        <v>50</v>
      </c>
      <c r="G570" s="45">
        <v>151</v>
      </c>
      <c r="H570" s="45">
        <v>17</v>
      </c>
      <c r="I570" s="45">
        <v>218</v>
      </c>
      <c r="J570" s="45">
        <v>54.5</v>
      </c>
      <c r="K570" s="45">
        <v>136.25</v>
      </c>
      <c r="L570" s="47">
        <v>1.9056716477635232E-5</v>
      </c>
      <c r="M570" s="48">
        <v>333.49</v>
      </c>
      <c r="N570" s="49">
        <v>1</v>
      </c>
      <c r="O570" s="48">
        <v>333.49</v>
      </c>
      <c r="P570" s="50"/>
      <c r="R570" s="51">
        <v>1.7461641383420101E-2</v>
      </c>
      <c r="S570" s="51"/>
      <c r="T570" s="52"/>
    </row>
    <row r="571" spans="1:20" x14ac:dyDescent="0.25">
      <c r="A571" s="42" t="s">
        <v>601</v>
      </c>
      <c r="B571" s="43">
        <v>6011464</v>
      </c>
      <c r="C571" s="44">
        <v>145596</v>
      </c>
      <c r="D571" s="45">
        <v>5</v>
      </c>
      <c r="E571" s="46">
        <v>3.5</v>
      </c>
      <c r="F571" s="45">
        <v>2520</v>
      </c>
      <c r="G571" s="45">
        <v>4331</v>
      </c>
      <c r="H571" s="45">
        <v>1223.8800000000001</v>
      </c>
      <c r="I571" s="45">
        <v>8074.88</v>
      </c>
      <c r="J571" s="45">
        <v>2018.72</v>
      </c>
      <c r="K571" s="45">
        <v>7065.52</v>
      </c>
      <c r="L571" s="47">
        <v>9.8822467087751414E-4</v>
      </c>
      <c r="M571" s="48">
        <v>17293.93</v>
      </c>
      <c r="N571" s="49">
        <v>1</v>
      </c>
      <c r="O571" s="48">
        <v>17293.93</v>
      </c>
      <c r="P571" s="50"/>
      <c r="R571" s="51">
        <v>-1.1740356494556181E-2</v>
      </c>
      <c r="S571" s="51"/>
      <c r="T571" s="52"/>
    </row>
    <row r="572" spans="1:20" x14ac:dyDescent="0.25">
      <c r="A572" s="53" t="s">
        <v>602</v>
      </c>
      <c r="B572" s="54">
        <v>6008718</v>
      </c>
      <c r="C572" s="55">
        <v>145825</v>
      </c>
      <c r="D572" s="56">
        <v>3</v>
      </c>
      <c r="E572" s="57">
        <v>1.5</v>
      </c>
      <c r="F572" s="56">
        <v>2417</v>
      </c>
      <c r="G572" s="56">
        <v>12464</v>
      </c>
      <c r="H572" s="56">
        <v>1638.84</v>
      </c>
      <c r="I572" s="56">
        <v>16519.84</v>
      </c>
      <c r="J572" s="56">
        <v>4129.96</v>
      </c>
      <c r="K572" s="56">
        <v>6194.9400000000005</v>
      </c>
      <c r="L572" s="58">
        <v>8.6646029486944299E-4</v>
      </c>
      <c r="M572" s="59">
        <v>15163.06</v>
      </c>
      <c r="N572" s="60">
        <v>1</v>
      </c>
      <c r="O572" s="59">
        <v>15163.06</v>
      </c>
      <c r="P572" s="61"/>
      <c r="R572" s="51">
        <v>4.8397847494925372E-3</v>
      </c>
      <c r="S572" s="51"/>
      <c r="T572" s="52"/>
    </row>
    <row r="573" spans="1:20" x14ac:dyDescent="0.25">
      <c r="A573" s="42" t="s">
        <v>603</v>
      </c>
      <c r="B573" s="43">
        <v>6011589</v>
      </c>
      <c r="C573" s="44">
        <v>145608</v>
      </c>
      <c r="D573" s="45">
        <v>2</v>
      </c>
      <c r="E573" s="46">
        <v>0.75</v>
      </c>
      <c r="F573" s="45">
        <v>4066</v>
      </c>
      <c r="G573" s="45">
        <v>16321</v>
      </c>
      <c r="H573" s="45">
        <v>4013</v>
      </c>
      <c r="I573" s="45">
        <v>24400</v>
      </c>
      <c r="J573" s="45">
        <v>6100</v>
      </c>
      <c r="K573" s="45">
        <v>4575</v>
      </c>
      <c r="L573" s="47">
        <v>6.3988607622151325E-4</v>
      </c>
      <c r="M573" s="48">
        <v>11198.01</v>
      </c>
      <c r="N573" s="49">
        <v>1</v>
      </c>
      <c r="O573" s="48">
        <v>11198.01</v>
      </c>
      <c r="P573" s="50"/>
      <c r="R573" s="51">
        <v>2.3666123519433313E-2</v>
      </c>
      <c r="S573" s="51"/>
      <c r="T573" s="52"/>
    </row>
    <row r="574" spans="1:20" x14ac:dyDescent="0.25">
      <c r="A574" s="42" t="s">
        <v>604</v>
      </c>
      <c r="B574" s="43">
        <v>6016497</v>
      </c>
      <c r="C574" s="44">
        <v>146132</v>
      </c>
      <c r="D574" s="45">
        <v>4</v>
      </c>
      <c r="E574" s="46">
        <v>2.5</v>
      </c>
      <c r="F574" s="45">
        <v>9209</v>
      </c>
      <c r="G574" s="45">
        <v>23842</v>
      </c>
      <c r="H574" s="45">
        <v>10767</v>
      </c>
      <c r="I574" s="45">
        <v>43818</v>
      </c>
      <c r="J574" s="45">
        <v>10954.5</v>
      </c>
      <c r="K574" s="45">
        <v>27386.25</v>
      </c>
      <c r="L574" s="47">
        <v>3.8304000120046814E-3</v>
      </c>
      <c r="M574" s="48">
        <v>67032</v>
      </c>
      <c r="N574" s="49">
        <v>1</v>
      </c>
      <c r="O574" s="48">
        <v>67032</v>
      </c>
      <c r="P574" s="50"/>
      <c r="R574" s="51">
        <v>-2.100819256156683E-4</v>
      </c>
      <c r="S574" s="51"/>
      <c r="T574" s="52"/>
    </row>
    <row r="575" spans="1:20" x14ac:dyDescent="0.25">
      <c r="A575" s="42" t="s">
        <v>605</v>
      </c>
      <c r="B575" s="43">
        <v>6008759</v>
      </c>
      <c r="C575" s="44">
        <v>145386</v>
      </c>
      <c r="D575" s="45">
        <v>1</v>
      </c>
      <c r="E575" s="46">
        <v>0</v>
      </c>
      <c r="F575" s="45">
        <v>951</v>
      </c>
      <c r="G575" s="45">
        <v>8601</v>
      </c>
      <c r="H575" s="45">
        <v>220.08</v>
      </c>
      <c r="I575" s="45">
        <v>9772.08</v>
      </c>
      <c r="J575" s="45">
        <v>2443.02</v>
      </c>
      <c r="K575" s="45">
        <v>0</v>
      </c>
      <c r="L575" s="47">
        <v>0</v>
      </c>
      <c r="M575" s="48">
        <v>0</v>
      </c>
      <c r="N575" s="49">
        <v>0</v>
      </c>
      <c r="O575" s="48">
        <v>0</v>
      </c>
      <c r="P575" s="50"/>
      <c r="R575" s="51">
        <v>0</v>
      </c>
      <c r="S575" s="51"/>
      <c r="T575" s="52"/>
    </row>
    <row r="576" spans="1:20" x14ac:dyDescent="0.25">
      <c r="A576" s="42" t="s">
        <v>606</v>
      </c>
      <c r="B576" s="43">
        <v>6014781</v>
      </c>
      <c r="C576" s="44">
        <v>145914</v>
      </c>
      <c r="D576" s="45">
        <v>5</v>
      </c>
      <c r="E576" s="46">
        <v>3.5</v>
      </c>
      <c r="F576" s="45">
        <v>6520</v>
      </c>
      <c r="G576" s="45">
        <v>42728</v>
      </c>
      <c r="H576" s="45">
        <v>5958.96</v>
      </c>
      <c r="I576" s="45">
        <v>55206.96</v>
      </c>
      <c r="J576" s="45">
        <v>13801.74</v>
      </c>
      <c r="K576" s="45">
        <v>48306.09</v>
      </c>
      <c r="L576" s="47">
        <v>6.7563703579679299E-3</v>
      </c>
      <c r="M576" s="48">
        <v>118236.48</v>
      </c>
      <c r="N576" s="49">
        <v>1</v>
      </c>
      <c r="O576" s="48">
        <v>118236.48</v>
      </c>
      <c r="P576" s="50"/>
      <c r="R576" s="51">
        <v>-1.2644387606997043E-3</v>
      </c>
      <c r="S576" s="51"/>
      <c r="T576" s="52"/>
    </row>
    <row r="577" spans="1:20" x14ac:dyDescent="0.25">
      <c r="A577" s="53" t="s">
        <v>607</v>
      </c>
      <c r="B577" s="54">
        <v>6001895</v>
      </c>
      <c r="C577" s="55">
        <v>146161</v>
      </c>
      <c r="D577" s="56">
        <v>5</v>
      </c>
      <c r="E577" s="57">
        <v>3.5</v>
      </c>
      <c r="F577" s="56">
        <v>2943</v>
      </c>
      <c r="G577" s="56">
        <v>38178</v>
      </c>
      <c r="H577" s="56">
        <v>10864.56</v>
      </c>
      <c r="I577" s="56">
        <v>51985.56</v>
      </c>
      <c r="J577" s="56">
        <v>12996.39</v>
      </c>
      <c r="K577" s="56">
        <v>45487.364999999998</v>
      </c>
      <c r="L577" s="58">
        <v>6.3621271054657477E-3</v>
      </c>
      <c r="M577" s="59">
        <v>111337.22</v>
      </c>
      <c r="N577" s="60">
        <v>1</v>
      </c>
      <c r="O577" s="59">
        <v>111337.22</v>
      </c>
      <c r="P577" s="61"/>
      <c r="R577" s="51">
        <v>1.5654349423130043E-2</v>
      </c>
      <c r="S577" s="51"/>
      <c r="T577" s="52"/>
    </row>
    <row r="578" spans="1:20" x14ac:dyDescent="0.25">
      <c r="A578" s="42" t="s">
        <v>608</v>
      </c>
      <c r="B578" s="43">
        <v>6016786</v>
      </c>
      <c r="C578" s="44">
        <v>146172</v>
      </c>
      <c r="D578" s="45">
        <v>2</v>
      </c>
      <c r="E578" s="46">
        <v>0.75</v>
      </c>
      <c r="F578" s="45">
        <v>5948</v>
      </c>
      <c r="G578" s="45">
        <v>13792</v>
      </c>
      <c r="H578" s="45">
        <v>4484</v>
      </c>
      <c r="I578" s="45">
        <v>24224</v>
      </c>
      <c r="J578" s="45">
        <v>6056</v>
      </c>
      <c r="K578" s="45">
        <v>4542</v>
      </c>
      <c r="L578" s="47">
        <v>6.3527050452417781E-4</v>
      </c>
      <c r="M578" s="48">
        <v>11117.23</v>
      </c>
      <c r="N578" s="49">
        <v>1</v>
      </c>
      <c r="O578" s="48">
        <v>11117.23</v>
      </c>
      <c r="P578" s="50"/>
      <c r="R578" s="51">
        <v>-1.3829173112753779E-2</v>
      </c>
      <c r="S578" s="51"/>
      <c r="T578" s="52"/>
    </row>
    <row r="579" spans="1:20" x14ac:dyDescent="0.25">
      <c r="A579" s="42" t="s">
        <v>609</v>
      </c>
      <c r="B579" s="43">
        <v>6016877</v>
      </c>
      <c r="C579" s="44">
        <v>146173</v>
      </c>
      <c r="D579" s="45">
        <v>4</v>
      </c>
      <c r="E579" s="46">
        <v>2.5</v>
      </c>
      <c r="F579" s="45">
        <v>367</v>
      </c>
      <c r="G579" s="45">
        <v>1019</v>
      </c>
      <c r="H579" s="45">
        <v>0</v>
      </c>
      <c r="I579" s="45">
        <v>1386</v>
      </c>
      <c r="J579" s="45">
        <v>346.5</v>
      </c>
      <c r="K579" s="45">
        <v>866.25</v>
      </c>
      <c r="L579" s="47">
        <v>1.2115875705505702E-4</v>
      </c>
      <c r="M579" s="48">
        <v>2120.2800000000002</v>
      </c>
      <c r="N579" s="49">
        <v>1</v>
      </c>
      <c r="O579" s="48">
        <v>2120.2800000000002</v>
      </c>
      <c r="P579" s="50"/>
      <c r="R579" s="51">
        <v>1.7515365011604445E-3</v>
      </c>
      <c r="S579" s="51"/>
      <c r="T579" s="52"/>
    </row>
    <row r="580" spans="1:20" x14ac:dyDescent="0.25">
      <c r="A580" s="42" t="s">
        <v>610</v>
      </c>
      <c r="B580" s="43">
        <v>6008866</v>
      </c>
      <c r="C580" s="44">
        <v>145387</v>
      </c>
      <c r="D580" s="45">
        <v>2</v>
      </c>
      <c r="E580" s="46">
        <v>0.75</v>
      </c>
      <c r="F580" s="45">
        <v>6420</v>
      </c>
      <c r="G580" s="45">
        <v>12171</v>
      </c>
      <c r="H580" s="45">
        <v>2086</v>
      </c>
      <c r="I580" s="45">
        <v>20677</v>
      </c>
      <c r="J580" s="45">
        <v>5169.25</v>
      </c>
      <c r="K580" s="45">
        <v>3876.9375</v>
      </c>
      <c r="L580" s="47">
        <v>5.4225099991935368E-4</v>
      </c>
      <c r="M580" s="48">
        <v>9489.39</v>
      </c>
      <c r="N580" s="49">
        <v>1</v>
      </c>
      <c r="O580" s="48">
        <v>9489.39</v>
      </c>
      <c r="P580" s="50"/>
      <c r="R580" s="51">
        <v>-2.4985886866488727E-3</v>
      </c>
      <c r="S580" s="51"/>
      <c r="T580" s="52"/>
    </row>
    <row r="581" spans="1:20" x14ac:dyDescent="0.25">
      <c r="A581" s="42" t="s">
        <v>611</v>
      </c>
      <c r="B581" s="43">
        <v>6008890</v>
      </c>
      <c r="C581" s="44">
        <v>145720</v>
      </c>
      <c r="D581" s="45">
        <v>2</v>
      </c>
      <c r="E581" s="46">
        <v>0.75</v>
      </c>
      <c r="F581" s="45">
        <v>4986</v>
      </c>
      <c r="G581" s="45">
        <v>11868</v>
      </c>
      <c r="H581" s="45">
        <v>933.24</v>
      </c>
      <c r="I581" s="45">
        <v>17787.240000000002</v>
      </c>
      <c r="J581" s="45">
        <v>4446.8100000000004</v>
      </c>
      <c r="K581" s="45">
        <v>3335.1075000000001</v>
      </c>
      <c r="L581" s="47">
        <v>4.66467508623375E-4</v>
      </c>
      <c r="M581" s="48">
        <v>8163.18</v>
      </c>
      <c r="N581" s="49">
        <v>1</v>
      </c>
      <c r="O581" s="48">
        <v>8163.18</v>
      </c>
      <c r="P581" s="50"/>
      <c r="R581" s="51">
        <v>-1.4009090600666241E-3</v>
      </c>
      <c r="S581" s="51"/>
      <c r="T581" s="52"/>
    </row>
    <row r="582" spans="1:20" x14ac:dyDescent="0.25">
      <c r="A582" s="53" t="s">
        <v>612</v>
      </c>
      <c r="B582" s="54">
        <v>6010664</v>
      </c>
      <c r="C582" s="55">
        <v>145611</v>
      </c>
      <c r="D582" s="56">
        <v>2</v>
      </c>
      <c r="E582" s="57">
        <v>0.75</v>
      </c>
      <c r="F582" s="56">
        <v>4085</v>
      </c>
      <c r="G582" s="56">
        <v>8783</v>
      </c>
      <c r="H582" s="56">
        <v>4118.5200000000004</v>
      </c>
      <c r="I582" s="56">
        <v>16986.52</v>
      </c>
      <c r="J582" s="56">
        <v>4246.63</v>
      </c>
      <c r="K582" s="56">
        <v>3184.9724999999999</v>
      </c>
      <c r="L582" s="58">
        <v>4.4546875538763355E-4</v>
      </c>
      <c r="M582" s="59">
        <v>7795.7</v>
      </c>
      <c r="N582" s="60">
        <v>1</v>
      </c>
      <c r="O582" s="59">
        <v>7795.7</v>
      </c>
      <c r="P582" s="61"/>
      <c r="R582" s="51">
        <v>-3.2192835888054105E-3</v>
      </c>
      <c r="S582" s="51"/>
      <c r="T582" s="52"/>
    </row>
    <row r="583" spans="1:20" x14ac:dyDescent="0.25">
      <c r="A583" s="42" t="s">
        <v>613</v>
      </c>
      <c r="B583" s="43">
        <v>6008957</v>
      </c>
      <c r="C583" s="44">
        <v>145637</v>
      </c>
      <c r="D583" s="45">
        <v>5</v>
      </c>
      <c r="E583" s="46">
        <v>3.5</v>
      </c>
      <c r="F583" s="45">
        <v>1094</v>
      </c>
      <c r="G583" s="45">
        <v>2152</v>
      </c>
      <c r="H583" s="45">
        <v>208.32</v>
      </c>
      <c r="I583" s="45">
        <v>3454.32</v>
      </c>
      <c r="J583" s="45">
        <v>863.58</v>
      </c>
      <c r="K583" s="45">
        <v>3022.53</v>
      </c>
      <c r="L583" s="47">
        <v>4.227486037074996E-4</v>
      </c>
      <c r="M583" s="48">
        <v>7398.1</v>
      </c>
      <c r="N583" s="49">
        <v>1</v>
      </c>
      <c r="O583" s="48">
        <v>7398.1</v>
      </c>
      <c r="P583" s="50"/>
      <c r="R583" s="51">
        <v>-5.648812439176254E-4</v>
      </c>
      <c r="S583" s="51"/>
      <c r="T583" s="52"/>
    </row>
    <row r="584" spans="1:20" x14ac:dyDescent="0.25">
      <c r="A584" s="42" t="s">
        <v>614</v>
      </c>
      <c r="B584" s="43">
        <v>6011910</v>
      </c>
      <c r="C584" s="44">
        <v>145878</v>
      </c>
      <c r="D584" s="45">
        <v>5</v>
      </c>
      <c r="E584" s="46">
        <v>3.5</v>
      </c>
      <c r="F584" s="45">
        <v>4588</v>
      </c>
      <c r="G584" s="45">
        <v>17909</v>
      </c>
      <c r="H584" s="45">
        <v>1640.52</v>
      </c>
      <c r="I584" s="45">
        <v>24137.52</v>
      </c>
      <c r="J584" s="45">
        <v>6034.38</v>
      </c>
      <c r="K584" s="45">
        <v>21120.33</v>
      </c>
      <c r="L584" s="47">
        <v>2.9540120420116973E-3</v>
      </c>
      <c r="M584" s="48">
        <v>51695.21</v>
      </c>
      <c r="N584" s="49">
        <v>1</v>
      </c>
      <c r="O584" s="48">
        <v>51695.21</v>
      </c>
      <c r="P584" s="50"/>
      <c r="R584" s="51">
        <v>-7.3520469595678151E-4</v>
      </c>
      <c r="S584" s="51"/>
      <c r="T584" s="52"/>
    </row>
    <row r="585" spans="1:20" x14ac:dyDescent="0.25">
      <c r="A585" s="42" t="s">
        <v>615</v>
      </c>
      <c r="B585" s="43">
        <v>6009120</v>
      </c>
      <c r="C585" s="44">
        <v>146122</v>
      </c>
      <c r="D585" s="45">
        <v>4</v>
      </c>
      <c r="E585" s="46">
        <v>2.5</v>
      </c>
      <c r="F585" s="45">
        <v>523</v>
      </c>
      <c r="G585" s="45">
        <v>1428</v>
      </c>
      <c r="H585" s="45">
        <v>3007.2</v>
      </c>
      <c r="I585" s="45">
        <v>4958.2</v>
      </c>
      <c r="J585" s="45">
        <v>1239.55</v>
      </c>
      <c r="K585" s="45">
        <v>3098.875</v>
      </c>
      <c r="L585" s="47">
        <v>4.3342665889638076E-4</v>
      </c>
      <c r="M585" s="48">
        <v>7584.97</v>
      </c>
      <c r="N585" s="49">
        <v>1</v>
      </c>
      <c r="O585" s="48">
        <v>7584.97</v>
      </c>
      <c r="P585" s="50"/>
      <c r="R585" s="51">
        <v>2.3469313337045605E-2</v>
      </c>
      <c r="S585" s="51"/>
      <c r="T585" s="52"/>
    </row>
    <row r="586" spans="1:20" x14ac:dyDescent="0.25">
      <c r="A586" s="42" t="s">
        <v>616</v>
      </c>
      <c r="B586" s="43">
        <v>6010441</v>
      </c>
      <c r="C586" s="44">
        <v>145847</v>
      </c>
      <c r="D586" s="45">
        <v>3</v>
      </c>
      <c r="E586" s="46">
        <v>1.5</v>
      </c>
      <c r="F586" s="45">
        <v>5581</v>
      </c>
      <c r="G586" s="45">
        <v>20723</v>
      </c>
      <c r="H586" s="45">
        <v>800.52</v>
      </c>
      <c r="I586" s="45">
        <v>27104.52</v>
      </c>
      <c r="J586" s="45">
        <v>6776.13</v>
      </c>
      <c r="K586" s="45">
        <v>10164.195</v>
      </c>
      <c r="L586" s="47">
        <v>1.4216233566120926E-3</v>
      </c>
      <c r="M586" s="48">
        <v>24878.41</v>
      </c>
      <c r="N586" s="49">
        <v>1</v>
      </c>
      <c r="O586" s="48">
        <v>24878.41</v>
      </c>
      <c r="P586" s="50"/>
      <c r="R586" s="51">
        <v>-8.7407116188842338E-3</v>
      </c>
      <c r="S586" s="51"/>
      <c r="T586" s="52"/>
    </row>
    <row r="587" spans="1:20" x14ac:dyDescent="0.25">
      <c r="A587" s="53" t="s">
        <v>617</v>
      </c>
      <c r="B587" s="54">
        <v>6009161</v>
      </c>
      <c r="C587" s="55">
        <v>145895</v>
      </c>
      <c r="D587" s="56">
        <v>3</v>
      </c>
      <c r="E587" s="57">
        <v>1.5</v>
      </c>
      <c r="F587" s="56">
        <v>1545</v>
      </c>
      <c r="G587" s="56">
        <v>4133</v>
      </c>
      <c r="H587" s="56">
        <v>2269</v>
      </c>
      <c r="I587" s="56">
        <v>7947</v>
      </c>
      <c r="J587" s="56">
        <v>1986.75</v>
      </c>
      <c r="K587" s="56">
        <v>2980.125</v>
      </c>
      <c r="L587" s="58">
        <v>4.1681759407642346E-4</v>
      </c>
      <c r="M587" s="59">
        <v>7294.31</v>
      </c>
      <c r="N587" s="60">
        <v>1</v>
      </c>
      <c r="O587" s="59">
        <v>7294.31</v>
      </c>
      <c r="P587" s="61"/>
      <c r="R587" s="51">
        <v>2.210366258805152E-2</v>
      </c>
      <c r="S587" s="51"/>
      <c r="T587" s="52"/>
    </row>
    <row r="588" spans="1:20" x14ac:dyDescent="0.25">
      <c r="A588" s="42" t="s">
        <v>618</v>
      </c>
      <c r="B588" s="43">
        <v>6008494</v>
      </c>
      <c r="C588" s="44">
        <v>146144</v>
      </c>
      <c r="D588" s="45">
        <v>1</v>
      </c>
      <c r="E588" s="46">
        <v>0</v>
      </c>
      <c r="F588" s="45">
        <v>2357</v>
      </c>
      <c r="G588" s="45">
        <v>9862</v>
      </c>
      <c r="H588" s="45">
        <v>117.6</v>
      </c>
      <c r="I588" s="45">
        <v>12336.6</v>
      </c>
      <c r="J588" s="45">
        <v>3084.15</v>
      </c>
      <c r="K588" s="45">
        <v>0</v>
      </c>
      <c r="L588" s="47">
        <v>0</v>
      </c>
      <c r="M588" s="48">
        <v>0</v>
      </c>
      <c r="N588" s="49">
        <v>0</v>
      </c>
      <c r="O588" s="48">
        <v>0</v>
      </c>
      <c r="P588" s="50"/>
      <c r="R588" s="51">
        <v>0</v>
      </c>
      <c r="S588" s="51"/>
      <c r="T588" s="52"/>
    </row>
    <row r="589" spans="1:20" x14ac:dyDescent="0.25">
      <c r="A589" s="42" t="s">
        <v>619</v>
      </c>
      <c r="B589" s="43">
        <v>6009211</v>
      </c>
      <c r="C589" s="44">
        <v>145370</v>
      </c>
      <c r="D589" s="45">
        <v>2</v>
      </c>
      <c r="E589" s="46">
        <v>0.75</v>
      </c>
      <c r="F589" s="45">
        <v>3627</v>
      </c>
      <c r="G589" s="45">
        <v>7262</v>
      </c>
      <c r="H589" s="45">
        <v>1485.96</v>
      </c>
      <c r="I589" s="45">
        <v>12374.96</v>
      </c>
      <c r="J589" s="45">
        <v>3093.74</v>
      </c>
      <c r="K589" s="45">
        <v>2320.3049999999998</v>
      </c>
      <c r="L589" s="47">
        <v>3.2453133597533515E-4</v>
      </c>
      <c r="M589" s="48">
        <v>5679.3</v>
      </c>
      <c r="N589" s="49">
        <v>1</v>
      </c>
      <c r="O589" s="48">
        <v>5679.3</v>
      </c>
      <c r="P589" s="50"/>
      <c r="R589" s="51">
        <v>-1.8379568364252918E-2</v>
      </c>
      <c r="S589" s="51"/>
      <c r="T589" s="52"/>
    </row>
    <row r="590" spans="1:20" x14ac:dyDescent="0.25">
      <c r="A590" s="42" t="s">
        <v>620</v>
      </c>
      <c r="B590" s="43">
        <v>6009245</v>
      </c>
      <c r="C590" s="44">
        <v>146068</v>
      </c>
      <c r="D590" s="45">
        <v>3</v>
      </c>
      <c r="E590" s="46">
        <v>1.5</v>
      </c>
      <c r="F590" s="45">
        <v>3904</v>
      </c>
      <c r="G590" s="45">
        <v>11293</v>
      </c>
      <c r="H590" s="45">
        <v>1192.8</v>
      </c>
      <c r="I590" s="45">
        <v>16389.8</v>
      </c>
      <c r="J590" s="45">
        <v>4097.45</v>
      </c>
      <c r="K590" s="45">
        <v>6146.1749999999993</v>
      </c>
      <c r="L590" s="47">
        <v>8.5963973869306206E-4</v>
      </c>
      <c r="M590" s="48">
        <v>15043.7</v>
      </c>
      <c r="N590" s="49">
        <v>1</v>
      </c>
      <c r="O590" s="48">
        <v>15043.7</v>
      </c>
      <c r="P590" s="50"/>
      <c r="R590" s="51">
        <v>-1.5427128586452454E-2</v>
      </c>
      <c r="S590" s="51"/>
      <c r="T590" s="52"/>
    </row>
    <row r="591" spans="1:20" x14ac:dyDescent="0.25">
      <c r="A591" s="42" t="s">
        <v>621</v>
      </c>
      <c r="B591" s="43">
        <v>6009252</v>
      </c>
      <c r="C591" s="44">
        <v>145892</v>
      </c>
      <c r="D591" s="45">
        <v>4</v>
      </c>
      <c r="E591" s="46">
        <v>2.5</v>
      </c>
      <c r="F591" s="45">
        <v>4757</v>
      </c>
      <c r="G591" s="45">
        <v>15454</v>
      </c>
      <c r="H591" s="45">
        <v>6494.88</v>
      </c>
      <c r="I591" s="45">
        <v>26705.88</v>
      </c>
      <c r="J591" s="45">
        <v>6676.47</v>
      </c>
      <c r="K591" s="45">
        <v>16691.174999999999</v>
      </c>
      <c r="L591" s="47">
        <v>2.3345246947052713E-3</v>
      </c>
      <c r="M591" s="48">
        <v>40854.18</v>
      </c>
      <c r="N591" s="49">
        <v>1</v>
      </c>
      <c r="O591" s="48">
        <v>40854.18</v>
      </c>
      <c r="P591" s="50"/>
      <c r="R591" s="51">
        <v>-2.15734224912012E-3</v>
      </c>
      <c r="S591" s="51"/>
      <c r="T591" s="52"/>
    </row>
    <row r="592" spans="1:20" x14ac:dyDescent="0.25">
      <c r="A592" s="53" t="s">
        <v>622</v>
      </c>
      <c r="B592" s="54">
        <v>6009294</v>
      </c>
      <c r="C592" s="55">
        <v>145783</v>
      </c>
      <c r="D592" s="56">
        <v>3</v>
      </c>
      <c r="E592" s="57">
        <v>1.5</v>
      </c>
      <c r="F592" s="56">
        <v>5142</v>
      </c>
      <c r="G592" s="56">
        <v>11165</v>
      </c>
      <c r="H592" s="56">
        <v>487.2</v>
      </c>
      <c r="I592" s="56">
        <v>16794.2</v>
      </c>
      <c r="J592" s="56">
        <v>4198.55</v>
      </c>
      <c r="K592" s="56">
        <v>6297.8250000000007</v>
      </c>
      <c r="L592" s="58">
        <v>8.80850388629454E-4</v>
      </c>
      <c r="M592" s="59">
        <v>15414.88</v>
      </c>
      <c r="N592" s="60">
        <v>1</v>
      </c>
      <c r="O592" s="59">
        <v>15414.88</v>
      </c>
      <c r="P592" s="61"/>
      <c r="R592" s="51">
        <v>1.8198984553237096E-2</v>
      </c>
      <c r="S592" s="51"/>
      <c r="T592" s="52"/>
    </row>
    <row r="593" spans="1:20" x14ac:dyDescent="0.25">
      <c r="A593" s="42" t="s">
        <v>623</v>
      </c>
      <c r="B593" s="43">
        <v>6009302</v>
      </c>
      <c r="C593" s="44">
        <v>145800</v>
      </c>
      <c r="D593" s="45">
        <v>4</v>
      </c>
      <c r="E593" s="46">
        <v>2.5</v>
      </c>
      <c r="F593" s="45">
        <v>2443</v>
      </c>
      <c r="G593" s="45">
        <v>18036</v>
      </c>
      <c r="H593" s="45">
        <v>336.84</v>
      </c>
      <c r="I593" s="45">
        <v>20815.84</v>
      </c>
      <c r="J593" s="45">
        <v>5203.96</v>
      </c>
      <c r="K593" s="45">
        <v>13009.9</v>
      </c>
      <c r="L593" s="47">
        <v>1.8196401886413694E-3</v>
      </c>
      <c r="M593" s="48">
        <v>31843.7</v>
      </c>
      <c r="N593" s="49">
        <v>1</v>
      </c>
      <c r="O593" s="48">
        <v>31843.7</v>
      </c>
      <c r="P593" s="50"/>
      <c r="R593" s="51">
        <v>-2.3301223965972895E-2</v>
      </c>
      <c r="S593" s="51"/>
      <c r="T593" s="52"/>
    </row>
    <row r="594" spans="1:20" x14ac:dyDescent="0.25">
      <c r="A594" s="42" t="s">
        <v>624</v>
      </c>
      <c r="B594" s="43">
        <v>6009328</v>
      </c>
      <c r="C594" s="44">
        <v>146016</v>
      </c>
      <c r="D594" s="45">
        <v>2</v>
      </c>
      <c r="E594" s="46">
        <v>0.75</v>
      </c>
      <c r="F594" s="45">
        <v>3801</v>
      </c>
      <c r="G594" s="45">
        <v>17113</v>
      </c>
      <c r="H594" s="45">
        <v>976.92</v>
      </c>
      <c r="I594" s="45">
        <v>21890.92</v>
      </c>
      <c r="J594" s="45">
        <v>5472.73</v>
      </c>
      <c r="K594" s="45">
        <v>4104.5474999999997</v>
      </c>
      <c r="L594" s="47">
        <v>5.7408585670815776E-4</v>
      </c>
      <c r="M594" s="48">
        <v>10046.5</v>
      </c>
      <c r="N594" s="49">
        <v>1</v>
      </c>
      <c r="O594" s="48">
        <v>10046.5</v>
      </c>
      <c r="P594" s="50"/>
      <c r="R594" s="51">
        <v>-2.249239276170556E-2</v>
      </c>
      <c r="S594" s="51"/>
      <c r="T594" s="52"/>
    </row>
    <row r="595" spans="1:20" x14ac:dyDescent="0.25">
      <c r="A595" s="42" t="s">
        <v>625</v>
      </c>
      <c r="B595" s="43">
        <v>6009831</v>
      </c>
      <c r="C595" s="44">
        <v>145981</v>
      </c>
      <c r="D595" s="45">
        <v>2</v>
      </c>
      <c r="E595" s="46">
        <v>0.75</v>
      </c>
      <c r="F595" s="45">
        <v>1625</v>
      </c>
      <c r="G595" s="45">
        <v>9306</v>
      </c>
      <c r="H595" s="45">
        <v>1346</v>
      </c>
      <c r="I595" s="45">
        <v>12277</v>
      </c>
      <c r="J595" s="45">
        <v>3069.25</v>
      </c>
      <c r="K595" s="45">
        <v>2301.9375</v>
      </c>
      <c r="L595" s="47">
        <v>3.2196235072834092E-4</v>
      </c>
      <c r="M595" s="48">
        <v>5634.34</v>
      </c>
      <c r="N595" s="49">
        <v>1</v>
      </c>
      <c r="O595" s="48">
        <v>5634.34</v>
      </c>
      <c r="P595" s="50"/>
      <c r="R595" s="51">
        <v>3.8862254033119825E-2</v>
      </c>
      <c r="S595" s="51"/>
      <c r="T595" s="52"/>
    </row>
    <row r="596" spans="1:20" x14ac:dyDescent="0.25">
      <c r="A596" s="42" t="s">
        <v>626</v>
      </c>
      <c r="B596" s="43">
        <v>6014831</v>
      </c>
      <c r="C596" s="44">
        <v>145983</v>
      </c>
      <c r="D596" s="45">
        <v>5</v>
      </c>
      <c r="E596" s="46">
        <v>3.5</v>
      </c>
      <c r="F596" s="45">
        <v>12295</v>
      </c>
      <c r="G596" s="45">
        <v>30282</v>
      </c>
      <c r="H596" s="45">
        <v>2512.44</v>
      </c>
      <c r="I596" s="45">
        <v>45089.440000000002</v>
      </c>
      <c r="J596" s="45">
        <v>11272.36</v>
      </c>
      <c r="K596" s="45">
        <v>39453.26</v>
      </c>
      <c r="L596" s="47">
        <v>5.518162127988455E-3</v>
      </c>
      <c r="M596" s="48">
        <v>96567.84</v>
      </c>
      <c r="N596" s="49">
        <v>1</v>
      </c>
      <c r="O596" s="48">
        <v>96567.84</v>
      </c>
      <c r="P596" s="50"/>
      <c r="R596" s="51">
        <v>2.7602020563790575E-3</v>
      </c>
      <c r="S596" s="51"/>
      <c r="T596" s="52"/>
    </row>
    <row r="597" spans="1:20" x14ac:dyDescent="0.25">
      <c r="A597" s="53" t="s">
        <v>627</v>
      </c>
      <c r="B597" s="54">
        <v>6014641</v>
      </c>
      <c r="C597" s="55">
        <v>145995</v>
      </c>
      <c r="D597" s="56">
        <v>4</v>
      </c>
      <c r="E597" s="57">
        <v>2.5</v>
      </c>
      <c r="F597" s="56">
        <v>9371</v>
      </c>
      <c r="G597" s="56">
        <v>52410</v>
      </c>
      <c r="H597" s="56">
        <v>1852</v>
      </c>
      <c r="I597" s="56">
        <v>63633</v>
      </c>
      <c r="J597" s="56">
        <v>15908.25</v>
      </c>
      <c r="K597" s="56">
        <v>39770.625</v>
      </c>
      <c r="L597" s="58">
        <v>5.5625506404649661E-3</v>
      </c>
      <c r="M597" s="59">
        <v>97344.639999999999</v>
      </c>
      <c r="N597" s="60">
        <v>1</v>
      </c>
      <c r="O597" s="59">
        <v>97344.639999999999</v>
      </c>
      <c r="P597" s="61"/>
      <c r="R597" s="51">
        <v>-1.6208136890782043E-2</v>
      </c>
      <c r="S597" s="51"/>
      <c r="T597" s="52"/>
    </row>
    <row r="598" spans="1:20" x14ac:dyDescent="0.25">
      <c r="A598" s="42" t="s">
        <v>628</v>
      </c>
      <c r="B598" s="43">
        <v>6009401</v>
      </c>
      <c r="C598" s="44">
        <v>146034</v>
      </c>
      <c r="D598" s="45">
        <v>5</v>
      </c>
      <c r="E598" s="46">
        <v>3.5</v>
      </c>
      <c r="F598" s="45">
        <v>1184</v>
      </c>
      <c r="G598" s="45">
        <v>3209</v>
      </c>
      <c r="H598" s="45">
        <v>1997.52</v>
      </c>
      <c r="I598" s="45">
        <v>6390.52</v>
      </c>
      <c r="J598" s="45">
        <v>1597.63</v>
      </c>
      <c r="K598" s="45">
        <v>5591.7049999999999</v>
      </c>
      <c r="L598" s="47">
        <v>7.8208834357119494E-4</v>
      </c>
      <c r="M598" s="48">
        <v>13686.55</v>
      </c>
      <c r="N598" s="49">
        <v>1</v>
      </c>
      <c r="O598" s="48">
        <v>13686.55</v>
      </c>
      <c r="P598" s="50"/>
      <c r="R598" s="51">
        <v>3.9875040874903789E-3</v>
      </c>
      <c r="S598" s="51"/>
      <c r="T598" s="52"/>
    </row>
    <row r="599" spans="1:20" x14ac:dyDescent="0.25">
      <c r="A599" s="42" t="s">
        <v>629</v>
      </c>
      <c r="B599" s="43">
        <v>6001333</v>
      </c>
      <c r="C599" s="44">
        <v>145625</v>
      </c>
      <c r="D599" s="45">
        <v>4</v>
      </c>
      <c r="E599" s="46">
        <v>2.5</v>
      </c>
      <c r="F599" s="45">
        <v>6815</v>
      </c>
      <c r="G599" s="45">
        <v>70734</v>
      </c>
      <c r="H599" s="45">
        <v>1045</v>
      </c>
      <c r="I599" s="45">
        <v>78594</v>
      </c>
      <c r="J599" s="45">
        <v>19648.5</v>
      </c>
      <c r="K599" s="45">
        <v>49121.25</v>
      </c>
      <c r="L599" s="47">
        <v>6.8703833708406575E-3</v>
      </c>
      <c r="M599" s="48">
        <v>120231.71</v>
      </c>
      <c r="N599" s="49">
        <v>1</v>
      </c>
      <c r="O599" s="48">
        <v>120231.71</v>
      </c>
      <c r="P599" s="50"/>
      <c r="R599" s="51">
        <v>1.0102884698426351E-3</v>
      </c>
      <c r="S599" s="51"/>
      <c r="T599" s="52"/>
    </row>
    <row r="600" spans="1:20" x14ac:dyDescent="0.25">
      <c r="A600" s="42" t="s">
        <v>630</v>
      </c>
      <c r="B600" s="43">
        <v>6007967</v>
      </c>
      <c r="C600" s="44">
        <v>145803</v>
      </c>
      <c r="D600" s="45">
        <v>3</v>
      </c>
      <c r="E600" s="46">
        <v>1.5</v>
      </c>
      <c r="F600" s="45">
        <v>5584</v>
      </c>
      <c r="G600" s="45">
        <v>14962</v>
      </c>
      <c r="H600" s="45">
        <v>4831</v>
      </c>
      <c r="I600" s="45">
        <v>25377</v>
      </c>
      <c r="J600" s="45">
        <v>6344.25</v>
      </c>
      <c r="K600" s="45">
        <v>9516.375</v>
      </c>
      <c r="L600" s="47">
        <v>1.3310154882191264E-3</v>
      </c>
      <c r="M600" s="48">
        <v>23292.77</v>
      </c>
      <c r="N600" s="49">
        <v>1</v>
      </c>
      <c r="O600" s="48">
        <v>23292.77</v>
      </c>
      <c r="P600" s="50"/>
      <c r="R600" s="51">
        <v>-1.0438347089802846E-3</v>
      </c>
      <c r="S600" s="51"/>
      <c r="T600" s="52"/>
    </row>
    <row r="601" spans="1:20" x14ac:dyDescent="0.25">
      <c r="A601" s="42" t="s">
        <v>631</v>
      </c>
      <c r="B601" s="43">
        <v>6005706</v>
      </c>
      <c r="C601" s="44">
        <v>145990</v>
      </c>
      <c r="D601" s="45">
        <v>5</v>
      </c>
      <c r="E601" s="46">
        <v>3.5</v>
      </c>
      <c r="F601" s="45">
        <v>2184</v>
      </c>
      <c r="G601" s="45">
        <v>11640</v>
      </c>
      <c r="H601" s="45">
        <v>2508.2399999999998</v>
      </c>
      <c r="I601" s="45">
        <v>16332.24</v>
      </c>
      <c r="J601" s="45">
        <v>4083.06</v>
      </c>
      <c r="K601" s="45">
        <v>14290.71</v>
      </c>
      <c r="L601" s="47">
        <v>1.998781715479681E-3</v>
      </c>
      <c r="M601" s="48">
        <v>34978.68</v>
      </c>
      <c r="N601" s="49">
        <v>1</v>
      </c>
      <c r="O601" s="48">
        <v>34978.68</v>
      </c>
      <c r="P601" s="50"/>
      <c r="R601" s="51">
        <v>3.9979105589736719E-2</v>
      </c>
      <c r="S601" s="51"/>
      <c r="T601" s="52"/>
    </row>
    <row r="602" spans="1:20" x14ac:dyDescent="0.25">
      <c r="A602" s="53" t="s">
        <v>632</v>
      </c>
      <c r="B602" s="54">
        <v>6006670</v>
      </c>
      <c r="C602" s="55">
        <v>145312</v>
      </c>
      <c r="D602" s="56">
        <v>5</v>
      </c>
      <c r="E602" s="57">
        <v>3.5</v>
      </c>
      <c r="F602" s="56">
        <v>3363</v>
      </c>
      <c r="G602" s="56">
        <v>12338</v>
      </c>
      <c r="H602" s="56">
        <v>2942</v>
      </c>
      <c r="I602" s="56">
        <v>18643</v>
      </c>
      <c r="J602" s="56">
        <v>4660.75</v>
      </c>
      <c r="K602" s="56">
        <v>16312.625</v>
      </c>
      <c r="L602" s="58">
        <v>2.281578492704473E-3</v>
      </c>
      <c r="M602" s="59">
        <v>39927.620000000003</v>
      </c>
      <c r="N602" s="60">
        <v>1</v>
      </c>
      <c r="O602" s="59">
        <v>39927.620000000003</v>
      </c>
      <c r="P602" s="61"/>
      <c r="R602" s="51">
        <v>6.3776717288419604E-3</v>
      </c>
      <c r="S602" s="51"/>
      <c r="T602" s="52"/>
    </row>
    <row r="603" spans="1:20" x14ac:dyDescent="0.25">
      <c r="A603" s="42" t="s">
        <v>633</v>
      </c>
      <c r="B603" s="43">
        <v>6001689</v>
      </c>
      <c r="C603" s="44">
        <v>145337</v>
      </c>
      <c r="D603" s="45">
        <v>2</v>
      </c>
      <c r="E603" s="46">
        <v>0.75</v>
      </c>
      <c r="F603" s="45">
        <v>9446</v>
      </c>
      <c r="G603" s="45">
        <v>52646</v>
      </c>
      <c r="H603" s="45">
        <v>3970.68</v>
      </c>
      <c r="I603" s="45">
        <v>66062.679999999993</v>
      </c>
      <c r="J603" s="45">
        <v>16515.669999999998</v>
      </c>
      <c r="K603" s="45">
        <v>12386.752499999999</v>
      </c>
      <c r="L603" s="47">
        <v>1.7324831594212064E-3</v>
      </c>
      <c r="M603" s="48">
        <v>30318.46</v>
      </c>
      <c r="N603" s="49">
        <v>1</v>
      </c>
      <c r="O603" s="48">
        <v>30318.46</v>
      </c>
      <c r="P603" s="50"/>
      <c r="R603" s="51">
        <v>-1.5289871116692666E-2</v>
      </c>
      <c r="S603" s="51"/>
      <c r="T603" s="52"/>
    </row>
    <row r="604" spans="1:20" x14ac:dyDescent="0.25">
      <c r="A604" s="42" t="s">
        <v>634</v>
      </c>
      <c r="B604" s="43">
        <v>6014195</v>
      </c>
      <c r="C604" s="44">
        <v>145819</v>
      </c>
      <c r="D604" s="45">
        <v>2</v>
      </c>
      <c r="E604" s="46">
        <v>0.75</v>
      </c>
      <c r="F604" s="45">
        <v>6036</v>
      </c>
      <c r="G604" s="45">
        <v>24278</v>
      </c>
      <c r="H604" s="45">
        <v>4534.32</v>
      </c>
      <c r="I604" s="45">
        <v>34848.32</v>
      </c>
      <c r="J604" s="45">
        <v>8712.08</v>
      </c>
      <c r="K604" s="45">
        <v>6534.0599999999995</v>
      </c>
      <c r="L604" s="47">
        <v>9.1389158802097068E-4</v>
      </c>
      <c r="M604" s="48">
        <v>15993.1</v>
      </c>
      <c r="N604" s="49">
        <v>1</v>
      </c>
      <c r="O604" s="48">
        <v>15993.1</v>
      </c>
      <c r="P604" s="50"/>
      <c r="R604" s="51">
        <v>-2.790366987028392E-3</v>
      </c>
      <c r="S604" s="51"/>
      <c r="T604" s="52"/>
    </row>
    <row r="605" spans="1:20" x14ac:dyDescent="0.25">
      <c r="A605" s="42" t="s">
        <v>635</v>
      </c>
      <c r="B605" s="43">
        <v>6004832</v>
      </c>
      <c r="C605" s="44">
        <v>145661</v>
      </c>
      <c r="D605" s="45">
        <v>5</v>
      </c>
      <c r="E605" s="46">
        <v>3.5</v>
      </c>
      <c r="F605" s="45">
        <v>9196</v>
      </c>
      <c r="G605" s="45">
        <v>50968</v>
      </c>
      <c r="H605" s="45">
        <v>1897.56</v>
      </c>
      <c r="I605" s="45">
        <v>62061.56</v>
      </c>
      <c r="J605" s="45">
        <v>15515.39</v>
      </c>
      <c r="K605" s="45">
        <v>54303.864999999998</v>
      </c>
      <c r="L605" s="47">
        <v>7.5952540106038833E-3</v>
      </c>
      <c r="M605" s="48">
        <v>132916.95000000001</v>
      </c>
      <c r="N605" s="49">
        <v>1</v>
      </c>
      <c r="O605" s="48">
        <v>132916.95000000001</v>
      </c>
      <c r="P605" s="50"/>
      <c r="R605" s="51">
        <v>-1.5185567957814783E-2</v>
      </c>
      <c r="S605" s="51"/>
      <c r="T605" s="52"/>
    </row>
    <row r="606" spans="1:20" x14ac:dyDescent="0.25">
      <c r="A606" s="42" t="s">
        <v>636</v>
      </c>
      <c r="B606" s="43">
        <v>6002265</v>
      </c>
      <c r="C606" s="44">
        <v>145718</v>
      </c>
      <c r="D606" s="45">
        <v>4</v>
      </c>
      <c r="E606" s="46">
        <v>2.5</v>
      </c>
      <c r="F606" s="45">
        <v>7696</v>
      </c>
      <c r="G606" s="45">
        <v>33125</v>
      </c>
      <c r="H606" s="45">
        <v>2008.44</v>
      </c>
      <c r="I606" s="45">
        <v>42829.440000000002</v>
      </c>
      <c r="J606" s="45">
        <v>10707.36</v>
      </c>
      <c r="K606" s="45">
        <v>26768.400000000001</v>
      </c>
      <c r="L606" s="47">
        <v>3.74398392190775E-3</v>
      </c>
      <c r="M606" s="48">
        <v>65519.72</v>
      </c>
      <c r="N606" s="49">
        <v>1</v>
      </c>
      <c r="O606" s="48">
        <v>65519.72</v>
      </c>
      <c r="P606" s="50"/>
      <c r="R606" s="51">
        <v>1.3666143640875816E-3</v>
      </c>
      <c r="S606" s="51"/>
      <c r="T606" s="52"/>
    </row>
    <row r="607" spans="1:20" x14ac:dyDescent="0.25">
      <c r="A607" s="53" t="s">
        <v>637</v>
      </c>
      <c r="B607" s="54">
        <v>6016554</v>
      </c>
      <c r="C607" s="55">
        <v>146143</v>
      </c>
      <c r="D607" s="56">
        <v>5</v>
      </c>
      <c r="E607" s="57">
        <v>3.5</v>
      </c>
      <c r="F607" s="56">
        <v>3692</v>
      </c>
      <c r="G607" s="56">
        <v>6560</v>
      </c>
      <c r="H607" s="56">
        <v>3230.64</v>
      </c>
      <c r="I607" s="56">
        <v>13482.64</v>
      </c>
      <c r="J607" s="56">
        <v>3370.66</v>
      </c>
      <c r="K607" s="56">
        <v>11797.31</v>
      </c>
      <c r="L607" s="58">
        <v>1.6500403072937312E-3</v>
      </c>
      <c r="M607" s="59">
        <v>28875.71</v>
      </c>
      <c r="N607" s="60">
        <v>1</v>
      </c>
      <c r="O607" s="59">
        <v>28875.71</v>
      </c>
      <c r="P607" s="61"/>
      <c r="R607" s="51">
        <v>-1.5377640302176587E-2</v>
      </c>
      <c r="S607" s="51"/>
      <c r="T607" s="52"/>
    </row>
    <row r="608" spans="1:20" x14ac:dyDescent="0.25">
      <c r="A608" s="42" t="s">
        <v>638</v>
      </c>
      <c r="B608" s="43">
        <v>6004733</v>
      </c>
      <c r="C608" s="44">
        <v>145510</v>
      </c>
      <c r="D608" s="45">
        <v>3</v>
      </c>
      <c r="E608" s="46">
        <v>1.5</v>
      </c>
      <c r="F608" s="45">
        <v>10672</v>
      </c>
      <c r="G608" s="45">
        <v>32638</v>
      </c>
      <c r="H608" s="45">
        <v>11681</v>
      </c>
      <c r="I608" s="45">
        <v>54991</v>
      </c>
      <c r="J608" s="45">
        <v>13747.75</v>
      </c>
      <c r="K608" s="45">
        <v>20621.625</v>
      </c>
      <c r="L608" s="47">
        <v>2.8842602637292815E-3</v>
      </c>
      <c r="M608" s="48">
        <v>50474.55</v>
      </c>
      <c r="N608" s="49">
        <v>1</v>
      </c>
      <c r="O608" s="48">
        <v>50474.55</v>
      </c>
      <c r="P608" s="50"/>
      <c r="R608" s="51">
        <v>-3.4615262440638617E-2</v>
      </c>
      <c r="S608" s="51"/>
      <c r="T608" s="52"/>
    </row>
    <row r="609" spans="1:20" x14ac:dyDescent="0.25">
      <c r="A609" s="42" t="s">
        <v>639</v>
      </c>
      <c r="B609" s="43">
        <v>6003958</v>
      </c>
      <c r="C609" s="44">
        <v>145764</v>
      </c>
      <c r="D609" s="45">
        <v>5</v>
      </c>
      <c r="E609" s="46">
        <v>3.5</v>
      </c>
      <c r="F609" s="45">
        <v>9093</v>
      </c>
      <c r="G609" s="45">
        <v>54009</v>
      </c>
      <c r="H609" s="45">
        <v>5549</v>
      </c>
      <c r="I609" s="45">
        <v>68651</v>
      </c>
      <c r="J609" s="45">
        <v>17162.75</v>
      </c>
      <c r="K609" s="45">
        <v>60069.625</v>
      </c>
      <c r="L609" s="47">
        <v>8.4016866975623432E-3</v>
      </c>
      <c r="M609" s="48">
        <v>147029.51999999999</v>
      </c>
      <c r="N609" s="49">
        <v>1</v>
      </c>
      <c r="O609" s="48">
        <v>147029.51999999999</v>
      </c>
      <c r="P609" s="50"/>
      <c r="R609" s="51">
        <v>2.7926589827984571E-3</v>
      </c>
      <c r="S609" s="51"/>
      <c r="T609" s="52"/>
    </row>
    <row r="610" spans="1:20" x14ac:dyDescent="0.25">
      <c r="A610" s="42" t="s">
        <v>640</v>
      </c>
      <c r="B610" s="43">
        <v>6002174</v>
      </c>
      <c r="C610" s="44">
        <v>145473</v>
      </c>
      <c r="D610" s="45">
        <v>1</v>
      </c>
      <c r="E610" s="46">
        <v>0</v>
      </c>
      <c r="F610" s="45">
        <v>5475</v>
      </c>
      <c r="G610" s="45">
        <v>19196</v>
      </c>
      <c r="H610" s="45">
        <v>3567.48</v>
      </c>
      <c r="I610" s="45">
        <v>28238.48</v>
      </c>
      <c r="J610" s="45">
        <v>7059.62</v>
      </c>
      <c r="K610" s="45">
        <v>0</v>
      </c>
      <c r="L610" s="47">
        <v>0</v>
      </c>
      <c r="M610" s="48">
        <v>0</v>
      </c>
      <c r="N610" s="49">
        <v>0</v>
      </c>
      <c r="O610" s="48">
        <v>0</v>
      </c>
      <c r="P610" s="50"/>
      <c r="R610" s="51">
        <v>0</v>
      </c>
      <c r="S610" s="51"/>
      <c r="T610" s="52"/>
    </row>
    <row r="611" spans="1:20" x14ac:dyDescent="0.25">
      <c r="A611" s="42" t="s">
        <v>641</v>
      </c>
      <c r="B611" s="43">
        <v>6014823</v>
      </c>
      <c r="C611" s="44">
        <v>145977</v>
      </c>
      <c r="D611" s="45">
        <v>4</v>
      </c>
      <c r="E611" s="46">
        <v>2.5</v>
      </c>
      <c r="F611" s="45">
        <v>14722</v>
      </c>
      <c r="G611" s="45">
        <v>32009</v>
      </c>
      <c r="H611" s="45">
        <v>9798.6</v>
      </c>
      <c r="I611" s="45">
        <v>56529.599999999999</v>
      </c>
      <c r="J611" s="45">
        <v>14132.4</v>
      </c>
      <c r="K611" s="45">
        <v>35331</v>
      </c>
      <c r="L611" s="47">
        <v>4.9415988981382046E-3</v>
      </c>
      <c r="M611" s="48">
        <v>86477.98</v>
      </c>
      <c r="N611" s="49">
        <v>1</v>
      </c>
      <c r="O611" s="48">
        <v>86477.98</v>
      </c>
      <c r="P611" s="50"/>
      <c r="R611" s="51">
        <v>-7.1741855936124921E-4</v>
      </c>
      <c r="S611" s="51"/>
      <c r="T611" s="52"/>
    </row>
    <row r="612" spans="1:20" x14ac:dyDescent="0.25">
      <c r="A612" s="53" t="s">
        <v>642</v>
      </c>
      <c r="B612" s="54">
        <v>6004550</v>
      </c>
      <c r="C612" s="55">
        <v>146053</v>
      </c>
      <c r="D612" s="56">
        <v>3</v>
      </c>
      <c r="E612" s="57">
        <v>1.5</v>
      </c>
      <c r="F612" s="56">
        <v>4395</v>
      </c>
      <c r="G612" s="56">
        <v>6140</v>
      </c>
      <c r="H612" s="56">
        <v>152.04</v>
      </c>
      <c r="I612" s="56">
        <v>10687.04</v>
      </c>
      <c r="J612" s="56">
        <v>2671.76</v>
      </c>
      <c r="K612" s="56">
        <v>4007.6400000000003</v>
      </c>
      <c r="L612" s="58">
        <v>5.6053181082150506E-4</v>
      </c>
      <c r="M612" s="59">
        <v>9809.31</v>
      </c>
      <c r="N612" s="60">
        <v>1</v>
      </c>
      <c r="O612" s="59">
        <v>9809.31</v>
      </c>
      <c r="P612" s="61"/>
      <c r="R612" s="51">
        <v>3.3106236642197473E-3</v>
      </c>
      <c r="S612" s="51"/>
      <c r="T612" s="52"/>
    </row>
    <row r="613" spans="1:20" x14ac:dyDescent="0.25">
      <c r="A613" s="42" t="s">
        <v>643</v>
      </c>
      <c r="B613" s="43">
        <v>6014252</v>
      </c>
      <c r="C613" s="44">
        <v>145840</v>
      </c>
      <c r="D613" s="45">
        <v>2</v>
      </c>
      <c r="E613" s="46">
        <v>0.75</v>
      </c>
      <c r="F613" s="45">
        <v>3600</v>
      </c>
      <c r="G613" s="45">
        <v>3109</v>
      </c>
      <c r="H613" s="45">
        <v>6077</v>
      </c>
      <c r="I613" s="45">
        <v>12786</v>
      </c>
      <c r="J613" s="45">
        <v>3196.5</v>
      </c>
      <c r="K613" s="45">
        <v>2397.375</v>
      </c>
      <c r="L613" s="47">
        <v>3.3531079387574874E-4</v>
      </c>
      <c r="M613" s="48">
        <v>5867.94</v>
      </c>
      <c r="N613" s="49">
        <v>1</v>
      </c>
      <c r="O613" s="48">
        <v>5867.94</v>
      </c>
      <c r="P613" s="50"/>
      <c r="R613" s="51">
        <v>-8.8928256000144756E-3</v>
      </c>
      <c r="S613" s="51"/>
      <c r="T613" s="52"/>
    </row>
    <row r="614" spans="1:20" x14ac:dyDescent="0.25">
      <c r="A614" s="42" t="s">
        <v>644</v>
      </c>
      <c r="B614" s="43">
        <v>6009369</v>
      </c>
      <c r="C614" s="44">
        <v>145502</v>
      </c>
      <c r="D614" s="45">
        <v>1</v>
      </c>
      <c r="E614" s="46">
        <v>0</v>
      </c>
      <c r="F614" s="45">
        <v>3021</v>
      </c>
      <c r="G614" s="45">
        <v>8014</v>
      </c>
      <c r="H614" s="45">
        <v>30</v>
      </c>
      <c r="I614" s="45">
        <v>11065</v>
      </c>
      <c r="J614" s="45">
        <v>2766.25</v>
      </c>
      <c r="K614" s="45">
        <v>0</v>
      </c>
      <c r="L614" s="47">
        <v>0</v>
      </c>
      <c r="M614" s="48">
        <v>0</v>
      </c>
      <c r="N614" s="49">
        <v>0</v>
      </c>
      <c r="O614" s="48">
        <v>0</v>
      </c>
      <c r="P614" s="50"/>
      <c r="R614" s="51">
        <v>0</v>
      </c>
      <c r="S614" s="51"/>
      <c r="T614" s="52"/>
    </row>
    <row r="615" spans="1:20" x14ac:dyDescent="0.25">
      <c r="A615" s="42" t="s">
        <v>645</v>
      </c>
      <c r="B615" s="43">
        <v>6005953</v>
      </c>
      <c r="C615" s="44">
        <v>146048</v>
      </c>
      <c r="D615" s="45">
        <v>2</v>
      </c>
      <c r="E615" s="46">
        <v>0.75</v>
      </c>
      <c r="F615" s="45">
        <v>4017</v>
      </c>
      <c r="G615" s="45">
        <v>10255</v>
      </c>
      <c r="H615" s="45">
        <v>792</v>
      </c>
      <c r="I615" s="45">
        <v>15064</v>
      </c>
      <c r="J615" s="45">
        <v>3766</v>
      </c>
      <c r="K615" s="45">
        <v>2824.5</v>
      </c>
      <c r="L615" s="47">
        <v>3.9505097754921625E-4</v>
      </c>
      <c r="M615" s="48">
        <v>6913.39</v>
      </c>
      <c r="N615" s="49">
        <v>1</v>
      </c>
      <c r="O615" s="48">
        <v>6913.39</v>
      </c>
      <c r="P615" s="50"/>
      <c r="R615" s="51">
        <v>-2.1071112851132057E-3</v>
      </c>
      <c r="S615" s="51"/>
      <c r="T615" s="52"/>
    </row>
    <row r="616" spans="1:20" x14ac:dyDescent="0.25">
      <c r="A616" s="42" t="s">
        <v>646</v>
      </c>
      <c r="B616" s="43">
        <v>6009377</v>
      </c>
      <c r="C616" s="44">
        <v>146159</v>
      </c>
      <c r="D616" s="45">
        <v>3</v>
      </c>
      <c r="E616" s="46">
        <v>1.5</v>
      </c>
      <c r="F616" s="45">
        <v>2788</v>
      </c>
      <c r="G616" s="45">
        <v>13464</v>
      </c>
      <c r="H616" s="45">
        <v>2099.16</v>
      </c>
      <c r="I616" s="45">
        <v>18351.16</v>
      </c>
      <c r="J616" s="45">
        <v>4587.79</v>
      </c>
      <c r="K616" s="45">
        <v>6881.6849999999995</v>
      </c>
      <c r="L616" s="47">
        <v>9.6251243987812991E-4</v>
      </c>
      <c r="M616" s="48">
        <v>16843.97</v>
      </c>
      <c r="N616" s="49">
        <v>1</v>
      </c>
      <c r="O616" s="48">
        <v>16843.97</v>
      </c>
      <c r="P616" s="50"/>
      <c r="R616" s="51">
        <v>-1.7697867275273893E-2</v>
      </c>
      <c r="S616" s="51"/>
      <c r="T616" s="52"/>
    </row>
    <row r="617" spans="1:20" x14ac:dyDescent="0.25">
      <c r="A617" s="53" t="s">
        <v>647</v>
      </c>
      <c r="B617" s="54">
        <v>6009393</v>
      </c>
      <c r="C617" s="55">
        <v>145497</v>
      </c>
      <c r="D617" s="56">
        <v>3</v>
      </c>
      <c r="E617" s="57">
        <v>1.5</v>
      </c>
      <c r="F617" s="56">
        <v>3182</v>
      </c>
      <c r="G617" s="56">
        <v>7311</v>
      </c>
      <c r="H617" s="56">
        <v>507</v>
      </c>
      <c r="I617" s="56">
        <v>11000</v>
      </c>
      <c r="J617" s="56">
        <v>2750</v>
      </c>
      <c r="K617" s="56">
        <v>4125</v>
      </c>
      <c r="L617" s="58">
        <v>5.7694646216693824E-4</v>
      </c>
      <c r="M617" s="59">
        <v>10096.56</v>
      </c>
      <c r="N617" s="60">
        <v>1</v>
      </c>
      <c r="O617" s="59">
        <v>10096.56</v>
      </c>
      <c r="P617" s="61"/>
      <c r="R617" s="51">
        <v>-3.0879214191372739E-3</v>
      </c>
      <c r="S617" s="51"/>
      <c r="T617" s="52"/>
    </row>
    <row r="618" spans="1:20" x14ac:dyDescent="0.25">
      <c r="A618" s="42" t="s">
        <v>648</v>
      </c>
      <c r="B618" s="43">
        <v>6017008</v>
      </c>
      <c r="C618" s="44">
        <v>146194</v>
      </c>
      <c r="D618" s="45">
        <v>0</v>
      </c>
      <c r="E618" s="46">
        <v>0</v>
      </c>
      <c r="F618" s="45">
        <v>98</v>
      </c>
      <c r="G618" s="45">
        <v>30</v>
      </c>
      <c r="H618" s="45">
        <v>222.6</v>
      </c>
      <c r="I618" s="45">
        <v>350.6</v>
      </c>
      <c r="J618" s="45">
        <v>87.65</v>
      </c>
      <c r="K618" s="45">
        <v>0</v>
      </c>
      <c r="L618" s="47">
        <v>0</v>
      </c>
      <c r="M618" s="48">
        <v>0</v>
      </c>
      <c r="N618" s="49">
        <v>0</v>
      </c>
      <c r="O618" s="48">
        <v>0</v>
      </c>
      <c r="P618" s="50"/>
      <c r="R618" s="51">
        <v>0</v>
      </c>
      <c r="S618" s="51"/>
      <c r="T618" s="52"/>
    </row>
    <row r="619" spans="1:20" x14ac:dyDescent="0.25">
      <c r="A619" s="42" t="s">
        <v>649</v>
      </c>
      <c r="B619" s="43">
        <v>6016984</v>
      </c>
      <c r="C619" s="44">
        <v>145460</v>
      </c>
      <c r="D619" s="45">
        <v>2</v>
      </c>
      <c r="E619" s="46">
        <v>0.75</v>
      </c>
      <c r="F619" s="45">
        <v>6555</v>
      </c>
      <c r="G619" s="45">
        <v>19588</v>
      </c>
      <c r="H619" s="45">
        <v>8744</v>
      </c>
      <c r="I619" s="45">
        <v>34887</v>
      </c>
      <c r="J619" s="45">
        <v>8721.75</v>
      </c>
      <c r="K619" s="45">
        <v>6541.3125</v>
      </c>
      <c r="L619" s="47">
        <v>9.1490596480081697E-4</v>
      </c>
      <c r="M619" s="48">
        <v>16010.85</v>
      </c>
      <c r="N619" s="49">
        <v>1</v>
      </c>
      <c r="O619" s="48">
        <v>16010.85</v>
      </c>
      <c r="P619" s="50"/>
      <c r="R619" s="51">
        <v>-4.3840142989211017E-3</v>
      </c>
      <c r="S619" s="51"/>
      <c r="T619" s="52"/>
    </row>
    <row r="620" spans="1:20" x14ac:dyDescent="0.25">
      <c r="A620" s="42" t="s">
        <v>650</v>
      </c>
      <c r="B620" s="43">
        <v>6016968</v>
      </c>
      <c r="C620" s="44">
        <v>146192</v>
      </c>
      <c r="D620" s="45">
        <v>0</v>
      </c>
      <c r="E620" s="46">
        <v>0</v>
      </c>
      <c r="F620" s="45">
        <v>264</v>
      </c>
      <c r="G620" s="45">
        <v>348</v>
      </c>
      <c r="H620" s="45">
        <v>267.12</v>
      </c>
      <c r="I620" s="45">
        <v>879.12</v>
      </c>
      <c r="J620" s="45">
        <v>219.78</v>
      </c>
      <c r="K620" s="45">
        <v>0</v>
      </c>
      <c r="L620" s="47">
        <v>0</v>
      </c>
      <c r="M620" s="48">
        <v>0</v>
      </c>
      <c r="N620" s="49">
        <v>0</v>
      </c>
      <c r="O620" s="48">
        <v>0</v>
      </c>
      <c r="P620" s="50"/>
      <c r="R620" s="51">
        <v>0</v>
      </c>
      <c r="S620" s="51"/>
      <c r="T620" s="52"/>
    </row>
    <row r="621" spans="1:20" x14ac:dyDescent="0.25">
      <c r="A621" s="42" t="s">
        <v>651</v>
      </c>
      <c r="B621" s="43">
        <v>6007330</v>
      </c>
      <c r="C621" s="44">
        <v>145275</v>
      </c>
      <c r="D621" s="45">
        <v>4</v>
      </c>
      <c r="E621" s="46">
        <v>2.5</v>
      </c>
      <c r="F621" s="45">
        <v>3182</v>
      </c>
      <c r="G621" s="45">
        <v>11110</v>
      </c>
      <c r="H621" s="45">
        <v>3400</v>
      </c>
      <c r="I621" s="45">
        <v>17692</v>
      </c>
      <c r="J621" s="45">
        <v>4423</v>
      </c>
      <c r="K621" s="45">
        <v>11057.5</v>
      </c>
      <c r="L621" s="47">
        <v>1.5465661831299197E-3</v>
      </c>
      <c r="M621" s="48">
        <v>27064.91</v>
      </c>
      <c r="N621" s="49">
        <v>1</v>
      </c>
      <c r="O621" s="48">
        <v>27064.91</v>
      </c>
      <c r="P621" s="50"/>
      <c r="R621" s="51">
        <v>1.7952264097402804E-3</v>
      </c>
      <c r="S621" s="51"/>
      <c r="T621" s="52"/>
    </row>
    <row r="622" spans="1:20" x14ac:dyDescent="0.25">
      <c r="A622" s="53" t="s">
        <v>652</v>
      </c>
      <c r="B622" s="54">
        <v>6003750</v>
      </c>
      <c r="C622" s="55">
        <v>145726</v>
      </c>
      <c r="D622" s="56">
        <v>3</v>
      </c>
      <c r="E622" s="57">
        <v>1.5</v>
      </c>
      <c r="F622" s="56">
        <v>1527</v>
      </c>
      <c r="G622" s="56">
        <v>14915</v>
      </c>
      <c r="H622" s="56">
        <v>371.28</v>
      </c>
      <c r="I622" s="56">
        <v>16813.28</v>
      </c>
      <c r="J622" s="56">
        <v>4203.32</v>
      </c>
      <c r="K622" s="56">
        <v>6304.98</v>
      </c>
      <c r="L622" s="58">
        <v>8.8185112849292161E-4</v>
      </c>
      <c r="M622" s="59">
        <v>15432.39</v>
      </c>
      <c r="N622" s="60">
        <v>1</v>
      </c>
      <c r="O622" s="59">
        <v>15432.39</v>
      </c>
      <c r="P622" s="61"/>
      <c r="R622" s="51">
        <v>5.2513738719426328E-3</v>
      </c>
      <c r="S622" s="51"/>
      <c r="T622" s="52"/>
    </row>
    <row r="623" spans="1:20" x14ac:dyDescent="0.25">
      <c r="A623" s="42" t="s">
        <v>653</v>
      </c>
      <c r="B623" s="43">
        <v>6009427</v>
      </c>
      <c r="C623" s="44">
        <v>145442</v>
      </c>
      <c r="D623" s="45">
        <v>2</v>
      </c>
      <c r="E623" s="46">
        <v>0.75</v>
      </c>
      <c r="F623" s="45">
        <v>2491</v>
      </c>
      <c r="G623" s="45">
        <v>9586</v>
      </c>
      <c r="H623" s="45">
        <v>5056.8</v>
      </c>
      <c r="I623" s="45">
        <v>17133.8</v>
      </c>
      <c r="J623" s="45">
        <v>4283.45</v>
      </c>
      <c r="K623" s="45">
        <v>3212.5874999999996</v>
      </c>
      <c r="L623" s="47">
        <v>4.4933114970344931E-4</v>
      </c>
      <c r="M623" s="48">
        <v>7863.3</v>
      </c>
      <c r="N623" s="49">
        <v>1</v>
      </c>
      <c r="O623" s="48">
        <v>7863.3</v>
      </c>
      <c r="P623" s="50"/>
      <c r="R623" s="51">
        <v>-5.1198103637943859E-3</v>
      </c>
      <c r="S623" s="51"/>
      <c r="T623" s="52"/>
    </row>
    <row r="624" spans="1:20" x14ac:dyDescent="0.25">
      <c r="A624" s="42" t="s">
        <v>654</v>
      </c>
      <c r="B624" s="43">
        <v>6003263</v>
      </c>
      <c r="C624" s="44">
        <v>145795</v>
      </c>
      <c r="D624" s="45">
        <v>5</v>
      </c>
      <c r="E624" s="46">
        <v>3.5</v>
      </c>
      <c r="F624" s="45">
        <v>6879</v>
      </c>
      <c r="G624" s="45">
        <v>24779</v>
      </c>
      <c r="H624" s="45">
        <v>6111.84</v>
      </c>
      <c r="I624" s="45">
        <v>37769.839999999997</v>
      </c>
      <c r="J624" s="45">
        <v>9442.4599999999991</v>
      </c>
      <c r="K624" s="45">
        <v>33048.61</v>
      </c>
      <c r="L624" s="47">
        <v>4.6223705743114896E-3</v>
      </c>
      <c r="M624" s="48">
        <v>80891.490000000005</v>
      </c>
      <c r="N624" s="49">
        <v>1</v>
      </c>
      <c r="O624" s="48">
        <v>80891.490000000005</v>
      </c>
      <c r="P624" s="50"/>
      <c r="R624" s="51">
        <v>1.4949548931326717E-2</v>
      </c>
      <c r="S624" s="51"/>
      <c r="T624" s="52"/>
    </row>
    <row r="625" spans="1:20" x14ac:dyDescent="0.25">
      <c r="A625" s="42" t="s">
        <v>655</v>
      </c>
      <c r="B625" s="43">
        <v>6009443</v>
      </c>
      <c r="C625" s="44">
        <v>145879</v>
      </c>
      <c r="D625" s="45">
        <v>2</v>
      </c>
      <c r="E625" s="46">
        <v>0.75</v>
      </c>
      <c r="F625" s="45">
        <v>3284</v>
      </c>
      <c r="G625" s="45">
        <v>11388</v>
      </c>
      <c r="H625" s="45">
        <v>4819</v>
      </c>
      <c r="I625" s="45">
        <v>19491</v>
      </c>
      <c r="J625" s="45">
        <v>4872.75</v>
      </c>
      <c r="K625" s="45">
        <v>3654.5625</v>
      </c>
      <c r="L625" s="47">
        <v>5.1114834064071779E-4</v>
      </c>
      <c r="M625" s="48">
        <v>8945.1</v>
      </c>
      <c r="N625" s="49">
        <v>1</v>
      </c>
      <c r="O625" s="48">
        <v>8945.1</v>
      </c>
      <c r="P625" s="50"/>
      <c r="R625" s="51">
        <v>-5.9612125569401542E-3</v>
      </c>
      <c r="S625" s="51"/>
      <c r="T625" s="52"/>
    </row>
    <row r="626" spans="1:20" x14ac:dyDescent="0.25">
      <c r="A626" s="42" t="s">
        <v>656</v>
      </c>
      <c r="B626" s="43">
        <v>6002588</v>
      </c>
      <c r="C626" s="44">
        <v>146086</v>
      </c>
      <c r="D626" s="45">
        <v>2</v>
      </c>
      <c r="E626" s="46">
        <v>0.75</v>
      </c>
      <c r="F626" s="45">
        <v>1264</v>
      </c>
      <c r="G626" s="45">
        <v>5253</v>
      </c>
      <c r="H626" s="45">
        <v>36.96</v>
      </c>
      <c r="I626" s="45">
        <v>6553.96</v>
      </c>
      <c r="J626" s="45">
        <v>1638.49</v>
      </c>
      <c r="K626" s="45">
        <v>1228.8675000000001</v>
      </c>
      <c r="L626" s="47">
        <v>1.7187654705380119E-4</v>
      </c>
      <c r="M626" s="48">
        <v>3007.84</v>
      </c>
      <c r="N626" s="49">
        <v>1</v>
      </c>
      <c r="O626" s="48">
        <v>3007.84</v>
      </c>
      <c r="P626" s="50"/>
      <c r="R626" s="51">
        <v>-1.9573441521060886E-2</v>
      </c>
      <c r="S626" s="51"/>
      <c r="T626" s="52"/>
    </row>
    <row r="627" spans="1:20" x14ac:dyDescent="0.25">
      <c r="A627" s="53" t="s">
        <v>657</v>
      </c>
      <c r="B627" s="54">
        <v>6004188</v>
      </c>
      <c r="C627" s="55">
        <v>145466</v>
      </c>
      <c r="D627" s="56">
        <v>5</v>
      </c>
      <c r="E627" s="57">
        <v>3.5</v>
      </c>
      <c r="F627" s="56">
        <v>1492</v>
      </c>
      <c r="G627" s="56">
        <v>8066</v>
      </c>
      <c r="H627" s="56">
        <v>12.6</v>
      </c>
      <c r="I627" s="56">
        <v>9570.6</v>
      </c>
      <c r="J627" s="56">
        <v>2392.65</v>
      </c>
      <c r="K627" s="56">
        <v>8374.2749999999996</v>
      </c>
      <c r="L627" s="58">
        <v>1.1712747477486149E-3</v>
      </c>
      <c r="M627" s="59">
        <v>20497.310000000001</v>
      </c>
      <c r="N627" s="60">
        <v>1</v>
      </c>
      <c r="O627" s="59">
        <v>20497.310000000001</v>
      </c>
      <c r="P627" s="61"/>
      <c r="R627" s="51">
        <v>1.9143992394674569E-3</v>
      </c>
      <c r="S627" s="51"/>
      <c r="T627" s="52"/>
    </row>
    <row r="628" spans="1:20" x14ac:dyDescent="0.25">
      <c r="A628" s="42" t="s">
        <v>658</v>
      </c>
      <c r="B628" s="43">
        <v>6009484</v>
      </c>
      <c r="C628" s="44">
        <v>146070</v>
      </c>
      <c r="D628" s="45">
        <v>2</v>
      </c>
      <c r="E628" s="46">
        <v>0.75</v>
      </c>
      <c r="F628" s="45">
        <v>359</v>
      </c>
      <c r="G628" s="45">
        <v>327</v>
      </c>
      <c r="H628" s="45">
        <v>246.96</v>
      </c>
      <c r="I628" s="45">
        <v>932.96</v>
      </c>
      <c r="J628" s="45">
        <v>233.24</v>
      </c>
      <c r="K628" s="45">
        <v>174.93</v>
      </c>
      <c r="L628" s="47">
        <v>2.4466725970148484E-5</v>
      </c>
      <c r="M628" s="48">
        <v>428.17</v>
      </c>
      <c r="N628" s="49">
        <v>1</v>
      </c>
      <c r="O628" s="48">
        <v>428.17</v>
      </c>
      <c r="P628" s="50"/>
      <c r="R628" s="51">
        <v>2.2295522401520884E-2</v>
      </c>
      <c r="S628" s="51"/>
      <c r="T628" s="52"/>
    </row>
    <row r="629" spans="1:20" x14ac:dyDescent="0.25">
      <c r="A629" s="42" t="s">
        <v>659</v>
      </c>
      <c r="B629" s="43">
        <v>6002711</v>
      </c>
      <c r="C629" s="44">
        <v>145985</v>
      </c>
      <c r="D629" s="45">
        <v>2</v>
      </c>
      <c r="E629" s="46">
        <v>0.75</v>
      </c>
      <c r="F629" s="45">
        <v>2764</v>
      </c>
      <c r="G629" s="45">
        <v>11467</v>
      </c>
      <c r="H629" s="45">
        <v>3746.4</v>
      </c>
      <c r="I629" s="45">
        <v>17977.400000000001</v>
      </c>
      <c r="J629" s="45">
        <v>4494.3500000000004</v>
      </c>
      <c r="K629" s="45">
        <v>3370.7625000000003</v>
      </c>
      <c r="L629" s="47">
        <v>4.7145442404363251E-4</v>
      </c>
      <c r="M629" s="48">
        <v>8250.4500000000007</v>
      </c>
      <c r="N629" s="49">
        <v>1</v>
      </c>
      <c r="O629" s="48">
        <v>8250.4500000000007</v>
      </c>
      <c r="P629" s="50"/>
      <c r="R629" s="51">
        <v>1.7579236427991418E-2</v>
      </c>
      <c r="S629" s="51"/>
      <c r="T629" s="52"/>
    </row>
    <row r="630" spans="1:20" x14ac:dyDescent="0.25">
      <c r="A630" s="42" t="s">
        <v>660</v>
      </c>
      <c r="B630" s="43">
        <v>6006134</v>
      </c>
      <c r="C630" s="44">
        <v>145881</v>
      </c>
      <c r="D630" s="45">
        <v>5</v>
      </c>
      <c r="E630" s="46">
        <v>3.5</v>
      </c>
      <c r="F630" s="45">
        <v>9135</v>
      </c>
      <c r="G630" s="45">
        <v>52075</v>
      </c>
      <c r="H630" s="45">
        <v>107</v>
      </c>
      <c r="I630" s="45">
        <v>61317</v>
      </c>
      <c r="J630" s="45">
        <v>15329.25</v>
      </c>
      <c r="K630" s="45">
        <v>53652.375</v>
      </c>
      <c r="L630" s="47">
        <v>7.5041328346918497E-3</v>
      </c>
      <c r="M630" s="48">
        <v>131322.32</v>
      </c>
      <c r="N630" s="49">
        <v>1</v>
      </c>
      <c r="O630" s="48">
        <v>131322.32</v>
      </c>
      <c r="P630" s="50"/>
      <c r="R630" s="51">
        <v>5.3928925772197545E-3</v>
      </c>
      <c r="S630" s="51"/>
      <c r="T630" s="52"/>
    </row>
    <row r="631" spans="1:20" x14ac:dyDescent="0.25">
      <c r="A631" s="42" t="s">
        <v>661</v>
      </c>
      <c r="B631" s="43">
        <v>6009542</v>
      </c>
      <c r="C631" s="44">
        <v>145652</v>
      </c>
      <c r="D631" s="45">
        <v>5</v>
      </c>
      <c r="E631" s="46">
        <v>3.5</v>
      </c>
      <c r="F631" s="45">
        <v>1803</v>
      </c>
      <c r="G631" s="45">
        <v>10461</v>
      </c>
      <c r="H631" s="45">
        <v>1103</v>
      </c>
      <c r="I631" s="45">
        <v>13367</v>
      </c>
      <c r="J631" s="45">
        <v>3341.75</v>
      </c>
      <c r="K631" s="45">
        <v>11696.125</v>
      </c>
      <c r="L631" s="47">
        <v>1.6358879854090375E-3</v>
      </c>
      <c r="M631" s="48">
        <v>28628.04</v>
      </c>
      <c r="N631" s="49">
        <v>1</v>
      </c>
      <c r="O631" s="48">
        <v>28628.04</v>
      </c>
      <c r="P631" s="50"/>
      <c r="R631" s="51">
        <v>2.5534184533171356E-4</v>
      </c>
      <c r="S631" s="51"/>
      <c r="T631" s="52"/>
    </row>
    <row r="632" spans="1:20" x14ac:dyDescent="0.25">
      <c r="A632" s="53" t="s">
        <v>662</v>
      </c>
      <c r="B632" s="54">
        <v>6009260</v>
      </c>
      <c r="C632" s="55">
        <v>145903</v>
      </c>
      <c r="D632" s="56">
        <v>1</v>
      </c>
      <c r="E632" s="57">
        <v>0</v>
      </c>
      <c r="F632" s="56">
        <v>671</v>
      </c>
      <c r="G632" s="56">
        <v>7469</v>
      </c>
      <c r="H632" s="56">
        <v>927.36</v>
      </c>
      <c r="I632" s="56">
        <v>9067.36</v>
      </c>
      <c r="J632" s="56">
        <v>2266.84</v>
      </c>
      <c r="K632" s="56">
        <v>0</v>
      </c>
      <c r="L632" s="58">
        <v>0</v>
      </c>
      <c r="M632" s="59">
        <v>0</v>
      </c>
      <c r="N632" s="60">
        <v>0</v>
      </c>
      <c r="O632" s="59">
        <v>0</v>
      </c>
      <c r="P632" s="61"/>
      <c r="R632" s="51">
        <v>0</v>
      </c>
      <c r="S632" s="51"/>
      <c r="T632" s="52"/>
    </row>
    <row r="633" spans="1:20" x14ac:dyDescent="0.25">
      <c r="A633" s="42" t="s">
        <v>663</v>
      </c>
      <c r="B633" s="43">
        <v>6007934</v>
      </c>
      <c r="C633" s="44">
        <v>145779</v>
      </c>
      <c r="D633" s="45">
        <v>5</v>
      </c>
      <c r="E633" s="46">
        <v>3.5</v>
      </c>
      <c r="F633" s="45">
        <v>5230</v>
      </c>
      <c r="G633" s="45">
        <v>9603</v>
      </c>
      <c r="H633" s="45">
        <v>4213</v>
      </c>
      <c r="I633" s="45">
        <v>19046</v>
      </c>
      <c r="J633" s="45">
        <v>4761.5</v>
      </c>
      <c r="K633" s="45">
        <v>16665.25</v>
      </c>
      <c r="L633" s="47">
        <v>2.3308986736066827E-3</v>
      </c>
      <c r="M633" s="48">
        <v>40790.730000000003</v>
      </c>
      <c r="N633" s="49">
        <v>1</v>
      </c>
      <c r="O633" s="48">
        <v>40790.730000000003</v>
      </c>
      <c r="P633" s="50"/>
      <c r="R633" s="51">
        <v>1.3211883058829699E-2</v>
      </c>
      <c r="S633" s="51"/>
      <c r="T633" s="52"/>
    </row>
    <row r="634" spans="1:20" x14ac:dyDescent="0.25">
      <c r="A634" s="42" t="s">
        <v>664</v>
      </c>
      <c r="B634" s="43">
        <v>6007868</v>
      </c>
      <c r="C634" s="44">
        <v>145671</v>
      </c>
      <c r="D634" s="45">
        <v>3</v>
      </c>
      <c r="E634" s="46">
        <v>1.5</v>
      </c>
      <c r="F634" s="45">
        <v>6292</v>
      </c>
      <c r="G634" s="45">
        <v>17205</v>
      </c>
      <c r="H634" s="45">
        <v>7622</v>
      </c>
      <c r="I634" s="45">
        <v>31119</v>
      </c>
      <c r="J634" s="45">
        <v>7779.75</v>
      </c>
      <c r="K634" s="45">
        <v>11669.625</v>
      </c>
      <c r="L634" s="47">
        <v>1.6321815414702681E-3</v>
      </c>
      <c r="M634" s="48">
        <v>28563.18</v>
      </c>
      <c r="N634" s="49">
        <v>1</v>
      </c>
      <c r="O634" s="48">
        <v>28563.18</v>
      </c>
      <c r="P634" s="50"/>
      <c r="R634" s="51">
        <v>-3.6975729690311709E-2</v>
      </c>
      <c r="S634" s="51"/>
      <c r="T634" s="52"/>
    </row>
    <row r="635" spans="1:20" x14ac:dyDescent="0.25">
      <c r="A635" s="42" t="s">
        <v>665</v>
      </c>
      <c r="B635" s="43">
        <v>6014856</v>
      </c>
      <c r="C635" s="44">
        <v>145970</v>
      </c>
      <c r="D635" s="45">
        <v>5</v>
      </c>
      <c r="E635" s="46">
        <v>3.5</v>
      </c>
      <c r="F635" s="45">
        <v>11517</v>
      </c>
      <c r="G635" s="45">
        <v>41349</v>
      </c>
      <c r="H635" s="45">
        <v>6166.44</v>
      </c>
      <c r="I635" s="45">
        <v>59032.44</v>
      </c>
      <c r="J635" s="45">
        <v>14758.11</v>
      </c>
      <c r="K635" s="45">
        <v>51653.385000000002</v>
      </c>
      <c r="L635" s="47">
        <v>7.2245424811386164E-3</v>
      </c>
      <c r="M635" s="48">
        <v>126429.49</v>
      </c>
      <c r="N635" s="49">
        <v>1</v>
      </c>
      <c r="O635" s="48">
        <v>126429.49</v>
      </c>
      <c r="P635" s="50"/>
      <c r="R635" s="51">
        <v>-2.3419925797497854E-2</v>
      </c>
      <c r="S635" s="51"/>
      <c r="T635" s="52"/>
    </row>
    <row r="636" spans="1:20" x14ac:dyDescent="0.25">
      <c r="A636" s="42" t="s">
        <v>666</v>
      </c>
      <c r="B636" s="43">
        <v>6012991</v>
      </c>
      <c r="C636" s="44">
        <v>145721</v>
      </c>
      <c r="D636" s="45">
        <v>5</v>
      </c>
      <c r="E636" s="46">
        <v>3.5</v>
      </c>
      <c r="F636" s="45">
        <v>3700</v>
      </c>
      <c r="G636" s="45">
        <v>6949</v>
      </c>
      <c r="H636" s="45">
        <v>1040</v>
      </c>
      <c r="I636" s="45">
        <v>11689</v>
      </c>
      <c r="J636" s="45">
        <v>2922.25</v>
      </c>
      <c r="K636" s="45">
        <v>10227.875</v>
      </c>
      <c r="L636" s="47">
        <v>1.4305300113298602E-3</v>
      </c>
      <c r="M636" s="48">
        <v>25034.28</v>
      </c>
      <c r="N636" s="49">
        <v>1</v>
      </c>
      <c r="O636" s="48">
        <v>25034.28</v>
      </c>
      <c r="P636" s="50"/>
      <c r="R636" s="51">
        <v>-3.5198272547859233E-2</v>
      </c>
      <c r="S636" s="51"/>
      <c r="T636" s="52"/>
    </row>
    <row r="637" spans="1:20" x14ac:dyDescent="0.25">
      <c r="A637" s="53" t="s">
        <v>667</v>
      </c>
      <c r="B637" s="54">
        <v>6011332</v>
      </c>
      <c r="C637" s="55">
        <v>145602</v>
      </c>
      <c r="D637" s="56">
        <v>5</v>
      </c>
      <c r="E637" s="57">
        <v>3.5</v>
      </c>
      <c r="F637" s="56">
        <v>1252</v>
      </c>
      <c r="G637" s="56">
        <v>2416</v>
      </c>
      <c r="H637" s="56">
        <v>1638.84</v>
      </c>
      <c r="I637" s="56">
        <v>5306.84</v>
      </c>
      <c r="J637" s="56">
        <v>1326.71</v>
      </c>
      <c r="K637" s="56">
        <v>4643.4850000000006</v>
      </c>
      <c r="L637" s="58">
        <v>6.494647861515746E-4</v>
      </c>
      <c r="M637" s="59">
        <v>11365.63</v>
      </c>
      <c r="N637" s="60">
        <v>1</v>
      </c>
      <c r="O637" s="59">
        <v>11365.63</v>
      </c>
      <c r="P637" s="61"/>
      <c r="R637" s="51">
        <v>-2.3757652554195374E-2</v>
      </c>
      <c r="S637" s="51"/>
      <c r="T637" s="52"/>
    </row>
    <row r="638" spans="1:20" x14ac:dyDescent="0.25">
      <c r="A638" s="42" t="s">
        <v>668</v>
      </c>
      <c r="B638" s="43">
        <v>6009674</v>
      </c>
      <c r="C638" s="44">
        <v>146019</v>
      </c>
      <c r="D638" s="45">
        <v>3</v>
      </c>
      <c r="E638" s="46">
        <v>1.5</v>
      </c>
      <c r="F638" s="45">
        <v>3519</v>
      </c>
      <c r="G638" s="45">
        <v>17838</v>
      </c>
      <c r="H638" s="45">
        <v>1906.8</v>
      </c>
      <c r="I638" s="45">
        <v>23263.8</v>
      </c>
      <c r="J638" s="45">
        <v>5815.95</v>
      </c>
      <c r="K638" s="45">
        <v>8723.9249999999993</v>
      </c>
      <c r="L638" s="47">
        <v>1.2201788278690196E-3</v>
      </c>
      <c r="M638" s="48">
        <v>21353.13</v>
      </c>
      <c r="N638" s="49">
        <v>1</v>
      </c>
      <c r="O638" s="48">
        <v>21353.13</v>
      </c>
      <c r="P638" s="50"/>
      <c r="R638" s="51">
        <v>5.1229215387138538E-4</v>
      </c>
      <c r="S638" s="51"/>
      <c r="T638" s="52"/>
    </row>
    <row r="639" spans="1:20" x14ac:dyDescent="0.25">
      <c r="A639" s="42" t="s">
        <v>669</v>
      </c>
      <c r="B639" s="43">
        <v>6009682</v>
      </c>
      <c r="C639" s="44">
        <v>146100</v>
      </c>
      <c r="D639" s="45">
        <v>3</v>
      </c>
      <c r="E639" s="46">
        <v>1.5</v>
      </c>
      <c r="F639" s="45">
        <v>906</v>
      </c>
      <c r="G639" s="45">
        <v>2447</v>
      </c>
      <c r="H639" s="45">
        <v>1413</v>
      </c>
      <c r="I639" s="45">
        <v>4766</v>
      </c>
      <c r="J639" s="45">
        <v>1191.5</v>
      </c>
      <c r="K639" s="45">
        <v>1787.25</v>
      </c>
      <c r="L639" s="47">
        <v>2.4997516715342065E-4</v>
      </c>
      <c r="M639" s="48">
        <v>4374.57</v>
      </c>
      <c r="N639" s="49">
        <v>1</v>
      </c>
      <c r="O639" s="48">
        <v>4374.57</v>
      </c>
      <c r="P639" s="50"/>
      <c r="R639" s="51">
        <v>-1.5425184860760055E-2</v>
      </c>
      <c r="S639" s="51"/>
      <c r="T639" s="52"/>
    </row>
    <row r="640" spans="1:20" x14ac:dyDescent="0.25">
      <c r="A640" s="42" t="s">
        <v>670</v>
      </c>
      <c r="B640" s="43">
        <v>6004725</v>
      </c>
      <c r="C640" s="44">
        <v>145336</v>
      </c>
      <c r="D640" s="45">
        <v>1</v>
      </c>
      <c r="E640" s="46">
        <v>0</v>
      </c>
      <c r="F640" s="45">
        <v>11876</v>
      </c>
      <c r="G640" s="45">
        <v>17484</v>
      </c>
      <c r="H640" s="45">
        <v>8717</v>
      </c>
      <c r="I640" s="45">
        <v>38077</v>
      </c>
      <c r="J640" s="45">
        <v>9519.25</v>
      </c>
      <c r="K640" s="45">
        <v>0</v>
      </c>
      <c r="L640" s="47">
        <v>0</v>
      </c>
      <c r="M640" s="48">
        <v>0</v>
      </c>
      <c r="N640" s="49">
        <v>0</v>
      </c>
      <c r="O640" s="48">
        <v>0</v>
      </c>
      <c r="P640" s="50"/>
      <c r="R640" s="51">
        <v>0</v>
      </c>
      <c r="S640" s="51"/>
      <c r="T640" s="52"/>
    </row>
    <row r="641" spans="1:20" x14ac:dyDescent="0.25">
      <c r="A641" s="42" t="s">
        <v>671</v>
      </c>
      <c r="B641" s="43">
        <v>6005375</v>
      </c>
      <c r="C641" s="44">
        <v>145931</v>
      </c>
      <c r="D641" s="45">
        <v>1</v>
      </c>
      <c r="E641" s="46">
        <v>0</v>
      </c>
      <c r="F641" s="45">
        <v>20318</v>
      </c>
      <c r="G641" s="45">
        <v>26895</v>
      </c>
      <c r="H641" s="45">
        <v>5540</v>
      </c>
      <c r="I641" s="45">
        <v>52753</v>
      </c>
      <c r="J641" s="45">
        <v>13188.25</v>
      </c>
      <c r="K641" s="45">
        <v>0</v>
      </c>
      <c r="L641" s="47">
        <v>0</v>
      </c>
      <c r="M641" s="48">
        <v>0</v>
      </c>
      <c r="N641" s="49">
        <v>0</v>
      </c>
      <c r="O641" s="48">
        <v>0</v>
      </c>
      <c r="P641" s="50"/>
      <c r="R641" s="51">
        <v>0</v>
      </c>
      <c r="S641" s="51"/>
      <c r="T641" s="52"/>
    </row>
    <row r="642" spans="1:20" x14ac:dyDescent="0.25">
      <c r="A642" s="53" t="s">
        <v>672</v>
      </c>
      <c r="B642" s="54">
        <v>6005516</v>
      </c>
      <c r="C642" s="55">
        <v>145875</v>
      </c>
      <c r="D642" s="56">
        <v>2</v>
      </c>
      <c r="E642" s="57">
        <v>0.75</v>
      </c>
      <c r="F642" s="56">
        <v>4962</v>
      </c>
      <c r="G642" s="56">
        <v>11396</v>
      </c>
      <c r="H642" s="56">
        <v>3078</v>
      </c>
      <c r="I642" s="56">
        <v>19436</v>
      </c>
      <c r="J642" s="56">
        <v>4859</v>
      </c>
      <c r="K642" s="56">
        <v>3644.25</v>
      </c>
      <c r="L642" s="58">
        <v>5.0970597448530045E-4</v>
      </c>
      <c r="M642" s="59">
        <v>8919.85</v>
      </c>
      <c r="N642" s="60">
        <v>1</v>
      </c>
      <c r="O642" s="59">
        <v>8919.85</v>
      </c>
      <c r="P642" s="61"/>
      <c r="R642" s="51">
        <v>2.5446507241213112E-2</v>
      </c>
      <c r="S642" s="51"/>
      <c r="T642" s="52"/>
    </row>
    <row r="643" spans="1:20" x14ac:dyDescent="0.25">
      <c r="A643" s="42" t="s">
        <v>673</v>
      </c>
      <c r="B643" s="43">
        <v>6014377</v>
      </c>
      <c r="C643" s="44">
        <v>146028</v>
      </c>
      <c r="D643" s="45">
        <v>5</v>
      </c>
      <c r="E643" s="46">
        <v>3.5</v>
      </c>
      <c r="F643" s="45">
        <v>5216</v>
      </c>
      <c r="G643" s="45">
        <v>14630</v>
      </c>
      <c r="H643" s="45">
        <v>7690.2</v>
      </c>
      <c r="I643" s="45">
        <v>27536.2</v>
      </c>
      <c r="J643" s="45">
        <v>6884.05</v>
      </c>
      <c r="K643" s="45">
        <v>24094.174999999999</v>
      </c>
      <c r="L643" s="47">
        <v>3.3699512788075365E-3</v>
      </c>
      <c r="M643" s="48">
        <v>58974.15</v>
      </c>
      <c r="N643" s="49">
        <v>1</v>
      </c>
      <c r="O643" s="48">
        <v>58974.15</v>
      </c>
      <c r="P643" s="50"/>
      <c r="R643" s="51">
        <v>-1.7379131910274737E-2</v>
      </c>
      <c r="S643" s="51"/>
      <c r="T643" s="52"/>
    </row>
    <row r="644" spans="1:20" x14ac:dyDescent="0.25">
      <c r="A644" s="42" t="s">
        <v>674</v>
      </c>
      <c r="B644" s="43">
        <v>6014963</v>
      </c>
      <c r="C644" s="44">
        <v>145923</v>
      </c>
      <c r="D644" s="45">
        <v>3</v>
      </c>
      <c r="E644" s="46">
        <v>1.5</v>
      </c>
      <c r="F644" s="45">
        <v>8672</v>
      </c>
      <c r="G644" s="45">
        <v>19441</v>
      </c>
      <c r="H644" s="45">
        <v>7361.76</v>
      </c>
      <c r="I644" s="45">
        <v>35474.76</v>
      </c>
      <c r="J644" s="45">
        <v>8868.69</v>
      </c>
      <c r="K644" s="45">
        <v>13303.035</v>
      </c>
      <c r="L644" s="47">
        <v>1.8606397525655646E-3</v>
      </c>
      <c r="M644" s="48">
        <v>32561.200000000001</v>
      </c>
      <c r="N644" s="49">
        <v>1</v>
      </c>
      <c r="O644" s="48">
        <v>32561.200000000001</v>
      </c>
      <c r="P644" s="50"/>
      <c r="R644" s="51">
        <v>4.3301026125845965E-3</v>
      </c>
      <c r="S644" s="51"/>
      <c r="T644" s="52"/>
    </row>
    <row r="645" spans="1:20" x14ac:dyDescent="0.25">
      <c r="A645" s="42" t="s">
        <v>675</v>
      </c>
      <c r="B645" s="43">
        <v>6014682</v>
      </c>
      <c r="C645" s="44">
        <v>145899</v>
      </c>
      <c r="D645" s="45">
        <v>2</v>
      </c>
      <c r="E645" s="46">
        <v>0.75</v>
      </c>
      <c r="F645" s="45">
        <v>7419</v>
      </c>
      <c r="G645" s="45">
        <v>9202</v>
      </c>
      <c r="H645" s="45">
        <v>9709</v>
      </c>
      <c r="I645" s="45">
        <v>26330</v>
      </c>
      <c r="J645" s="45">
        <v>6582.5</v>
      </c>
      <c r="K645" s="45">
        <v>4936.875</v>
      </c>
      <c r="L645" s="47">
        <v>6.9050001585706743E-4</v>
      </c>
      <c r="M645" s="48">
        <v>12083.75</v>
      </c>
      <c r="N645" s="49">
        <v>1</v>
      </c>
      <c r="O645" s="48">
        <v>12083.75</v>
      </c>
      <c r="P645" s="50"/>
      <c r="R645" s="51">
        <v>-2.774986805889057E-4</v>
      </c>
      <c r="S645" s="51"/>
      <c r="T645" s="52"/>
    </row>
    <row r="646" spans="1:20" x14ac:dyDescent="0.25">
      <c r="A646" s="42" t="s">
        <v>676</v>
      </c>
      <c r="B646" s="43">
        <v>6008825</v>
      </c>
      <c r="C646" s="44">
        <v>145632</v>
      </c>
      <c r="D646" s="45">
        <v>2</v>
      </c>
      <c r="E646" s="46">
        <v>0.75</v>
      </c>
      <c r="F646" s="45">
        <v>6280</v>
      </c>
      <c r="G646" s="45">
        <v>22663</v>
      </c>
      <c r="H646" s="45">
        <v>6956.88</v>
      </c>
      <c r="I646" s="45">
        <v>35899.879999999997</v>
      </c>
      <c r="J646" s="45">
        <v>8974.9699999999993</v>
      </c>
      <c r="K646" s="45">
        <v>6731.2274999999991</v>
      </c>
      <c r="L646" s="47">
        <v>9.4146857991898262E-4</v>
      </c>
      <c r="M646" s="48">
        <v>16475.7</v>
      </c>
      <c r="N646" s="49">
        <v>1</v>
      </c>
      <c r="O646" s="48">
        <v>16475.7</v>
      </c>
      <c r="P646" s="50"/>
      <c r="R646" s="51">
        <v>-1.4858219583402388E-4</v>
      </c>
      <c r="S646" s="51"/>
      <c r="T646" s="52"/>
    </row>
    <row r="647" spans="1:20" x14ac:dyDescent="0.25">
      <c r="A647" s="53" t="s">
        <v>677</v>
      </c>
      <c r="B647" s="54">
        <v>6008262</v>
      </c>
      <c r="C647" s="55">
        <v>145806</v>
      </c>
      <c r="D647" s="56">
        <v>4</v>
      </c>
      <c r="E647" s="57">
        <v>2.5</v>
      </c>
      <c r="F647" s="56">
        <v>1855</v>
      </c>
      <c r="G647" s="56">
        <v>29510</v>
      </c>
      <c r="H647" s="56">
        <v>5507</v>
      </c>
      <c r="I647" s="56">
        <v>36872</v>
      </c>
      <c r="J647" s="56">
        <v>9218</v>
      </c>
      <c r="K647" s="56">
        <v>23045</v>
      </c>
      <c r="L647" s="58">
        <v>3.2232075686392946E-3</v>
      </c>
      <c r="M647" s="59">
        <v>56406.13</v>
      </c>
      <c r="N647" s="60">
        <v>1</v>
      </c>
      <c r="O647" s="59">
        <v>56406.13</v>
      </c>
      <c r="P647" s="61"/>
      <c r="R647" s="51">
        <v>3.7548812353634275E-2</v>
      </c>
      <c r="S647" s="51"/>
      <c r="T647" s="52"/>
    </row>
    <row r="648" spans="1:20" x14ac:dyDescent="0.25">
      <c r="A648" s="42" t="s">
        <v>678</v>
      </c>
      <c r="B648" s="43">
        <v>6009740</v>
      </c>
      <c r="C648" s="44">
        <v>145000</v>
      </c>
      <c r="D648" s="45">
        <v>1</v>
      </c>
      <c r="E648" s="46">
        <v>0</v>
      </c>
      <c r="F648" s="45">
        <v>5945</v>
      </c>
      <c r="G648" s="45">
        <v>10730</v>
      </c>
      <c r="H648" s="45">
        <v>4848</v>
      </c>
      <c r="I648" s="45">
        <v>21523</v>
      </c>
      <c r="J648" s="45">
        <v>5380.75</v>
      </c>
      <c r="K648" s="45">
        <v>0</v>
      </c>
      <c r="L648" s="47">
        <v>0</v>
      </c>
      <c r="M648" s="48">
        <v>0</v>
      </c>
      <c r="N648" s="49">
        <v>0</v>
      </c>
      <c r="O648" s="48">
        <v>0</v>
      </c>
      <c r="P648" s="50"/>
      <c r="R648" s="51">
        <v>0</v>
      </c>
      <c r="S648" s="51"/>
      <c r="T648" s="52"/>
    </row>
    <row r="649" spans="1:20" x14ac:dyDescent="0.25">
      <c r="A649" s="42" t="s">
        <v>679</v>
      </c>
      <c r="B649" s="43">
        <v>6002430</v>
      </c>
      <c r="C649" s="44">
        <v>145659</v>
      </c>
      <c r="D649" s="45">
        <v>4</v>
      </c>
      <c r="E649" s="46">
        <v>2.5</v>
      </c>
      <c r="F649" s="45">
        <v>6748</v>
      </c>
      <c r="G649" s="45">
        <v>27793</v>
      </c>
      <c r="H649" s="45">
        <v>6678.84</v>
      </c>
      <c r="I649" s="45">
        <v>41219.839999999997</v>
      </c>
      <c r="J649" s="45">
        <v>10304.959999999999</v>
      </c>
      <c r="K649" s="45">
        <v>25762.399999999998</v>
      </c>
      <c r="L649" s="47">
        <v>3.603278918043522E-3</v>
      </c>
      <c r="M649" s="48">
        <v>63057.38</v>
      </c>
      <c r="N649" s="49">
        <v>1</v>
      </c>
      <c r="O649" s="48">
        <v>63057.38</v>
      </c>
      <c r="P649" s="50"/>
      <c r="R649" s="51">
        <v>-2.1065761626232415E-2</v>
      </c>
      <c r="S649" s="51"/>
      <c r="T649" s="52"/>
    </row>
    <row r="650" spans="1:20" x14ac:dyDescent="0.25">
      <c r="A650" s="42" t="s">
        <v>680</v>
      </c>
      <c r="B650" s="43">
        <v>6009757</v>
      </c>
      <c r="C650" s="44">
        <v>145939</v>
      </c>
      <c r="D650" s="45">
        <v>5</v>
      </c>
      <c r="E650" s="46">
        <v>3.5</v>
      </c>
      <c r="F650" s="45">
        <v>5834</v>
      </c>
      <c r="G650" s="45">
        <v>21264</v>
      </c>
      <c r="H650" s="45">
        <v>4567</v>
      </c>
      <c r="I650" s="45">
        <v>31665</v>
      </c>
      <c r="J650" s="45">
        <v>7916.25</v>
      </c>
      <c r="K650" s="45">
        <v>27706.875</v>
      </c>
      <c r="L650" s="47">
        <v>3.8752444870185664E-3</v>
      </c>
      <c r="M650" s="48">
        <v>67816.78</v>
      </c>
      <c r="N650" s="49">
        <v>1</v>
      </c>
      <c r="O650" s="48">
        <v>67816.78</v>
      </c>
      <c r="P650" s="50"/>
      <c r="R650" s="51">
        <v>-8.5228248935891315E-3</v>
      </c>
      <c r="S650" s="51"/>
      <c r="T650" s="52"/>
    </row>
    <row r="651" spans="1:20" x14ac:dyDescent="0.25">
      <c r="A651" s="42" t="s">
        <v>681</v>
      </c>
      <c r="B651" s="43">
        <v>6009765</v>
      </c>
      <c r="C651" s="44">
        <v>145389</v>
      </c>
      <c r="D651" s="45">
        <v>2</v>
      </c>
      <c r="E651" s="46">
        <v>0.75</v>
      </c>
      <c r="F651" s="45">
        <v>2931</v>
      </c>
      <c r="G651" s="45">
        <v>12785</v>
      </c>
      <c r="H651" s="45">
        <v>403.2</v>
      </c>
      <c r="I651" s="45">
        <v>16119.2</v>
      </c>
      <c r="J651" s="45">
        <v>4029.8</v>
      </c>
      <c r="K651" s="45">
        <v>3022.3500000000004</v>
      </c>
      <c r="L651" s="47">
        <v>4.2272342786187778E-4</v>
      </c>
      <c r="M651" s="48">
        <v>7397.66</v>
      </c>
      <c r="N651" s="49">
        <v>1</v>
      </c>
      <c r="O651" s="48">
        <v>7397.66</v>
      </c>
      <c r="P651" s="50"/>
      <c r="R651" s="51">
        <v>2.0012417138786986E-2</v>
      </c>
      <c r="S651" s="51"/>
      <c r="T651" s="52"/>
    </row>
    <row r="652" spans="1:20" x14ac:dyDescent="0.25">
      <c r="A652" s="53" t="s">
        <v>682</v>
      </c>
      <c r="B652" s="54">
        <v>6009435</v>
      </c>
      <c r="C652" s="55">
        <v>145887</v>
      </c>
      <c r="D652" s="56">
        <v>5</v>
      </c>
      <c r="E652" s="57">
        <v>3.5</v>
      </c>
      <c r="F652" s="56">
        <v>2648</v>
      </c>
      <c r="G652" s="56">
        <v>11243</v>
      </c>
      <c r="H652" s="56">
        <v>3270.12</v>
      </c>
      <c r="I652" s="56">
        <v>17161.12</v>
      </c>
      <c r="J652" s="56">
        <v>4290.28</v>
      </c>
      <c r="K652" s="56">
        <v>15015.98</v>
      </c>
      <c r="L652" s="58">
        <v>2.1002221907804848E-3</v>
      </c>
      <c r="M652" s="59">
        <v>36753.89</v>
      </c>
      <c r="N652" s="60">
        <v>1</v>
      </c>
      <c r="O652" s="59">
        <v>36753.89</v>
      </c>
      <c r="P652" s="61"/>
      <c r="R652" s="51">
        <v>1.6613415136816911E-3</v>
      </c>
      <c r="S652" s="51"/>
      <c r="T652" s="52"/>
    </row>
    <row r="653" spans="1:20" x14ac:dyDescent="0.25">
      <c r="A653" s="42" t="s">
        <v>683</v>
      </c>
      <c r="B653" s="43">
        <v>6009856</v>
      </c>
      <c r="C653" s="44">
        <v>145429</v>
      </c>
      <c r="D653" s="45">
        <v>5</v>
      </c>
      <c r="E653" s="46">
        <v>3.5</v>
      </c>
      <c r="F653" s="45">
        <v>5530</v>
      </c>
      <c r="G653" s="45">
        <v>46140</v>
      </c>
      <c r="H653" s="45">
        <v>2357</v>
      </c>
      <c r="I653" s="45">
        <v>54027</v>
      </c>
      <c r="J653" s="45">
        <v>13506.75</v>
      </c>
      <c r="K653" s="45">
        <v>47273.625</v>
      </c>
      <c r="L653" s="47">
        <v>6.6119638054682479E-3</v>
      </c>
      <c r="M653" s="48">
        <v>115709.37</v>
      </c>
      <c r="N653" s="49">
        <v>1</v>
      </c>
      <c r="O653" s="48">
        <v>115709.37</v>
      </c>
      <c r="P653" s="50"/>
      <c r="R653" s="51">
        <v>-6.5956943290075287E-3</v>
      </c>
      <c r="S653" s="51"/>
      <c r="T653" s="52"/>
    </row>
    <row r="654" spans="1:20" x14ac:dyDescent="0.25">
      <c r="A654" s="42" t="s">
        <v>684</v>
      </c>
      <c r="B654" s="43">
        <v>6006100</v>
      </c>
      <c r="C654" s="44">
        <v>145591</v>
      </c>
      <c r="D654" s="45">
        <v>3</v>
      </c>
      <c r="E654" s="46">
        <v>1.5</v>
      </c>
      <c r="F654" s="45">
        <v>2054</v>
      </c>
      <c r="G654" s="45">
        <v>4177</v>
      </c>
      <c r="H654" s="45">
        <v>3145.8</v>
      </c>
      <c r="I654" s="45">
        <v>9376.7999999999993</v>
      </c>
      <c r="J654" s="45">
        <v>2344.1999999999998</v>
      </c>
      <c r="K654" s="45">
        <v>3516.2999999999997</v>
      </c>
      <c r="L654" s="47">
        <v>4.918101442224496E-4</v>
      </c>
      <c r="M654" s="48">
        <v>8606.68</v>
      </c>
      <c r="N654" s="49">
        <v>1</v>
      </c>
      <c r="O654" s="48">
        <v>8606.68</v>
      </c>
      <c r="P654" s="50"/>
      <c r="R654" s="51">
        <v>-3.7523892868193798E-2</v>
      </c>
      <c r="S654" s="51"/>
      <c r="T654" s="52"/>
    </row>
    <row r="655" spans="1:20" x14ac:dyDescent="0.25">
      <c r="A655" s="42" t="s">
        <v>685</v>
      </c>
      <c r="B655" s="43">
        <v>6009864</v>
      </c>
      <c r="C655" s="44">
        <v>146047</v>
      </c>
      <c r="D655" s="45">
        <v>4</v>
      </c>
      <c r="E655" s="46">
        <v>2.5</v>
      </c>
      <c r="F655" s="45">
        <v>2116</v>
      </c>
      <c r="G655" s="45">
        <v>7079</v>
      </c>
      <c r="H655" s="45">
        <v>39.479999999999997</v>
      </c>
      <c r="I655" s="45">
        <v>9234.48</v>
      </c>
      <c r="J655" s="45">
        <v>2308.62</v>
      </c>
      <c r="K655" s="45">
        <v>5771.5499999999993</v>
      </c>
      <c r="L655" s="47">
        <v>8.0724250999262832E-4</v>
      </c>
      <c r="M655" s="48">
        <v>14126.74</v>
      </c>
      <c r="N655" s="49">
        <v>1</v>
      </c>
      <c r="O655" s="48">
        <v>14126.74</v>
      </c>
      <c r="P655" s="50"/>
      <c r="R655" s="51">
        <v>1.6075129004093469E-2</v>
      </c>
      <c r="S655" s="51"/>
      <c r="T655" s="52"/>
    </row>
    <row r="656" spans="1:20" x14ac:dyDescent="0.25">
      <c r="A656" s="42" t="s">
        <v>686</v>
      </c>
      <c r="B656" s="43">
        <v>6009872</v>
      </c>
      <c r="C656" s="44" t="s">
        <v>687</v>
      </c>
      <c r="D656" s="45">
        <v>5</v>
      </c>
      <c r="E656" s="46">
        <v>3.5</v>
      </c>
      <c r="F656" s="45">
        <v>2637</v>
      </c>
      <c r="G656" s="45">
        <v>18676</v>
      </c>
      <c r="H656" s="45">
        <v>7945</v>
      </c>
      <c r="I656" s="45">
        <v>29258</v>
      </c>
      <c r="J656" s="45">
        <v>7314.5</v>
      </c>
      <c r="K656" s="45">
        <v>25600.75</v>
      </c>
      <c r="L656" s="47">
        <v>3.5806696100170285E-3</v>
      </c>
      <c r="M656" s="48">
        <v>62661.72</v>
      </c>
      <c r="N656" s="49">
        <v>1</v>
      </c>
      <c r="O656" s="48">
        <v>62661.72</v>
      </c>
      <c r="P656" s="50"/>
      <c r="R656" s="51">
        <v>-1.817529798427131E-2</v>
      </c>
      <c r="S656" s="51"/>
      <c r="T656" s="52"/>
    </row>
    <row r="657" spans="1:20" x14ac:dyDescent="0.25">
      <c r="A657" s="53" t="s">
        <v>688</v>
      </c>
      <c r="B657" s="54">
        <v>6007603</v>
      </c>
      <c r="C657" s="55">
        <v>145026</v>
      </c>
      <c r="D657" s="56">
        <v>4</v>
      </c>
      <c r="E657" s="57">
        <v>2.5</v>
      </c>
      <c r="F657" s="56">
        <v>520</v>
      </c>
      <c r="G657" s="56">
        <v>1521</v>
      </c>
      <c r="H657" s="56">
        <v>51.24</v>
      </c>
      <c r="I657" s="56">
        <v>2092.2399999999998</v>
      </c>
      <c r="J657" s="56">
        <v>523.05999999999995</v>
      </c>
      <c r="K657" s="56">
        <v>1307.6499999999999</v>
      </c>
      <c r="L657" s="58">
        <v>1.8289552515214465E-4</v>
      </c>
      <c r="M657" s="59">
        <v>3200.67</v>
      </c>
      <c r="N657" s="60">
        <v>1</v>
      </c>
      <c r="O657" s="59">
        <v>3200.67</v>
      </c>
      <c r="P657" s="61"/>
      <c r="R657" s="51">
        <v>1.830983746867787E-2</v>
      </c>
      <c r="S657" s="51"/>
      <c r="T657" s="52"/>
    </row>
    <row r="658" spans="1:20" x14ac:dyDescent="0.25">
      <c r="A658" s="42" t="s">
        <v>689</v>
      </c>
      <c r="B658" s="43">
        <v>6000335</v>
      </c>
      <c r="C658" s="44">
        <v>145338</v>
      </c>
      <c r="D658" s="45">
        <v>1</v>
      </c>
      <c r="E658" s="46">
        <v>0</v>
      </c>
      <c r="F658" s="45">
        <v>3556</v>
      </c>
      <c r="G658" s="45">
        <v>9432</v>
      </c>
      <c r="H658" s="45">
        <v>3181</v>
      </c>
      <c r="I658" s="45">
        <v>16169</v>
      </c>
      <c r="J658" s="45">
        <v>4042.25</v>
      </c>
      <c r="K658" s="45">
        <v>0</v>
      </c>
      <c r="L658" s="47">
        <v>0</v>
      </c>
      <c r="M658" s="48">
        <v>0</v>
      </c>
      <c r="N658" s="49">
        <v>0</v>
      </c>
      <c r="O658" s="48">
        <v>0</v>
      </c>
      <c r="P658" s="50"/>
      <c r="R658" s="51">
        <v>0</v>
      </c>
      <c r="S658" s="51"/>
      <c r="T658" s="52"/>
    </row>
    <row r="659" spans="1:20" x14ac:dyDescent="0.25">
      <c r="A659" s="42" t="s">
        <v>690</v>
      </c>
      <c r="B659" s="43">
        <v>6000194</v>
      </c>
      <c r="C659" s="44">
        <v>145664</v>
      </c>
      <c r="D659" s="45">
        <v>1</v>
      </c>
      <c r="E659" s="46">
        <v>0</v>
      </c>
      <c r="F659" s="45">
        <v>2641</v>
      </c>
      <c r="G659" s="45">
        <v>10874</v>
      </c>
      <c r="H659" s="45">
        <v>1322</v>
      </c>
      <c r="I659" s="45">
        <v>14837</v>
      </c>
      <c r="J659" s="45">
        <v>3709.25</v>
      </c>
      <c r="K659" s="45">
        <v>0</v>
      </c>
      <c r="L659" s="47">
        <v>0</v>
      </c>
      <c r="M659" s="48">
        <v>0</v>
      </c>
      <c r="N659" s="49">
        <v>0</v>
      </c>
      <c r="O659" s="48">
        <v>0</v>
      </c>
      <c r="P659" s="50"/>
      <c r="R659" s="51">
        <v>0</v>
      </c>
      <c r="S659" s="51"/>
      <c r="T659" s="52"/>
    </row>
    <row r="660" spans="1:20" x14ac:dyDescent="0.25">
      <c r="A660" s="42" t="s">
        <v>691</v>
      </c>
      <c r="B660" s="43">
        <v>6009955</v>
      </c>
      <c r="C660" s="44">
        <v>146149</v>
      </c>
      <c r="D660" s="45">
        <v>1</v>
      </c>
      <c r="E660" s="46">
        <v>0</v>
      </c>
      <c r="F660" s="45">
        <v>3483</v>
      </c>
      <c r="G660" s="45">
        <v>21595</v>
      </c>
      <c r="H660" s="45">
        <v>1304.52</v>
      </c>
      <c r="I660" s="45">
        <v>26382.52</v>
      </c>
      <c r="J660" s="45">
        <v>6595.63</v>
      </c>
      <c r="K660" s="45">
        <v>0</v>
      </c>
      <c r="L660" s="47">
        <v>0</v>
      </c>
      <c r="M660" s="48">
        <v>0</v>
      </c>
      <c r="N660" s="49">
        <v>0</v>
      </c>
      <c r="O660" s="48">
        <v>0</v>
      </c>
      <c r="P660" s="50"/>
      <c r="R660" s="51">
        <v>0</v>
      </c>
      <c r="S660" s="51"/>
      <c r="T660" s="52"/>
    </row>
    <row r="661" spans="1:20" x14ac:dyDescent="0.25">
      <c r="A661" s="42" t="s">
        <v>692</v>
      </c>
      <c r="B661" s="43">
        <v>6009963</v>
      </c>
      <c r="C661" s="44">
        <v>145715</v>
      </c>
      <c r="D661" s="45">
        <v>4</v>
      </c>
      <c r="E661" s="46">
        <v>2.5</v>
      </c>
      <c r="F661" s="45">
        <v>3347</v>
      </c>
      <c r="G661" s="45">
        <v>21570</v>
      </c>
      <c r="H661" s="45">
        <v>9079</v>
      </c>
      <c r="I661" s="45">
        <v>33996</v>
      </c>
      <c r="J661" s="45">
        <v>8499</v>
      </c>
      <c r="K661" s="45">
        <v>21247.5</v>
      </c>
      <c r="L661" s="47">
        <v>2.9717987769435198E-3</v>
      </c>
      <c r="M661" s="48">
        <v>52006.48</v>
      </c>
      <c r="N661" s="49">
        <v>1</v>
      </c>
      <c r="O661" s="48">
        <v>52006.48</v>
      </c>
      <c r="P661" s="50"/>
      <c r="R661" s="51">
        <v>-1.8596511603391264E-2</v>
      </c>
      <c r="S661" s="51"/>
      <c r="T661" s="52"/>
    </row>
    <row r="662" spans="1:20" x14ac:dyDescent="0.25">
      <c r="A662" s="53" t="s">
        <v>693</v>
      </c>
      <c r="B662" s="54">
        <v>6006597</v>
      </c>
      <c r="C662" s="55">
        <v>145519</v>
      </c>
      <c r="D662" s="56">
        <v>5</v>
      </c>
      <c r="E662" s="57">
        <v>3.5</v>
      </c>
      <c r="F662" s="56">
        <v>3971</v>
      </c>
      <c r="G662" s="56">
        <v>21176</v>
      </c>
      <c r="H662" s="56">
        <v>869.4</v>
      </c>
      <c r="I662" s="56">
        <v>26016.400000000001</v>
      </c>
      <c r="J662" s="56">
        <v>6504.1</v>
      </c>
      <c r="K662" s="56">
        <v>22764.350000000002</v>
      </c>
      <c r="L662" s="58">
        <v>3.1839542293405918E-3</v>
      </c>
      <c r="M662" s="59">
        <v>55719.199999999997</v>
      </c>
      <c r="N662" s="60">
        <v>1</v>
      </c>
      <c r="O662" s="59">
        <v>55719.199999999997</v>
      </c>
      <c r="P662" s="61"/>
      <c r="R662" s="51">
        <v>9.8653964232653379E-4</v>
      </c>
      <c r="S662" s="51"/>
      <c r="T662" s="52"/>
    </row>
    <row r="663" spans="1:20" x14ac:dyDescent="0.25">
      <c r="A663" s="42" t="s">
        <v>694</v>
      </c>
      <c r="B663" s="43">
        <v>6004881</v>
      </c>
      <c r="C663" s="44">
        <v>145517</v>
      </c>
      <c r="D663" s="45">
        <v>3</v>
      </c>
      <c r="E663" s="46">
        <v>1.5</v>
      </c>
      <c r="F663" s="45">
        <v>1345</v>
      </c>
      <c r="G663" s="45">
        <v>6080</v>
      </c>
      <c r="H663" s="45">
        <v>134</v>
      </c>
      <c r="I663" s="45">
        <v>7559</v>
      </c>
      <c r="J663" s="45">
        <v>1889.75</v>
      </c>
      <c r="K663" s="45">
        <v>2834.625</v>
      </c>
      <c r="L663" s="47">
        <v>3.9646711886544419E-4</v>
      </c>
      <c r="M663" s="48">
        <v>6938.17</v>
      </c>
      <c r="N663" s="49">
        <v>1</v>
      </c>
      <c r="O663" s="48">
        <v>6938.17</v>
      </c>
      <c r="P663" s="50"/>
      <c r="R663" s="51">
        <v>-2.4580145273830567E-2</v>
      </c>
      <c r="S663" s="51"/>
      <c r="T663" s="52"/>
    </row>
    <row r="664" spans="1:20" x14ac:dyDescent="0.25">
      <c r="A664" s="42" t="s">
        <v>695</v>
      </c>
      <c r="B664" s="43">
        <v>6008379</v>
      </c>
      <c r="C664" s="44">
        <v>145712</v>
      </c>
      <c r="D664" s="45">
        <v>4</v>
      </c>
      <c r="E664" s="46">
        <v>2.5</v>
      </c>
      <c r="F664" s="45">
        <v>3741</v>
      </c>
      <c r="G664" s="45">
        <v>13368</v>
      </c>
      <c r="H664" s="45">
        <v>2337</v>
      </c>
      <c r="I664" s="45">
        <v>19446</v>
      </c>
      <c r="J664" s="45">
        <v>4861.5</v>
      </c>
      <c r="K664" s="45">
        <v>12153.75</v>
      </c>
      <c r="L664" s="47">
        <v>1.6998940762573151E-3</v>
      </c>
      <c r="M664" s="48">
        <v>29748.15</v>
      </c>
      <c r="N664" s="49">
        <v>1</v>
      </c>
      <c r="O664" s="48">
        <v>29748.15</v>
      </c>
      <c r="P664" s="50"/>
      <c r="R664" s="51">
        <v>1.3665496982866898E-2</v>
      </c>
      <c r="S664" s="51"/>
      <c r="T664" s="52"/>
    </row>
    <row r="665" spans="1:20" x14ac:dyDescent="0.25">
      <c r="A665" s="42" t="s">
        <v>696</v>
      </c>
      <c r="B665" s="43">
        <v>6003842</v>
      </c>
      <c r="C665" s="44">
        <v>146040</v>
      </c>
      <c r="D665" s="45">
        <v>1</v>
      </c>
      <c r="E665" s="46">
        <v>0</v>
      </c>
      <c r="F665" s="45">
        <v>1258</v>
      </c>
      <c r="G665" s="45">
        <v>7834</v>
      </c>
      <c r="H665" s="45">
        <v>1144</v>
      </c>
      <c r="I665" s="45">
        <v>10236</v>
      </c>
      <c r="J665" s="45">
        <v>2559</v>
      </c>
      <c r="K665" s="45">
        <v>0</v>
      </c>
      <c r="L665" s="47">
        <v>0</v>
      </c>
      <c r="M665" s="48">
        <v>0</v>
      </c>
      <c r="N665" s="49">
        <v>0</v>
      </c>
      <c r="O665" s="48">
        <v>0</v>
      </c>
      <c r="P665" s="50"/>
      <c r="R665" s="51">
        <v>0</v>
      </c>
      <c r="S665" s="51"/>
      <c r="T665" s="52"/>
    </row>
    <row r="666" spans="1:20" x14ac:dyDescent="0.25">
      <c r="A666" s="42" t="s">
        <v>697</v>
      </c>
      <c r="B666" s="43">
        <v>6010037</v>
      </c>
      <c r="C666" s="44">
        <v>146101</v>
      </c>
      <c r="D666" s="45">
        <v>2</v>
      </c>
      <c r="E666" s="46">
        <v>0.75</v>
      </c>
      <c r="F666" s="45">
        <v>841</v>
      </c>
      <c r="G666" s="45">
        <v>1775</v>
      </c>
      <c r="H666" s="45">
        <v>756</v>
      </c>
      <c r="I666" s="45">
        <v>3372</v>
      </c>
      <c r="J666" s="45">
        <v>843</v>
      </c>
      <c r="K666" s="45">
        <v>632.25</v>
      </c>
      <c r="L666" s="47">
        <v>8.8430157746677976E-5</v>
      </c>
      <c r="M666" s="48">
        <v>1547.53</v>
      </c>
      <c r="N666" s="49">
        <v>1</v>
      </c>
      <c r="O666" s="48">
        <v>1547.53</v>
      </c>
      <c r="P666" s="50"/>
      <c r="R666" s="51">
        <v>2.2239433135155195E-2</v>
      </c>
      <c r="S666" s="51"/>
      <c r="T666" s="52"/>
    </row>
    <row r="667" spans="1:20" x14ac:dyDescent="0.25">
      <c r="A667" s="53" t="s">
        <v>698</v>
      </c>
      <c r="B667" s="54">
        <v>6010094</v>
      </c>
      <c r="C667" s="55">
        <v>145556</v>
      </c>
      <c r="D667" s="56">
        <v>4</v>
      </c>
      <c r="E667" s="57">
        <v>2.5</v>
      </c>
      <c r="F667" s="56">
        <v>2701</v>
      </c>
      <c r="G667" s="56">
        <v>18936</v>
      </c>
      <c r="H667" s="56">
        <v>3503</v>
      </c>
      <c r="I667" s="56">
        <v>25140</v>
      </c>
      <c r="J667" s="56">
        <v>6285</v>
      </c>
      <c r="K667" s="56">
        <v>15712.5</v>
      </c>
      <c r="L667" s="58">
        <v>2.1976415240722463E-3</v>
      </c>
      <c r="M667" s="59">
        <v>38458.730000000003</v>
      </c>
      <c r="N667" s="60">
        <v>1</v>
      </c>
      <c r="O667" s="59">
        <v>38458.730000000003</v>
      </c>
      <c r="P667" s="61"/>
      <c r="R667" s="51">
        <v>3.328735678223893E-3</v>
      </c>
      <c r="S667" s="51"/>
      <c r="T667" s="52"/>
    </row>
    <row r="668" spans="1:20" x14ac:dyDescent="0.25">
      <c r="A668" s="42" t="s">
        <v>699</v>
      </c>
      <c r="B668" s="43">
        <v>6010102</v>
      </c>
      <c r="C668" s="44" t="s">
        <v>700</v>
      </c>
      <c r="D668" s="45">
        <v>5</v>
      </c>
      <c r="E668" s="46">
        <v>3.5</v>
      </c>
      <c r="F668" s="45">
        <v>1154</v>
      </c>
      <c r="G668" s="45">
        <v>22505</v>
      </c>
      <c r="H668" s="45">
        <v>590.52</v>
      </c>
      <c r="I668" s="45">
        <v>24249.52</v>
      </c>
      <c r="J668" s="45">
        <v>6062.38</v>
      </c>
      <c r="K668" s="45">
        <v>21218.33</v>
      </c>
      <c r="L668" s="47">
        <v>2.9677188912946937E-3</v>
      </c>
      <c r="M668" s="48">
        <v>51935.08</v>
      </c>
      <c r="N668" s="49">
        <v>1</v>
      </c>
      <c r="O668" s="48">
        <v>51935.08</v>
      </c>
      <c r="P668" s="50"/>
      <c r="R668" s="51">
        <v>-2.0597657130565494E-2</v>
      </c>
      <c r="S668" s="51"/>
      <c r="T668" s="52"/>
    </row>
    <row r="669" spans="1:20" x14ac:dyDescent="0.25">
      <c r="A669" s="42" t="s">
        <v>701</v>
      </c>
      <c r="B669" s="43">
        <v>6007074</v>
      </c>
      <c r="C669" s="44">
        <v>145792</v>
      </c>
      <c r="D669" s="45">
        <v>5</v>
      </c>
      <c r="E669" s="46">
        <v>3.5</v>
      </c>
      <c r="F669" s="45">
        <v>10101</v>
      </c>
      <c r="G669" s="45">
        <v>46907</v>
      </c>
      <c r="H669" s="45">
        <v>233.52</v>
      </c>
      <c r="I669" s="45">
        <v>57241.52</v>
      </c>
      <c r="J669" s="45">
        <v>14310.38</v>
      </c>
      <c r="K669" s="45">
        <v>50086.329999999994</v>
      </c>
      <c r="L669" s="47">
        <v>7.0053650658001886E-3</v>
      </c>
      <c r="M669" s="48">
        <v>122593.89</v>
      </c>
      <c r="N669" s="49">
        <v>1</v>
      </c>
      <c r="O669" s="48">
        <v>122593.89</v>
      </c>
      <c r="P669" s="50"/>
      <c r="R669" s="51">
        <v>-1.865150329831522E-2</v>
      </c>
      <c r="S669" s="51"/>
      <c r="T669" s="52"/>
    </row>
    <row r="670" spans="1:20" ht="15.75" thickBot="1" x14ac:dyDescent="0.3">
      <c r="A670" s="62" t="s">
        <v>702</v>
      </c>
      <c r="B670" s="63">
        <v>6008361</v>
      </c>
      <c r="C670" s="64">
        <v>145213</v>
      </c>
      <c r="D670" s="65">
        <v>5</v>
      </c>
      <c r="E670" s="66">
        <v>3.5</v>
      </c>
      <c r="F670" s="65">
        <v>356</v>
      </c>
      <c r="G670" s="65">
        <v>433</v>
      </c>
      <c r="H670" s="65">
        <v>337</v>
      </c>
      <c r="I670" s="65">
        <v>1126</v>
      </c>
      <c r="J670" s="65">
        <v>281.5</v>
      </c>
      <c r="K670" s="65">
        <v>985.25</v>
      </c>
      <c r="L670" s="67">
        <v>1.3780278832726687E-4</v>
      </c>
      <c r="M670" s="68">
        <v>2411.5500000000002</v>
      </c>
      <c r="N670" s="69">
        <v>1</v>
      </c>
      <c r="O670" s="68">
        <v>2411.5500000000002</v>
      </c>
      <c r="P670" s="70"/>
      <c r="R670" s="51">
        <v>1.2042728299093142E-3</v>
      </c>
      <c r="S670" s="51"/>
      <c r="T670" s="52"/>
    </row>
    <row r="671" spans="1:20" x14ac:dyDescent="0.25">
      <c r="A671" s="71"/>
      <c r="B671" s="44"/>
      <c r="C671" s="44"/>
      <c r="D671" s="45"/>
      <c r="E671" s="45"/>
      <c r="F671" s="45">
        <v>2407921</v>
      </c>
      <c r="G671" s="45">
        <v>9427213</v>
      </c>
      <c r="H671" s="45">
        <v>1767575.2300000002</v>
      </c>
      <c r="I671" s="45">
        <v>13602709.230000004</v>
      </c>
      <c r="J671" s="45">
        <v>3400677.307500001</v>
      </c>
      <c r="K671" s="45">
        <v>7149710.1906250017</v>
      </c>
      <c r="L671" s="44"/>
      <c r="M671" s="72">
        <v>17500000.000000019</v>
      </c>
      <c r="N671" s="72"/>
      <c r="O671" s="72">
        <v>17500000.000000019</v>
      </c>
      <c r="P671" s="73"/>
      <c r="R671" s="16"/>
    </row>
    <row r="672" spans="1:20" x14ac:dyDescent="0.25">
      <c r="J672" s="74"/>
    </row>
    <row r="673" spans="1:16" ht="15.75" thickBot="1" x14ac:dyDescent="0.3">
      <c r="I673" s="52"/>
    </row>
    <row r="674" spans="1:16" ht="15.75" thickBot="1" x14ac:dyDescent="0.3">
      <c r="A674" s="75" t="s">
        <v>703</v>
      </c>
      <c r="B674" s="76"/>
      <c r="C674" s="76"/>
      <c r="D674" s="76"/>
      <c r="E674" s="76"/>
      <c r="F674" s="76"/>
      <c r="G674" s="76"/>
      <c r="H674" s="76"/>
      <c r="I674" s="76"/>
      <c r="J674" s="77"/>
    </row>
    <row r="675" spans="1:16" ht="45.75" thickBot="1" x14ac:dyDescent="0.3">
      <c r="A675" s="78" t="s">
        <v>16</v>
      </c>
      <c r="B675" s="79" t="s">
        <v>17</v>
      </c>
      <c r="C675" s="79" t="s">
        <v>18</v>
      </c>
      <c r="D675" s="80" t="s">
        <v>704</v>
      </c>
      <c r="E675" s="81"/>
      <c r="F675" s="82"/>
      <c r="G675" s="80" t="s">
        <v>705</v>
      </c>
      <c r="H675" s="81"/>
      <c r="I675" s="81"/>
      <c r="J675" s="83"/>
    </row>
    <row r="676" spans="1:16" ht="15" customHeight="1" x14ac:dyDescent="0.25">
      <c r="A676" s="84" t="s">
        <v>706</v>
      </c>
      <c r="B676" s="85">
        <v>6008064</v>
      </c>
      <c r="C676" s="86">
        <v>145180</v>
      </c>
      <c r="D676" s="87" t="s">
        <v>707</v>
      </c>
      <c r="E676" s="88"/>
      <c r="F676" s="106"/>
      <c r="G676" s="109" t="s">
        <v>708</v>
      </c>
      <c r="H676" s="110"/>
      <c r="I676" s="110"/>
      <c r="J676" s="106"/>
    </row>
    <row r="677" spans="1:16" x14ac:dyDescent="0.25">
      <c r="A677" s="89" t="s">
        <v>709</v>
      </c>
      <c r="B677" s="43">
        <v>6008130</v>
      </c>
      <c r="C677" s="44">
        <v>145950</v>
      </c>
      <c r="D677" s="90" t="s">
        <v>707</v>
      </c>
      <c r="E677" s="91"/>
      <c r="F677" s="107"/>
      <c r="G677" s="111"/>
      <c r="H677" s="112"/>
      <c r="I677" s="112"/>
      <c r="J677" s="107"/>
    </row>
    <row r="678" spans="1:16" x14ac:dyDescent="0.25">
      <c r="A678" s="89" t="s">
        <v>710</v>
      </c>
      <c r="B678" s="43">
        <v>6001630</v>
      </c>
      <c r="C678" s="44">
        <v>145364</v>
      </c>
      <c r="D678" s="90" t="s">
        <v>707</v>
      </c>
      <c r="E678" s="91"/>
      <c r="F678" s="107"/>
      <c r="G678" s="111"/>
      <c r="H678" s="112"/>
      <c r="I678" s="112"/>
      <c r="J678" s="107"/>
    </row>
    <row r="679" spans="1:16" x14ac:dyDescent="0.25">
      <c r="A679" s="92" t="s">
        <v>711</v>
      </c>
      <c r="B679" s="54">
        <v>6001002</v>
      </c>
      <c r="C679" s="55">
        <v>145333</v>
      </c>
      <c r="D679" s="93" t="s">
        <v>707</v>
      </c>
      <c r="E679" s="94"/>
      <c r="F679" s="108"/>
      <c r="G679" s="113"/>
      <c r="H679" s="114"/>
      <c r="I679" s="114"/>
      <c r="J679" s="108"/>
    </row>
    <row r="680" spans="1:16" x14ac:dyDescent="0.25">
      <c r="A680" s="89" t="s">
        <v>712</v>
      </c>
      <c r="B680" s="43">
        <v>6003123</v>
      </c>
      <c r="C680" s="44">
        <v>141346</v>
      </c>
      <c r="D680" s="90" t="s">
        <v>713</v>
      </c>
      <c r="E680" s="91"/>
      <c r="F680" s="115"/>
      <c r="G680" s="117" t="s">
        <v>714</v>
      </c>
      <c r="H680" s="118"/>
      <c r="I680" s="118"/>
      <c r="J680" s="119"/>
    </row>
    <row r="681" spans="1:16" x14ac:dyDescent="0.25">
      <c r="A681" s="95" t="s">
        <v>715</v>
      </c>
      <c r="B681" s="43">
        <v>6003438</v>
      </c>
      <c r="C681" s="44">
        <v>146140</v>
      </c>
      <c r="D681" s="90" t="s">
        <v>713</v>
      </c>
      <c r="E681" s="91"/>
      <c r="F681" s="115"/>
      <c r="G681" s="120"/>
      <c r="H681" s="121"/>
      <c r="I681" s="121"/>
      <c r="J681" s="115"/>
    </row>
    <row r="682" spans="1:16" x14ac:dyDescent="0.25">
      <c r="A682" s="95" t="s">
        <v>716</v>
      </c>
      <c r="B682" s="43">
        <v>6003552</v>
      </c>
      <c r="C682" s="44">
        <v>141317</v>
      </c>
      <c r="D682" s="90" t="s">
        <v>713</v>
      </c>
      <c r="E682" s="91"/>
      <c r="F682" s="115"/>
      <c r="G682" s="120"/>
      <c r="H682" s="121"/>
      <c r="I682" s="121"/>
      <c r="J682" s="115"/>
    </row>
    <row r="683" spans="1:16" x14ac:dyDescent="0.25">
      <c r="A683" s="95" t="s">
        <v>717</v>
      </c>
      <c r="B683" s="43">
        <v>6003727</v>
      </c>
      <c r="C683" s="44">
        <v>140008</v>
      </c>
      <c r="D683" s="90" t="s">
        <v>713</v>
      </c>
      <c r="E683" s="91"/>
      <c r="F683" s="115"/>
      <c r="G683" s="120"/>
      <c r="H683" s="121"/>
      <c r="I683" s="121"/>
      <c r="J683" s="115"/>
    </row>
    <row r="684" spans="1:16" x14ac:dyDescent="0.25">
      <c r="A684" s="95" t="s">
        <v>718</v>
      </c>
      <c r="B684" s="43">
        <v>6060524</v>
      </c>
      <c r="C684" s="44">
        <v>140001</v>
      </c>
      <c r="D684" s="90" t="s">
        <v>713</v>
      </c>
      <c r="E684" s="91"/>
      <c r="F684" s="115"/>
      <c r="G684" s="120"/>
      <c r="H684" s="121"/>
      <c r="I684" s="121"/>
      <c r="J684" s="115"/>
    </row>
    <row r="685" spans="1:16" x14ac:dyDescent="0.25">
      <c r="A685" s="95" t="s">
        <v>719</v>
      </c>
      <c r="B685" s="43">
        <v>6004006</v>
      </c>
      <c r="C685" s="44">
        <v>141319</v>
      </c>
      <c r="D685" s="90" t="s">
        <v>713</v>
      </c>
      <c r="E685" s="91"/>
      <c r="F685" s="115"/>
      <c r="G685" s="120"/>
      <c r="H685" s="121"/>
      <c r="I685" s="121"/>
      <c r="J685" s="115"/>
    </row>
    <row r="686" spans="1:16" x14ac:dyDescent="0.25">
      <c r="A686" s="95" t="s">
        <v>720</v>
      </c>
      <c r="B686" s="43">
        <v>6004790</v>
      </c>
      <c r="C686" s="44">
        <v>140167</v>
      </c>
      <c r="D686" s="90" t="s">
        <v>713</v>
      </c>
      <c r="E686" s="91"/>
      <c r="F686" s="115"/>
      <c r="G686" s="120"/>
      <c r="H686" s="121"/>
      <c r="I686" s="121"/>
      <c r="J686" s="115"/>
      <c r="K686" s="45"/>
      <c r="L686" s="47"/>
      <c r="M686" s="48"/>
      <c r="N686" s="48"/>
      <c r="O686" s="48"/>
      <c r="P686" s="50"/>
    </row>
    <row r="687" spans="1:16" x14ac:dyDescent="0.25">
      <c r="A687" s="95" t="s">
        <v>721</v>
      </c>
      <c r="B687" s="43">
        <v>6006035</v>
      </c>
      <c r="C687" s="44">
        <v>140185</v>
      </c>
      <c r="D687" s="90" t="s">
        <v>713</v>
      </c>
      <c r="E687" s="91"/>
      <c r="F687" s="115"/>
      <c r="G687" s="120"/>
      <c r="H687" s="121"/>
      <c r="I687" s="121"/>
      <c r="J687" s="115"/>
    </row>
    <row r="688" spans="1:16" x14ac:dyDescent="0.25">
      <c r="A688" s="95" t="s">
        <v>722</v>
      </c>
      <c r="B688" s="43">
        <v>6015697</v>
      </c>
      <c r="C688" s="44">
        <v>141335</v>
      </c>
      <c r="D688" s="90" t="s">
        <v>713</v>
      </c>
      <c r="E688" s="91"/>
      <c r="F688" s="115"/>
      <c r="G688" s="120"/>
      <c r="H688" s="121"/>
      <c r="I688" s="121"/>
      <c r="J688" s="115"/>
    </row>
    <row r="689" spans="1:11" x14ac:dyDescent="0.25">
      <c r="A689" s="95" t="s">
        <v>723</v>
      </c>
      <c r="B689" s="43">
        <v>6007751</v>
      </c>
      <c r="C689" s="44">
        <v>145309</v>
      </c>
      <c r="D689" s="90" t="s">
        <v>713</v>
      </c>
      <c r="E689" s="91"/>
      <c r="F689" s="115"/>
      <c r="G689" s="120"/>
      <c r="H689" s="121"/>
      <c r="I689" s="121"/>
      <c r="J689" s="115"/>
    </row>
    <row r="690" spans="1:11" x14ac:dyDescent="0.25">
      <c r="A690" s="95" t="s">
        <v>724</v>
      </c>
      <c r="B690" s="43">
        <v>6009492</v>
      </c>
      <c r="C690" s="44" t="s">
        <v>725</v>
      </c>
      <c r="D690" s="90" t="s">
        <v>713</v>
      </c>
      <c r="E690" s="91"/>
      <c r="F690" s="115"/>
      <c r="G690" s="120"/>
      <c r="H690" s="121"/>
      <c r="I690" s="121"/>
      <c r="J690" s="115"/>
    </row>
    <row r="691" spans="1:11" ht="15.75" thickBot="1" x14ac:dyDescent="0.3">
      <c r="A691" s="96" t="s">
        <v>726</v>
      </c>
      <c r="B691" s="63">
        <v>6013478</v>
      </c>
      <c r="C691" s="64">
        <v>140049</v>
      </c>
      <c r="D691" s="97" t="s">
        <v>713</v>
      </c>
      <c r="E691" s="98"/>
      <c r="F691" s="116"/>
      <c r="G691" s="122"/>
      <c r="H691" s="123"/>
      <c r="I691" s="123"/>
      <c r="J691" s="116"/>
    </row>
    <row r="692" spans="1:11" x14ac:dyDescent="0.25">
      <c r="A692" s="99"/>
    </row>
    <row r="694" spans="1:11" x14ac:dyDescent="0.25">
      <c r="A694" s="100" t="s">
        <v>727</v>
      </c>
    </row>
    <row r="695" spans="1:11" ht="18.75" customHeight="1" x14ac:dyDescent="0.25">
      <c r="A695" s="101" t="s">
        <v>728</v>
      </c>
      <c r="B695" s="102"/>
      <c r="C695" s="102"/>
      <c r="D695" s="103"/>
      <c r="E695" s="103"/>
      <c r="F695" s="103"/>
      <c r="G695" s="103"/>
      <c r="H695" s="103"/>
      <c r="I695" s="103"/>
      <c r="J695" s="103"/>
      <c r="K695" s="103"/>
    </row>
    <row r="696" spans="1:11" ht="18.75" customHeight="1" x14ac:dyDescent="0.25">
      <c r="A696" s="101" t="s">
        <v>729</v>
      </c>
      <c r="B696" s="104"/>
      <c r="C696" s="102"/>
      <c r="D696" s="103"/>
      <c r="E696" s="103"/>
      <c r="F696" s="103"/>
      <c r="G696" s="103"/>
      <c r="H696" s="103"/>
      <c r="I696" s="103"/>
      <c r="J696" s="103"/>
      <c r="K696" s="103"/>
    </row>
    <row r="697" spans="1:11" ht="18" customHeight="1" x14ac:dyDescent="0.25">
      <c r="A697" s="101" t="s">
        <v>730</v>
      </c>
      <c r="B697" s="104"/>
      <c r="C697" s="102"/>
      <c r="D697" s="103"/>
      <c r="E697" s="103"/>
      <c r="F697" s="103"/>
      <c r="G697" s="103"/>
      <c r="H697" s="103"/>
      <c r="I697" s="103"/>
      <c r="J697" s="103"/>
      <c r="K697" s="103"/>
    </row>
    <row r="698" spans="1:11" ht="24" customHeight="1" x14ac:dyDescent="0.25">
      <c r="A698" s="124" t="s">
        <v>731</v>
      </c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</row>
    <row r="699" spans="1:11" ht="36.75" customHeight="1" x14ac:dyDescent="0.25">
      <c r="A699" s="124" t="s">
        <v>732</v>
      </c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</row>
    <row r="700" spans="1:11" x14ac:dyDescent="0.25">
      <c r="A700" s="99"/>
      <c r="B700" s="43"/>
    </row>
    <row r="701" spans="1:11" x14ac:dyDescent="0.25">
      <c r="A701" s="99"/>
      <c r="B701" s="43"/>
    </row>
    <row r="702" spans="1:11" x14ac:dyDescent="0.25">
      <c r="A702" s="99"/>
    </row>
    <row r="703" spans="1:11" x14ac:dyDescent="0.25">
      <c r="A703" s="2"/>
      <c r="B703"/>
      <c r="D703" s="105"/>
    </row>
    <row r="704" spans="1:11" x14ac:dyDescent="0.25">
      <c r="B704"/>
      <c r="D704" s="105"/>
    </row>
    <row r="705" spans="2:4" x14ac:dyDescent="0.25">
      <c r="B705"/>
      <c r="D705" s="105"/>
    </row>
    <row r="706" spans="2:4" x14ac:dyDescent="0.25">
      <c r="B706"/>
      <c r="D706" s="105"/>
    </row>
    <row r="707" spans="2:4" x14ac:dyDescent="0.25">
      <c r="B707"/>
      <c r="D707" s="105"/>
    </row>
    <row r="708" spans="2:4" x14ac:dyDescent="0.25">
      <c r="B708"/>
      <c r="D708" s="105"/>
    </row>
    <row r="709" spans="2:4" x14ac:dyDescent="0.25">
      <c r="B709"/>
      <c r="D709" s="105"/>
    </row>
    <row r="710" spans="2:4" x14ac:dyDescent="0.25">
      <c r="B710"/>
      <c r="D710" s="105"/>
    </row>
    <row r="711" spans="2:4" x14ac:dyDescent="0.25">
      <c r="B711"/>
      <c r="D711" s="105"/>
    </row>
  </sheetData>
  <mergeCells count="6">
    <mergeCell ref="A699:K699"/>
    <mergeCell ref="F676:F679"/>
    <mergeCell ref="G676:J679"/>
    <mergeCell ref="F680:F691"/>
    <mergeCell ref="G680:J691"/>
    <mergeCell ref="A698:K69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540E4B-3BA7-498E-987D-267AF1F9D83D}"/>
</file>

<file path=customXml/itemProps2.xml><?xml version="1.0" encoding="utf-8"?>
<ds:datastoreItem xmlns:ds="http://schemas.openxmlformats.org/officeDocument/2006/customXml" ds:itemID="{EB5DB674-C548-4209-9408-C7282EF6F0A1}"/>
</file>

<file path=customXml/itemProps3.xml><?xml version="1.0" encoding="utf-8"?>
<ds:datastoreItem xmlns:ds="http://schemas.openxmlformats.org/officeDocument/2006/customXml" ds:itemID="{3478FB9B-842C-49A3-BD1E-1C967D105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 NF Estimated Quality Incentive Payment File Q4 SFY 2023</dc:title>
  <dc:creator>Daniel Brendel</dc:creator>
  <cp:lastModifiedBy>Hunter, Jim</cp:lastModifiedBy>
  <dcterms:created xsi:type="dcterms:W3CDTF">2023-02-14T16:03:56Z</dcterms:created>
  <dcterms:modified xsi:type="dcterms:W3CDTF">2023-02-17T15:11:31Z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