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BF42CDB-EAE8-4E6A-A0F4-49380FD53C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1" l="1"/>
  <c r="I117" i="1" s="1"/>
  <c r="H56" i="1"/>
  <c r="I56" i="1" s="1"/>
  <c r="H77" i="1"/>
  <c r="I77" i="1" s="1"/>
  <c r="H25" i="1"/>
  <c r="I25" i="1" s="1"/>
  <c r="H111" i="1"/>
  <c r="I111" i="1" s="1"/>
  <c r="H60" i="1"/>
  <c r="I60" i="1" s="1"/>
  <c r="H87" i="1" l="1"/>
  <c r="I87" i="1" s="1"/>
  <c r="H67" i="1"/>
  <c r="I67" i="1" s="1"/>
  <c r="H92" i="1" l="1"/>
  <c r="I92" i="1" s="1"/>
  <c r="H74" i="1"/>
  <c r="I74" i="1" s="1"/>
  <c r="H3" i="1" l="1"/>
  <c r="H4" i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3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7" i="1"/>
  <c r="H58" i="1"/>
  <c r="H61" i="1"/>
  <c r="H62" i="1"/>
  <c r="H63" i="1"/>
  <c r="H64" i="1"/>
  <c r="H65" i="1"/>
  <c r="H66" i="1"/>
  <c r="H68" i="1"/>
  <c r="H69" i="1"/>
  <c r="H71" i="1"/>
  <c r="H72" i="1"/>
  <c r="H73" i="1"/>
  <c r="H75" i="1"/>
  <c r="H78" i="1"/>
  <c r="H79" i="1"/>
  <c r="H80" i="1"/>
  <c r="H81" i="1"/>
  <c r="H82" i="1"/>
  <c r="H83" i="1"/>
  <c r="H84" i="1"/>
  <c r="H85" i="1"/>
  <c r="H86" i="1"/>
  <c r="H88" i="1"/>
  <c r="H89" i="1"/>
  <c r="H90" i="1"/>
  <c r="H91" i="1"/>
  <c r="H94" i="1"/>
  <c r="H95" i="1"/>
  <c r="H96" i="1"/>
  <c r="H97" i="1"/>
  <c r="H98" i="1"/>
  <c r="H99" i="1"/>
  <c r="H100" i="1"/>
  <c r="H102" i="1"/>
  <c r="H103" i="1"/>
  <c r="H104" i="1"/>
  <c r="H105" i="1"/>
  <c r="H107" i="1"/>
  <c r="H109" i="1"/>
  <c r="H112" i="1"/>
  <c r="H113" i="1"/>
  <c r="H114" i="1"/>
  <c r="H115" i="1"/>
  <c r="H118" i="1"/>
  <c r="H119" i="1"/>
  <c r="I17" i="1" l="1"/>
  <c r="I118" i="1" l="1"/>
  <c r="I21" i="1"/>
  <c r="I114" i="1"/>
  <c r="I78" i="1"/>
  <c r="I112" i="1"/>
  <c r="I90" i="1" l="1"/>
  <c r="I73" i="1"/>
  <c r="I65" i="1" l="1"/>
  <c r="I100" i="1" l="1"/>
  <c r="I107" i="1" l="1"/>
  <c r="I69" i="1" l="1"/>
  <c r="I68" i="1"/>
  <c r="I66" i="1"/>
  <c r="I64" i="1"/>
  <c r="I63" i="1"/>
  <c r="I62" i="1"/>
  <c r="I61" i="1"/>
  <c r="I39" i="1"/>
  <c r="I45" i="1" l="1"/>
  <c r="I14" i="1"/>
  <c r="I119" i="1"/>
  <c r="I58" i="1"/>
  <c r="I13" i="1"/>
  <c r="I12" i="1"/>
  <c r="I36" i="1"/>
  <c r="I105" i="1"/>
  <c r="I35" i="1"/>
  <c r="I44" i="1"/>
  <c r="I91" i="1"/>
  <c r="I34" i="1"/>
  <c r="I89" i="1"/>
  <c r="I88" i="1"/>
  <c r="I33" i="1"/>
  <c r="I11" i="1"/>
  <c r="I10" i="1"/>
  <c r="I99" i="1"/>
  <c r="I98" i="1"/>
  <c r="I57" i="1"/>
  <c r="I54" i="1"/>
  <c r="I97" i="1"/>
  <c r="I32" i="1"/>
  <c r="I86" i="1"/>
  <c r="I20" i="1"/>
  <c r="I9" i="1"/>
  <c r="I85" i="1"/>
  <c r="I115" i="1"/>
  <c r="I96" i="1"/>
  <c r="I43" i="1"/>
  <c r="I8" i="1"/>
  <c r="I84" i="1"/>
  <c r="I7" i="1"/>
  <c r="I42" i="1"/>
  <c r="I31" i="1"/>
  <c r="I83" i="1"/>
  <c r="I82" i="1"/>
  <c r="I81" i="1"/>
  <c r="I30" i="1"/>
  <c r="I6" i="1"/>
  <c r="I19" i="1"/>
  <c r="I53" i="1"/>
  <c r="I104" i="1"/>
  <c r="I5" i="1"/>
  <c r="I52" i="1"/>
  <c r="I80" i="1"/>
  <c r="I29" i="1"/>
  <c r="I113" i="1"/>
  <c r="I51" i="1"/>
  <c r="I41" i="1"/>
  <c r="I28" i="1"/>
  <c r="I79" i="1"/>
  <c r="I103" i="1"/>
  <c r="I18" i="1"/>
  <c r="I50" i="1"/>
  <c r="I49" i="1"/>
  <c r="I4" i="1"/>
  <c r="I27" i="1"/>
  <c r="I75" i="1"/>
  <c r="I40" i="1"/>
  <c r="I26" i="1"/>
  <c r="I102" i="1"/>
  <c r="I48" i="1"/>
  <c r="I23" i="1"/>
  <c r="I109" i="1"/>
  <c r="I72" i="1"/>
  <c r="I3" i="1"/>
  <c r="I71" i="1"/>
  <c r="I95" i="1"/>
  <c r="I94" i="1"/>
  <c r="I47" i="1"/>
  <c r="I16" i="1"/>
  <c r="I38" i="1" l="1"/>
</calcChain>
</file>

<file path=xl/sharedStrings.xml><?xml version="1.0" encoding="utf-8"?>
<sst xmlns="http://schemas.openxmlformats.org/spreadsheetml/2006/main" count="213" uniqueCount="212">
  <si>
    <t>Worksource Enterprises</t>
  </si>
  <si>
    <t>0507</t>
  </si>
  <si>
    <t xml:space="preserve">Winning Wheels, Inc. </t>
  </si>
  <si>
    <t>0713</t>
  </si>
  <si>
    <t>William M. Bedell ARC and Residential Center</t>
  </si>
  <si>
    <t>0489</t>
  </si>
  <si>
    <t>Washington County Vocational Workshop</t>
  </si>
  <si>
    <t>0526</t>
  </si>
  <si>
    <t>Walter Lawson Children's Home</t>
  </si>
  <si>
    <t>1022</t>
  </si>
  <si>
    <t xml:space="preserve">Vintage Support Group, Inc. </t>
  </si>
  <si>
    <t>0305</t>
  </si>
  <si>
    <t xml:space="preserve">Village of Progress, Inc. </t>
  </si>
  <si>
    <t>0469</t>
  </si>
  <si>
    <t>United Cerebral Palsy Land of Lincoln</t>
  </si>
  <si>
    <t>0536</t>
  </si>
  <si>
    <t xml:space="preserve">Trinity Services, Inc. </t>
  </si>
  <si>
    <t>0433</t>
  </si>
  <si>
    <t>Transitions of Illinois/Adams County Mental Health Center</t>
  </si>
  <si>
    <t>0153</t>
  </si>
  <si>
    <t>0409</t>
  </si>
  <si>
    <t>Swann Special Care Center</t>
  </si>
  <si>
    <t>1599</t>
  </si>
  <si>
    <t>St. Mary's Providence Center</t>
  </si>
  <si>
    <t>1127</t>
  </si>
  <si>
    <t>St. Colletta's Kennedy Job Training</t>
  </si>
  <si>
    <t>0410</t>
  </si>
  <si>
    <t>Springfield Developmental Activity and Achievement Center</t>
  </si>
  <si>
    <t>0159</t>
  </si>
  <si>
    <t>South Chicago Parents and Friends</t>
  </si>
  <si>
    <t>0168</t>
  </si>
  <si>
    <t>Shore Community Services for the Retarded</t>
  </si>
  <si>
    <t>0422</t>
  </si>
  <si>
    <t xml:space="preserve">Sertoma Centre, Inc. </t>
  </si>
  <si>
    <t>0503</t>
  </si>
  <si>
    <t>Search Developmental Service</t>
  </si>
  <si>
    <t>0481</t>
  </si>
  <si>
    <t>0411</t>
  </si>
  <si>
    <t>St Clair Association for Vocational Enterprise (SAVE)</t>
  </si>
  <si>
    <t>0515</t>
  </si>
  <si>
    <t>Rolling Hills Progress Center</t>
  </si>
  <si>
    <t>0368</t>
  </si>
  <si>
    <t>Rock River Valley Self Help Center</t>
  </si>
  <si>
    <t>0456</t>
  </si>
  <si>
    <t>Riverside Developmental Services</t>
  </si>
  <si>
    <t>0142</t>
  </si>
  <si>
    <t>Ray Graham Association</t>
  </si>
  <si>
    <t>0407</t>
  </si>
  <si>
    <t xml:space="preserve">Rail Enterprises, Inc. </t>
  </si>
  <si>
    <t>0485</t>
  </si>
  <si>
    <t>Residential And Vocational Education (RAVE)</t>
  </si>
  <si>
    <t>0573</t>
  </si>
  <si>
    <t xml:space="preserve">Progressive Housing, Inc. </t>
  </si>
  <si>
    <t>0527</t>
  </si>
  <si>
    <t>Progress Port</t>
  </si>
  <si>
    <t>0122</t>
  </si>
  <si>
    <t>Pioneer Center for McHenry County</t>
  </si>
  <si>
    <t>0445</t>
  </si>
  <si>
    <t xml:space="preserve">Pathway Services Unlimited, Inc. </t>
  </si>
  <si>
    <t>0415</t>
  </si>
  <si>
    <t>Park Lawn School and Activity Center</t>
  </si>
  <si>
    <t>0431</t>
  </si>
  <si>
    <t>Ottawa Friendship House</t>
  </si>
  <si>
    <t>0435</t>
  </si>
  <si>
    <t xml:space="preserve">Opportunity House, Inc. </t>
  </si>
  <si>
    <t>0663</t>
  </si>
  <si>
    <t xml:space="preserve">New Opportunities, Inc. </t>
  </si>
  <si>
    <t>0617</t>
  </si>
  <si>
    <t>Mt. Saint Joseph's Day Training</t>
  </si>
  <si>
    <t>1405</t>
  </si>
  <si>
    <t>Moultrie County Beacon</t>
  </si>
  <si>
    <t>0443</t>
  </si>
  <si>
    <t xml:space="preserve">Misercordia Home, Inc. </t>
  </si>
  <si>
    <t>0564</t>
  </si>
  <si>
    <t xml:space="preserve">Milestone, Inc. </t>
  </si>
  <si>
    <t>0520</t>
  </si>
  <si>
    <t>Marklund Center and Learning Campus</t>
  </si>
  <si>
    <t>0196</t>
  </si>
  <si>
    <t>Malcolm Eaton Enterprises</t>
  </si>
  <si>
    <t>0453</t>
  </si>
  <si>
    <t>Macon County Resources</t>
  </si>
  <si>
    <t>0668</t>
  </si>
  <si>
    <t>Mental Health Centers of Central Illinois</t>
  </si>
  <si>
    <t>0202</t>
  </si>
  <si>
    <t xml:space="preserve">Lansing Community Association </t>
  </si>
  <si>
    <t>0501</t>
  </si>
  <si>
    <t>Land of Lincoln Goodwill Industries</t>
  </si>
  <si>
    <t>0454</t>
  </si>
  <si>
    <t>The Lamb's Farm</t>
  </si>
  <si>
    <t>0391</t>
  </si>
  <si>
    <t xml:space="preserve">Kreider Services, Inc. </t>
  </si>
  <si>
    <t>0425</t>
  </si>
  <si>
    <t>Knox County Council for the Developmentally Disabled</t>
  </si>
  <si>
    <t>0424</t>
  </si>
  <si>
    <t xml:space="preserve">Kaskaskia Workshop, Inc. </t>
  </si>
  <si>
    <t>0464</t>
  </si>
  <si>
    <t>Kankakee County Training Center</t>
  </si>
  <si>
    <t>0440</t>
  </si>
  <si>
    <t>Jo Daviess Workshop, Inc.</t>
  </si>
  <si>
    <t>0467</t>
  </si>
  <si>
    <t>JR Centre, Inc.</t>
  </si>
  <si>
    <t>0455</t>
  </si>
  <si>
    <t>Individual Advocacy Group</t>
  </si>
  <si>
    <t>0353</t>
  </si>
  <si>
    <t>Illinois Valley Economic Development Corporation (IVEDC)</t>
  </si>
  <si>
    <t>0522</t>
  </si>
  <si>
    <t>IL Ctr for Autism</t>
  </si>
  <si>
    <t>0178</t>
  </si>
  <si>
    <t>Human Support Services</t>
  </si>
  <si>
    <t>0112</t>
  </si>
  <si>
    <t>Human Services Center of Randolph County and Metro East</t>
  </si>
  <si>
    <t>0280</t>
  </si>
  <si>
    <t>Human Resources Center of Edgar and Clark Counties</t>
  </si>
  <si>
    <t>0236</t>
  </si>
  <si>
    <t>Hancock County Mental Health Center</t>
  </si>
  <si>
    <t>0152</t>
  </si>
  <si>
    <t>Good Shepherd Manor</t>
  </si>
  <si>
    <t>0374</t>
  </si>
  <si>
    <t>Glenkirk Association</t>
  </si>
  <si>
    <t>0406</t>
  </si>
  <si>
    <t>Garden Center Services for the Handicapped</t>
  </si>
  <si>
    <t>0699</t>
  </si>
  <si>
    <t>Fulton County Rehabilittion Center</t>
  </si>
  <si>
    <t>0602</t>
  </si>
  <si>
    <t>Fay-Co enterprises, Inc.</t>
  </si>
  <si>
    <t>0182</t>
  </si>
  <si>
    <t>Family Counseling Center</t>
  </si>
  <si>
    <t>0124</t>
  </si>
  <si>
    <t>Exceptional Care and Training Center</t>
  </si>
  <si>
    <t>0125</t>
  </si>
  <si>
    <t>Esperanza Community Services</t>
  </si>
  <si>
    <t>0461</t>
  </si>
  <si>
    <t>EPIC (Peoria ARC)</t>
  </si>
  <si>
    <t>0416</t>
  </si>
  <si>
    <t>Envision Unlimited (Chic ARC)</t>
  </si>
  <si>
    <t>0401</t>
  </si>
  <si>
    <t>Elm City Rehabilitation Center</t>
  </si>
  <si>
    <t>0517</t>
  </si>
  <si>
    <t>Elim Christian School</t>
  </si>
  <si>
    <t>0529</t>
  </si>
  <si>
    <t>El Valor Corporation</t>
  </si>
  <si>
    <t>0539</t>
  </si>
  <si>
    <t>Crosspoint Human Services</t>
  </si>
  <si>
    <t>0214</t>
  </si>
  <si>
    <t>0190</t>
  </si>
  <si>
    <t xml:space="preserve">Cornerstone Services, Inc. </t>
  </si>
  <si>
    <t>0487</t>
  </si>
  <si>
    <t>Clearbrook Center</t>
  </si>
  <si>
    <t>0404</t>
  </si>
  <si>
    <t>Clay County Rehabilitation</t>
  </si>
  <si>
    <t>0371</t>
  </si>
  <si>
    <t xml:space="preserve">Christian County Mental Health Association </t>
  </si>
  <si>
    <t>0291</t>
  </si>
  <si>
    <t>Charleston Transitional Facility</t>
  </si>
  <si>
    <t>0163</t>
  </si>
  <si>
    <t xml:space="preserve">Challenge Unlimited, Inc. </t>
  </si>
  <si>
    <t>0423</t>
  </si>
  <si>
    <t>CCRC Community Link</t>
  </si>
  <si>
    <t>0402</t>
  </si>
  <si>
    <t xml:space="preserve">Cass County Mental Health Center </t>
  </si>
  <si>
    <t>0144</t>
  </si>
  <si>
    <t>Beverly Farms Association</t>
  </si>
  <si>
    <t>0117</t>
  </si>
  <si>
    <t>Bellwood Dev Ctr DT</t>
  </si>
  <si>
    <t>0610</t>
  </si>
  <si>
    <t>Barbara Olson School of Hope</t>
  </si>
  <si>
    <t>0495</t>
  </si>
  <si>
    <t>Avenues To Independence</t>
  </si>
  <si>
    <t>0500</t>
  </si>
  <si>
    <t xml:space="preserve">Association for Individual Development </t>
  </si>
  <si>
    <t>0400</t>
  </si>
  <si>
    <t>0607</t>
  </si>
  <si>
    <t>0430</t>
  </si>
  <si>
    <t>ARC Community Support Services</t>
  </si>
  <si>
    <t>0475</t>
  </si>
  <si>
    <t>0381</t>
  </si>
  <si>
    <t>Lester and Rosalie Anixter Center</t>
  </si>
  <si>
    <t>0403</t>
  </si>
  <si>
    <t>Ada S. McKinley Community Services</t>
  </si>
  <si>
    <t>0441</t>
  </si>
  <si>
    <t>A Step Forward</t>
  </si>
  <si>
    <t>0143</t>
  </si>
  <si>
    <t>1101</t>
  </si>
  <si>
    <t>0261</t>
  </si>
  <si>
    <t>0299</t>
  </si>
  <si>
    <t>Little City Foundation</t>
  </si>
  <si>
    <t>0300</t>
  </si>
  <si>
    <t>New Star</t>
  </si>
  <si>
    <t xml:space="preserve">Grand Prairie </t>
  </si>
  <si>
    <t>DT CODE</t>
  </si>
  <si>
    <t>DT NAME</t>
  </si>
  <si>
    <t>RATE</t>
  </si>
  <si>
    <t>PERCENT</t>
  </si>
  <si>
    <t>NEW RATE</t>
  </si>
  <si>
    <t>INCREASE AMT</t>
  </si>
  <si>
    <t>Springfield  A R C (SPARC)</t>
  </si>
  <si>
    <t>Apostolic Christian Home for Handicapped</t>
  </si>
  <si>
    <t>Blue Island / Blue Cap</t>
  </si>
  <si>
    <t>St . Colletta of Wisconsin -- Achieve</t>
  </si>
  <si>
    <t>0483</t>
  </si>
  <si>
    <t>Lutheran Social Services (Shady Oaks)</t>
  </si>
  <si>
    <t>DATE</t>
  </si>
  <si>
    <t>ASPIRE (NORTHPOINTE/merged 8/1/19)</t>
  </si>
  <si>
    <t>HSA</t>
  </si>
  <si>
    <t>Tazewell County Resource Center</t>
  </si>
  <si>
    <t>United Cerebral Palsy - Seguin</t>
  </si>
  <si>
    <t>Counseling Center of Pike County (MH Ctr Western IL)</t>
  </si>
  <si>
    <t>0420</t>
  </si>
  <si>
    <t>Arts of Life</t>
  </si>
  <si>
    <t>created 2/1/22</t>
  </si>
  <si>
    <t>The ARC of Quad Cities Area (ARC Rock Island County)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</si>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</sst>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0" fontId="1" fillId="0" borderId="1" xfId="1" applyNumberFormat="1" applyFont="1" applyBorder="1" applyAlignment="1">
      <alignment horizontal="center"/>
    </xf>
  </cellXfs>
  <cellStyles count="2">
    <cellStyle name="Normal" xfId="0" builtinId="0"/>
    <cellStyle name="Normal 2 2" xfId="1" xr:uid="{C022A8C2-213F-4450-A36D-2C14F2ADE1C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34" workbookViewId="0">
      <selection activeCell="A61" sqref="A61"/>
    </sheetView>
  </sheetViews>
  <sheetFormatPr defaultColWidth="9.140625" defaultRowHeight="15" x14ac:dyDescent="0.25"/>
  <cols>
    <col min="1" max="1" width="10.140625" style="5" customWidth="1"/>
    <col min="2" max="2" width="55" style="1" customWidth="1"/>
    <col min="3" max="3" width="5.5703125" style="1" customWidth="1"/>
    <col min="4" max="4" width="11" style="5" customWidth="1"/>
    <col min="5" max="5" width="13.28515625" style="10" customWidth="1"/>
    <col min="6" max="6" width="10" style="19" customWidth="1"/>
    <col min="7" max="7" width="10" style="13" customWidth="1"/>
    <col min="8" max="8" width="14.28515625" style="13" hidden="1" customWidth="1"/>
    <col min="9" max="9" width="14" style="13" customWidth="1"/>
    <col min="10" max="10" width="35" style="1" customWidth="1"/>
    <col min="11" max="11" width="11.7109375" style="14" customWidth="1"/>
    <col min="12" max="16384" width="9.140625" style="1"/>
  </cols>
  <sheetData>
    <row r="1" spans="1:9" x14ac:dyDescent="0.25">
      <c r="A1" s="7" t="s">
        <v>189</v>
      </c>
      <c r="B1" s="7" t="s">
        <v>190</v>
      </c>
      <c r="C1" s="7" t="s">
        <v>203</v>
      </c>
      <c r="D1" s="7" t="s">
        <v>201</v>
      </c>
      <c r="E1" s="10" t="s">
        <v>191</v>
      </c>
      <c r="F1" s="17" t="s">
        <v>192</v>
      </c>
      <c r="G1" s="12" t="s">
        <v>201</v>
      </c>
      <c r="H1" s="12" t="s">
        <v>194</v>
      </c>
      <c r="I1" s="12" t="s">
        <v>193</v>
      </c>
    </row>
    <row r="2" spans="1:9" x14ac:dyDescent="0.25">
      <c r="A2" s="8"/>
      <c r="B2" s="7"/>
      <c r="C2" s="7"/>
      <c r="D2" s="8"/>
      <c r="F2" s="17"/>
      <c r="G2" s="12"/>
      <c r="H2" s="12"/>
      <c r="I2" s="12"/>
    </row>
    <row r="3" spans="1:9" x14ac:dyDescent="0.25">
      <c r="A3" s="4" t="s">
        <v>166</v>
      </c>
      <c r="B3" s="2" t="s">
        <v>165</v>
      </c>
      <c r="C3" s="2">
        <v>1</v>
      </c>
      <c r="D3" s="20">
        <v>44562</v>
      </c>
      <c r="E3" s="16">
        <v>1328.93</v>
      </c>
      <c r="F3" s="21">
        <v>0.13855421686746977</v>
      </c>
      <c r="G3" s="11">
        <v>44927</v>
      </c>
      <c r="H3" s="9">
        <f t="shared" ref="H3:H14" si="0">ROUND(E3*F3, 2)</f>
        <v>184.13</v>
      </c>
      <c r="I3" s="9">
        <f t="shared" ref="I3:I14" si="1">E3+H3</f>
        <v>1513.06</v>
      </c>
    </row>
    <row r="4" spans="1:9" x14ac:dyDescent="0.25">
      <c r="A4" s="4" t="s">
        <v>129</v>
      </c>
      <c r="B4" s="2" t="s">
        <v>128</v>
      </c>
      <c r="C4" s="2">
        <v>1</v>
      </c>
      <c r="D4" s="20">
        <v>44562</v>
      </c>
      <c r="E4" s="16">
        <v>2224.6200000000003</v>
      </c>
      <c r="F4" s="21">
        <v>0.13855421686746977</v>
      </c>
      <c r="G4" s="11">
        <v>44927</v>
      </c>
      <c r="H4" s="9">
        <f t="shared" si="0"/>
        <v>308.23</v>
      </c>
      <c r="I4" s="9">
        <f t="shared" si="1"/>
        <v>2532.8500000000004</v>
      </c>
    </row>
    <row r="5" spans="1:9" x14ac:dyDescent="0.25">
      <c r="A5" s="4" t="s">
        <v>99</v>
      </c>
      <c r="B5" s="2" t="s">
        <v>98</v>
      </c>
      <c r="C5" s="2">
        <v>1</v>
      </c>
      <c r="D5" s="20">
        <v>44562</v>
      </c>
      <c r="E5" s="16">
        <v>1350.3400000000001</v>
      </c>
      <c r="F5" s="21">
        <v>0.13855421686746977</v>
      </c>
      <c r="G5" s="11">
        <v>44927</v>
      </c>
      <c r="H5" s="9">
        <f t="shared" si="0"/>
        <v>187.1</v>
      </c>
      <c r="I5" s="9">
        <f t="shared" si="1"/>
        <v>1537.44</v>
      </c>
    </row>
    <row r="6" spans="1:9" x14ac:dyDescent="0.25">
      <c r="A6" s="4" t="s">
        <v>91</v>
      </c>
      <c r="B6" s="2" t="s">
        <v>90</v>
      </c>
      <c r="C6" s="2">
        <v>1</v>
      </c>
      <c r="D6" s="20">
        <v>44562</v>
      </c>
      <c r="E6" s="16">
        <v>1511.21</v>
      </c>
      <c r="F6" s="21">
        <v>0.13855421686746977</v>
      </c>
      <c r="G6" s="11">
        <v>44927</v>
      </c>
      <c r="H6" s="9">
        <f t="shared" si="0"/>
        <v>209.38</v>
      </c>
      <c r="I6" s="9">
        <f t="shared" si="1"/>
        <v>1720.5900000000001</v>
      </c>
    </row>
    <row r="7" spans="1:9" x14ac:dyDescent="0.25">
      <c r="A7" s="4" t="s">
        <v>79</v>
      </c>
      <c r="B7" s="2" t="s">
        <v>78</v>
      </c>
      <c r="C7" s="2">
        <v>1</v>
      </c>
      <c r="D7" s="20">
        <v>44562</v>
      </c>
      <c r="E7" s="16">
        <v>1249.06</v>
      </c>
      <c r="F7" s="21">
        <v>0.13855421686746977</v>
      </c>
      <c r="G7" s="11">
        <v>44927</v>
      </c>
      <c r="H7" s="9">
        <f t="shared" si="0"/>
        <v>173.06</v>
      </c>
      <c r="I7" s="9">
        <f t="shared" si="1"/>
        <v>1422.12</v>
      </c>
    </row>
    <row r="8" spans="1:9" x14ac:dyDescent="0.25">
      <c r="A8" s="4" t="s">
        <v>75</v>
      </c>
      <c r="B8" s="2" t="s">
        <v>74</v>
      </c>
      <c r="C8" s="2">
        <v>1</v>
      </c>
      <c r="D8" s="20">
        <v>44562</v>
      </c>
      <c r="E8" s="16">
        <v>1802.2200000000003</v>
      </c>
      <c r="F8" s="21">
        <v>0.13855421686746977</v>
      </c>
      <c r="G8" s="11">
        <v>44927</v>
      </c>
      <c r="H8" s="9">
        <f t="shared" si="0"/>
        <v>249.71</v>
      </c>
      <c r="I8" s="9">
        <f t="shared" si="1"/>
        <v>2051.9300000000003</v>
      </c>
    </row>
    <row r="9" spans="1:9" x14ac:dyDescent="0.25">
      <c r="A9" s="4" t="s">
        <v>65</v>
      </c>
      <c r="B9" s="2" t="s">
        <v>64</v>
      </c>
      <c r="C9" s="2">
        <v>1</v>
      </c>
      <c r="D9" s="20">
        <v>44562</v>
      </c>
      <c r="E9" s="16">
        <v>1467.89</v>
      </c>
      <c r="F9" s="21">
        <v>0.13855421686746977</v>
      </c>
      <c r="G9" s="11">
        <v>44927</v>
      </c>
      <c r="H9" s="9">
        <f t="shared" si="0"/>
        <v>203.38</v>
      </c>
      <c r="I9" s="9">
        <f t="shared" si="1"/>
        <v>1671.27</v>
      </c>
    </row>
    <row r="10" spans="1:9" x14ac:dyDescent="0.25">
      <c r="A10" s="4" t="s">
        <v>43</v>
      </c>
      <c r="B10" s="2" t="s">
        <v>42</v>
      </c>
      <c r="C10" s="2">
        <v>1</v>
      </c>
      <c r="D10" s="20">
        <v>44562</v>
      </c>
      <c r="E10" s="16">
        <v>1656.3899999999996</v>
      </c>
      <c r="F10" s="21">
        <v>0.13855421686746977</v>
      </c>
      <c r="G10" s="11">
        <v>44927</v>
      </c>
      <c r="H10" s="9">
        <f t="shared" si="0"/>
        <v>229.5</v>
      </c>
      <c r="I10" s="9">
        <f t="shared" si="1"/>
        <v>1885.8899999999996</v>
      </c>
    </row>
    <row r="11" spans="1:9" x14ac:dyDescent="0.25">
      <c r="A11" s="4" t="s">
        <v>41</v>
      </c>
      <c r="B11" s="2" t="s">
        <v>40</v>
      </c>
      <c r="C11" s="2">
        <v>1</v>
      </c>
      <c r="D11" s="20">
        <v>44562</v>
      </c>
      <c r="E11" s="16">
        <v>1174.04</v>
      </c>
      <c r="F11" s="21">
        <v>0.13855421686746977</v>
      </c>
      <c r="G11" s="11">
        <v>44927</v>
      </c>
      <c r="H11" s="9">
        <f t="shared" si="0"/>
        <v>162.66999999999999</v>
      </c>
      <c r="I11" s="9">
        <f t="shared" si="1"/>
        <v>1336.71</v>
      </c>
    </row>
    <row r="12" spans="1:9" x14ac:dyDescent="0.25">
      <c r="A12" s="4" t="s">
        <v>13</v>
      </c>
      <c r="B12" s="2" t="s">
        <v>12</v>
      </c>
      <c r="C12" s="2">
        <v>1</v>
      </c>
      <c r="D12" s="20">
        <v>44562</v>
      </c>
      <c r="E12" s="16">
        <v>1178.8099999999997</v>
      </c>
      <c r="F12" s="21">
        <v>0.13855421686746977</v>
      </c>
      <c r="G12" s="11">
        <v>44927</v>
      </c>
      <c r="H12" s="9">
        <f t="shared" si="0"/>
        <v>163.33000000000001</v>
      </c>
      <c r="I12" s="9">
        <f t="shared" si="1"/>
        <v>1342.1399999999996</v>
      </c>
    </row>
    <row r="13" spans="1:9" x14ac:dyDescent="0.25">
      <c r="A13" s="4" t="s">
        <v>9</v>
      </c>
      <c r="B13" s="2" t="s">
        <v>8</v>
      </c>
      <c r="C13" s="2">
        <v>1</v>
      </c>
      <c r="D13" s="20">
        <v>44562</v>
      </c>
      <c r="E13" s="16">
        <v>2171.2400000000002</v>
      </c>
      <c r="F13" s="21">
        <v>0.13855421686746977</v>
      </c>
      <c r="G13" s="11">
        <v>44927</v>
      </c>
      <c r="H13" s="9">
        <f t="shared" si="0"/>
        <v>300.83</v>
      </c>
      <c r="I13" s="9">
        <f t="shared" si="1"/>
        <v>2472.0700000000002</v>
      </c>
    </row>
    <row r="14" spans="1:9" x14ac:dyDescent="0.25">
      <c r="A14" s="4" t="s">
        <v>3</v>
      </c>
      <c r="B14" s="2" t="s">
        <v>2</v>
      </c>
      <c r="C14" s="2">
        <v>1</v>
      </c>
      <c r="D14" s="20">
        <v>44562</v>
      </c>
      <c r="E14" s="16">
        <v>2303.85</v>
      </c>
      <c r="F14" s="21">
        <v>0.13855421686746977</v>
      </c>
      <c r="G14" s="11">
        <v>44927</v>
      </c>
      <c r="H14" s="9">
        <f t="shared" si="0"/>
        <v>319.20999999999998</v>
      </c>
      <c r="I14" s="9">
        <f t="shared" si="1"/>
        <v>2623.06</v>
      </c>
    </row>
    <row r="15" spans="1:9" x14ac:dyDescent="0.25">
      <c r="A15" s="4"/>
      <c r="B15" s="2"/>
      <c r="C15" s="2"/>
      <c r="D15" s="15"/>
      <c r="E15" s="16"/>
      <c r="F15" s="18"/>
      <c r="G15" s="11"/>
      <c r="H15" s="9"/>
      <c r="I15" s="9"/>
    </row>
    <row r="16" spans="1:9" x14ac:dyDescent="0.25">
      <c r="A16" s="4" t="s">
        <v>175</v>
      </c>
      <c r="B16" s="2" t="s">
        <v>196</v>
      </c>
      <c r="C16" s="2">
        <v>2</v>
      </c>
      <c r="D16" s="20">
        <v>44562</v>
      </c>
      <c r="E16" s="16">
        <v>2111.83</v>
      </c>
      <c r="F16" s="21">
        <v>0.14121938509640422</v>
      </c>
      <c r="G16" s="11">
        <v>44927</v>
      </c>
      <c r="H16" s="9">
        <f t="shared" ref="H16:H21" si="2">ROUND(E16*F16, 2)</f>
        <v>298.23</v>
      </c>
      <c r="I16" s="9">
        <f t="shared" ref="I16:I21" si="3">E16+H16</f>
        <v>2410.06</v>
      </c>
    </row>
    <row r="17" spans="1:9" x14ac:dyDescent="0.25">
      <c r="A17" s="4" t="s">
        <v>133</v>
      </c>
      <c r="B17" s="2" t="s">
        <v>132</v>
      </c>
      <c r="C17" s="2">
        <v>2</v>
      </c>
      <c r="D17" s="20">
        <v>44562</v>
      </c>
      <c r="E17" s="16">
        <v>1822.15</v>
      </c>
      <c r="F17" s="21">
        <v>0.14121938509640422</v>
      </c>
      <c r="G17" s="11">
        <v>44927</v>
      </c>
      <c r="H17" s="9">
        <f t="shared" si="2"/>
        <v>257.32</v>
      </c>
      <c r="I17" s="9">
        <f t="shared" si="3"/>
        <v>2079.4700000000003</v>
      </c>
    </row>
    <row r="18" spans="1:9" x14ac:dyDescent="0.25">
      <c r="A18" s="4" t="s">
        <v>123</v>
      </c>
      <c r="B18" s="2" t="s">
        <v>122</v>
      </c>
      <c r="C18" s="2">
        <v>2</v>
      </c>
      <c r="D18" s="20">
        <v>44562</v>
      </c>
      <c r="E18" s="16">
        <v>1624.65</v>
      </c>
      <c r="F18" s="21">
        <v>0.14121938509640422</v>
      </c>
      <c r="G18" s="11">
        <v>44927</v>
      </c>
      <c r="H18" s="9">
        <f t="shared" si="2"/>
        <v>229.43</v>
      </c>
      <c r="I18" s="9">
        <f t="shared" si="3"/>
        <v>1854.0800000000002</v>
      </c>
    </row>
    <row r="19" spans="1:9" x14ac:dyDescent="0.25">
      <c r="A19" s="4" t="s">
        <v>93</v>
      </c>
      <c r="B19" s="2" t="s">
        <v>92</v>
      </c>
      <c r="C19" s="2">
        <v>2</v>
      </c>
      <c r="D19" s="20">
        <v>44562</v>
      </c>
      <c r="E19" s="16">
        <v>1395.55</v>
      </c>
      <c r="F19" s="21">
        <v>0.14121938509640422</v>
      </c>
      <c r="G19" s="11">
        <v>44927</v>
      </c>
      <c r="H19" s="9">
        <f t="shared" si="2"/>
        <v>197.08</v>
      </c>
      <c r="I19" s="9">
        <f t="shared" si="3"/>
        <v>1592.6299999999999</v>
      </c>
    </row>
    <row r="20" spans="1:9" x14ac:dyDescent="0.25">
      <c r="A20" s="4" t="s">
        <v>63</v>
      </c>
      <c r="B20" s="2" t="s">
        <v>62</v>
      </c>
      <c r="C20" s="2">
        <v>2</v>
      </c>
      <c r="D20" s="20">
        <v>44562</v>
      </c>
      <c r="E20" s="16">
        <v>1194.3199999999997</v>
      </c>
      <c r="F20" s="21">
        <v>0.14121938509640422</v>
      </c>
      <c r="G20" s="11">
        <v>44927</v>
      </c>
      <c r="H20" s="9">
        <f t="shared" si="2"/>
        <v>168.66</v>
      </c>
      <c r="I20" s="9">
        <f t="shared" si="3"/>
        <v>1362.9799999999998</v>
      </c>
    </row>
    <row r="21" spans="1:9" x14ac:dyDescent="0.25">
      <c r="A21" s="4" t="s">
        <v>20</v>
      </c>
      <c r="B21" s="2" t="s">
        <v>204</v>
      </c>
      <c r="C21" s="2">
        <v>2</v>
      </c>
      <c r="D21" s="20">
        <v>44562</v>
      </c>
      <c r="E21" s="16">
        <v>1500.1299999999999</v>
      </c>
      <c r="F21" s="21">
        <v>0.14121938509640422</v>
      </c>
      <c r="G21" s="11">
        <v>44927</v>
      </c>
      <c r="H21" s="9">
        <f t="shared" si="2"/>
        <v>211.85</v>
      </c>
      <c r="I21" s="9">
        <f t="shared" si="3"/>
        <v>1711.9799999999998</v>
      </c>
    </row>
    <row r="22" spans="1:9" x14ac:dyDescent="0.25">
      <c r="A22" s="4"/>
      <c r="B22" s="2"/>
      <c r="C22" s="2"/>
      <c r="D22" s="15"/>
      <c r="E22" s="16"/>
      <c r="F22" s="18"/>
      <c r="G22" s="11"/>
      <c r="H22" s="9"/>
      <c r="I22" s="9"/>
    </row>
    <row r="23" spans="1:9" x14ac:dyDescent="0.25">
      <c r="A23" s="4" t="s">
        <v>160</v>
      </c>
      <c r="B23" s="2" t="s">
        <v>159</v>
      </c>
      <c r="C23" s="2">
        <v>3</v>
      </c>
      <c r="D23" s="20">
        <v>44562</v>
      </c>
      <c r="E23" s="16">
        <v>1503.32</v>
      </c>
      <c r="F23" s="21">
        <v>0.142027455121436</v>
      </c>
      <c r="G23" s="11">
        <v>44927</v>
      </c>
      <c r="H23" s="9">
        <f t="shared" ref="H23:H36" si="4">ROUND(E23*F23, 2)</f>
        <v>213.51</v>
      </c>
      <c r="I23" s="9">
        <f t="shared" ref="I23:I36" si="5">E23+H23</f>
        <v>1716.83</v>
      </c>
    </row>
    <row r="24" spans="1:9" x14ac:dyDescent="0.25">
      <c r="A24" s="4" t="s">
        <v>152</v>
      </c>
      <c r="B24" s="2" t="s">
        <v>151</v>
      </c>
      <c r="C24" s="2">
        <v>3</v>
      </c>
      <c r="D24" s="20">
        <v>44562</v>
      </c>
      <c r="E24" s="16">
        <v>1230.1999999999998</v>
      </c>
      <c r="F24" s="21"/>
      <c r="G24" s="11"/>
      <c r="H24" s="9"/>
      <c r="I24" s="9"/>
    </row>
    <row r="25" spans="1:9" x14ac:dyDescent="0.25">
      <c r="A25" s="4"/>
      <c r="B25" s="2"/>
      <c r="C25" s="2">
        <v>3</v>
      </c>
      <c r="D25" s="20">
        <v>44593</v>
      </c>
      <c r="E25" s="16">
        <v>1242.4000000000001</v>
      </c>
      <c r="F25" s="21">
        <v>0.142027455121436</v>
      </c>
      <c r="G25" s="11">
        <v>44927</v>
      </c>
      <c r="H25" s="9">
        <f t="shared" ref="H25" si="6">ROUND(E25*F25, 2)</f>
        <v>176.45</v>
      </c>
      <c r="I25" s="9">
        <f t="shared" ref="I25" si="7">E25+H25</f>
        <v>1418.8500000000001</v>
      </c>
    </row>
    <row r="26" spans="1:9" x14ac:dyDescent="0.25">
      <c r="A26" s="4" t="s">
        <v>144</v>
      </c>
      <c r="B26" s="2" t="s">
        <v>206</v>
      </c>
      <c r="C26" s="2">
        <v>3</v>
      </c>
      <c r="D26" s="20">
        <v>44562</v>
      </c>
      <c r="E26" s="16">
        <v>1210.8799999999999</v>
      </c>
      <c r="F26" s="21">
        <v>0.142027455121436</v>
      </c>
      <c r="G26" s="11">
        <v>44927</v>
      </c>
      <c r="H26" s="9">
        <f t="shared" si="4"/>
        <v>171.98</v>
      </c>
      <c r="I26" s="9">
        <f t="shared" si="5"/>
        <v>1382.86</v>
      </c>
    </row>
    <row r="27" spans="1:9" x14ac:dyDescent="0.25">
      <c r="A27" s="4" t="s">
        <v>137</v>
      </c>
      <c r="B27" s="2" t="s">
        <v>136</v>
      </c>
      <c r="C27" s="2">
        <v>3</v>
      </c>
      <c r="D27" s="20">
        <v>44562</v>
      </c>
      <c r="E27" s="16">
        <v>1295.5000000000002</v>
      </c>
      <c r="F27" s="21">
        <v>0.142027455121436</v>
      </c>
      <c r="G27" s="11">
        <v>44927</v>
      </c>
      <c r="H27" s="9">
        <f t="shared" si="4"/>
        <v>184</v>
      </c>
      <c r="I27" s="9">
        <f t="shared" si="5"/>
        <v>1479.5000000000002</v>
      </c>
    </row>
    <row r="28" spans="1:9" x14ac:dyDescent="0.25">
      <c r="A28" s="4" t="s">
        <v>115</v>
      </c>
      <c r="B28" s="2" t="s">
        <v>114</v>
      </c>
      <c r="C28" s="2">
        <v>3</v>
      </c>
      <c r="D28" s="20">
        <v>44562</v>
      </c>
      <c r="E28" s="16">
        <v>1145.1200000000001</v>
      </c>
      <c r="F28" s="21">
        <v>0.142027455121436</v>
      </c>
      <c r="G28" s="11">
        <v>44927</v>
      </c>
      <c r="H28" s="9">
        <f t="shared" si="4"/>
        <v>162.63999999999999</v>
      </c>
      <c r="I28" s="9">
        <f t="shared" si="5"/>
        <v>1307.7600000000002</v>
      </c>
    </row>
    <row r="29" spans="1:9" x14ac:dyDescent="0.25">
      <c r="A29" s="4" t="s">
        <v>105</v>
      </c>
      <c r="B29" s="2" t="s">
        <v>104</v>
      </c>
      <c r="C29" s="2">
        <v>3</v>
      </c>
      <c r="D29" s="20">
        <v>44562</v>
      </c>
      <c r="E29" s="16">
        <v>1194.6799999999998</v>
      </c>
      <c r="F29" s="21">
        <v>0.142027455121436</v>
      </c>
      <c r="G29" s="11">
        <v>44927</v>
      </c>
      <c r="H29" s="9">
        <f t="shared" si="4"/>
        <v>169.68</v>
      </c>
      <c r="I29" s="9">
        <f t="shared" si="5"/>
        <v>1364.36</v>
      </c>
    </row>
    <row r="30" spans="1:9" x14ac:dyDescent="0.25">
      <c r="A30" s="4" t="s">
        <v>87</v>
      </c>
      <c r="B30" s="2" t="s">
        <v>86</v>
      </c>
      <c r="C30" s="2">
        <v>3</v>
      </c>
      <c r="D30" s="20">
        <v>44562</v>
      </c>
      <c r="E30" s="16">
        <v>1195.9099999999999</v>
      </c>
      <c r="F30" s="21">
        <v>0.142027455121436</v>
      </c>
      <c r="G30" s="11">
        <v>44927</v>
      </c>
      <c r="H30" s="9">
        <f t="shared" si="4"/>
        <v>169.85</v>
      </c>
      <c r="I30" s="9">
        <f t="shared" si="5"/>
        <v>1365.7599999999998</v>
      </c>
    </row>
    <row r="31" spans="1:9" x14ac:dyDescent="0.25">
      <c r="A31" s="4" t="s">
        <v>83</v>
      </c>
      <c r="B31" s="2" t="s">
        <v>82</v>
      </c>
      <c r="C31" s="2">
        <v>3</v>
      </c>
      <c r="D31" s="20">
        <v>44562</v>
      </c>
      <c r="E31" s="16">
        <v>1271.95</v>
      </c>
      <c r="F31" s="21">
        <v>0.142027455121436</v>
      </c>
      <c r="G31" s="11">
        <v>44927</v>
      </c>
      <c r="H31" s="9">
        <f t="shared" si="4"/>
        <v>180.65</v>
      </c>
      <c r="I31" s="9">
        <f t="shared" si="5"/>
        <v>1452.6000000000001</v>
      </c>
    </row>
    <row r="32" spans="1:9" x14ac:dyDescent="0.25">
      <c r="A32" s="4" t="s">
        <v>59</v>
      </c>
      <c r="B32" s="2" t="s">
        <v>58</v>
      </c>
      <c r="C32" s="2">
        <v>3</v>
      </c>
      <c r="D32" s="20">
        <v>44562</v>
      </c>
      <c r="E32" s="16">
        <v>1347.7599999999998</v>
      </c>
      <c r="F32" s="21">
        <v>0.142027455121436</v>
      </c>
      <c r="G32" s="11">
        <v>44927</v>
      </c>
      <c r="H32" s="9">
        <f t="shared" si="4"/>
        <v>191.42</v>
      </c>
      <c r="I32" s="9">
        <f t="shared" si="5"/>
        <v>1539.1799999999998</v>
      </c>
    </row>
    <row r="33" spans="1:9" x14ac:dyDescent="0.25">
      <c r="A33" s="4" t="s">
        <v>37</v>
      </c>
      <c r="B33" s="2" t="s">
        <v>195</v>
      </c>
      <c r="C33" s="2">
        <v>3</v>
      </c>
      <c r="D33" s="20">
        <v>44562</v>
      </c>
      <c r="E33" s="16">
        <v>1350.9700000000003</v>
      </c>
      <c r="F33" s="21">
        <v>0.142027455121436</v>
      </c>
      <c r="G33" s="11">
        <v>44927</v>
      </c>
      <c r="H33" s="9">
        <f t="shared" si="4"/>
        <v>191.87</v>
      </c>
      <c r="I33" s="9">
        <f t="shared" si="5"/>
        <v>1542.8400000000001</v>
      </c>
    </row>
    <row r="34" spans="1:9" x14ac:dyDescent="0.25">
      <c r="A34" s="4" t="s">
        <v>28</v>
      </c>
      <c r="B34" s="2" t="s">
        <v>27</v>
      </c>
      <c r="C34" s="2">
        <v>3</v>
      </c>
      <c r="D34" s="20">
        <v>44562</v>
      </c>
      <c r="E34" s="16">
        <v>1433.9699999999998</v>
      </c>
      <c r="F34" s="21">
        <v>0.142027455121436</v>
      </c>
      <c r="G34" s="11">
        <v>44927</v>
      </c>
      <c r="H34" s="9">
        <f t="shared" si="4"/>
        <v>203.66</v>
      </c>
      <c r="I34" s="9">
        <f t="shared" si="5"/>
        <v>1637.6299999999999</v>
      </c>
    </row>
    <row r="35" spans="1:9" x14ac:dyDescent="0.25">
      <c r="A35" s="4" t="s">
        <v>19</v>
      </c>
      <c r="B35" s="2" t="s">
        <v>18</v>
      </c>
      <c r="C35" s="2">
        <v>3</v>
      </c>
      <c r="D35" s="20">
        <v>44562</v>
      </c>
      <c r="E35" s="16">
        <v>1210.1500000000001</v>
      </c>
      <c r="F35" s="21">
        <v>0.142027455121436</v>
      </c>
      <c r="G35" s="11">
        <v>44927</v>
      </c>
      <c r="H35" s="9">
        <f t="shared" si="4"/>
        <v>171.87</v>
      </c>
      <c r="I35" s="9">
        <f t="shared" si="5"/>
        <v>1382.02</v>
      </c>
    </row>
    <row r="36" spans="1:9" x14ac:dyDescent="0.25">
      <c r="A36" s="4" t="s">
        <v>15</v>
      </c>
      <c r="B36" s="2" t="s">
        <v>14</v>
      </c>
      <c r="C36" s="2">
        <v>3</v>
      </c>
      <c r="D36" s="20">
        <v>44562</v>
      </c>
      <c r="E36" s="16">
        <v>1351.38</v>
      </c>
      <c r="F36" s="21">
        <v>0.142027455121436</v>
      </c>
      <c r="G36" s="11">
        <v>44927</v>
      </c>
      <c r="H36" s="9">
        <f t="shared" si="4"/>
        <v>191.93</v>
      </c>
      <c r="I36" s="9">
        <f t="shared" si="5"/>
        <v>1543.3100000000002</v>
      </c>
    </row>
    <row r="37" spans="1:9" x14ac:dyDescent="0.25">
      <c r="A37" s="4"/>
      <c r="B37" s="2"/>
      <c r="C37" s="2"/>
      <c r="D37" s="15"/>
      <c r="E37" s="16"/>
      <c r="F37" s="18"/>
      <c r="G37" s="11"/>
      <c r="H37" s="9"/>
      <c r="I37" s="9"/>
    </row>
    <row r="38" spans="1:9" x14ac:dyDescent="0.25">
      <c r="A38" s="4" t="s">
        <v>181</v>
      </c>
      <c r="B38" s="2" t="s">
        <v>180</v>
      </c>
      <c r="C38" s="2">
        <v>4</v>
      </c>
      <c r="D38" s="20">
        <v>44562</v>
      </c>
      <c r="E38" s="16">
        <v>1339.3200000000002</v>
      </c>
      <c r="F38" s="21">
        <v>0.14121938509640422</v>
      </c>
      <c r="G38" s="11">
        <v>44927</v>
      </c>
      <c r="H38" s="9">
        <f t="shared" ref="H38:H45" si="8">ROUND(E38*F38, 2)</f>
        <v>189.14</v>
      </c>
      <c r="I38" s="9">
        <f t="shared" ref="I38:I45" si="9">E38+H38</f>
        <v>1528.46</v>
      </c>
    </row>
    <row r="39" spans="1:9" x14ac:dyDescent="0.25">
      <c r="A39" s="4" t="s">
        <v>154</v>
      </c>
      <c r="B39" s="2" t="s">
        <v>153</v>
      </c>
      <c r="C39" s="2">
        <v>4</v>
      </c>
      <c r="D39" s="20">
        <v>44562</v>
      </c>
      <c r="E39" s="16">
        <v>1357.2999999999997</v>
      </c>
      <c r="F39" s="21">
        <v>0.14121938509640422</v>
      </c>
      <c r="G39" s="11">
        <v>44927</v>
      </c>
      <c r="H39" s="9">
        <f t="shared" si="8"/>
        <v>191.68</v>
      </c>
      <c r="I39" s="9">
        <f t="shared" si="9"/>
        <v>1548.9799999999998</v>
      </c>
    </row>
    <row r="40" spans="1:9" x14ac:dyDescent="0.25">
      <c r="A40" s="4" t="s">
        <v>143</v>
      </c>
      <c r="B40" s="2" t="s">
        <v>142</v>
      </c>
      <c r="C40" s="2">
        <v>4</v>
      </c>
      <c r="D40" s="20">
        <v>44562</v>
      </c>
      <c r="E40" s="16">
        <v>1409.11</v>
      </c>
      <c r="F40" s="21">
        <v>0.14121938509640422</v>
      </c>
      <c r="G40" s="11">
        <v>44927</v>
      </c>
      <c r="H40" s="9">
        <f t="shared" si="8"/>
        <v>198.99</v>
      </c>
      <c r="I40" s="9">
        <f t="shared" si="9"/>
        <v>1608.1</v>
      </c>
    </row>
    <row r="41" spans="1:9" x14ac:dyDescent="0.25">
      <c r="A41" s="4" t="s">
        <v>113</v>
      </c>
      <c r="B41" s="2" t="s">
        <v>112</v>
      </c>
      <c r="C41" s="2">
        <v>4</v>
      </c>
      <c r="D41" s="20">
        <v>44562</v>
      </c>
      <c r="E41" s="16">
        <v>1153.98</v>
      </c>
      <c r="F41" s="21">
        <v>0.14121938509640422</v>
      </c>
      <c r="G41" s="11">
        <v>44927</v>
      </c>
      <c r="H41" s="9">
        <f t="shared" si="8"/>
        <v>162.96</v>
      </c>
      <c r="I41" s="9">
        <f t="shared" si="9"/>
        <v>1316.94</v>
      </c>
    </row>
    <row r="42" spans="1:9" x14ac:dyDescent="0.25">
      <c r="A42" s="4" t="s">
        <v>81</v>
      </c>
      <c r="B42" s="2" t="s">
        <v>80</v>
      </c>
      <c r="C42" s="2">
        <v>4</v>
      </c>
      <c r="D42" s="20">
        <v>44562</v>
      </c>
      <c r="E42" s="16">
        <v>1236.0800000000002</v>
      </c>
      <c r="F42" s="21">
        <v>0.14121938509640422</v>
      </c>
      <c r="G42" s="11">
        <v>44927</v>
      </c>
      <c r="H42" s="9">
        <f t="shared" si="8"/>
        <v>174.56</v>
      </c>
      <c r="I42" s="9">
        <f t="shared" si="9"/>
        <v>1410.64</v>
      </c>
    </row>
    <row r="43" spans="1:9" x14ac:dyDescent="0.25">
      <c r="A43" s="4" t="s">
        <v>71</v>
      </c>
      <c r="B43" s="2" t="s">
        <v>70</v>
      </c>
      <c r="C43" s="2">
        <v>4</v>
      </c>
      <c r="D43" s="20">
        <v>44562</v>
      </c>
      <c r="E43" s="16">
        <v>1238.3999999999999</v>
      </c>
      <c r="F43" s="21">
        <v>0.14121938509640422</v>
      </c>
      <c r="G43" s="11">
        <v>44927</v>
      </c>
      <c r="H43" s="9">
        <f t="shared" si="8"/>
        <v>174.89</v>
      </c>
      <c r="I43" s="9">
        <f t="shared" si="9"/>
        <v>1413.29</v>
      </c>
    </row>
    <row r="44" spans="1:9" x14ac:dyDescent="0.25">
      <c r="A44" s="4" t="s">
        <v>22</v>
      </c>
      <c r="B44" s="2" t="s">
        <v>21</v>
      </c>
      <c r="C44" s="2">
        <v>4</v>
      </c>
      <c r="D44" s="20">
        <v>44562</v>
      </c>
      <c r="E44" s="16">
        <v>2255.39</v>
      </c>
      <c r="F44" s="21">
        <v>0.14121938509640422</v>
      </c>
      <c r="G44" s="11">
        <v>44927</v>
      </c>
      <c r="H44" s="9">
        <f t="shared" si="8"/>
        <v>318.5</v>
      </c>
      <c r="I44" s="9">
        <f t="shared" si="9"/>
        <v>2573.89</v>
      </c>
    </row>
    <row r="45" spans="1:9" x14ac:dyDescent="0.25">
      <c r="A45" s="4" t="s">
        <v>1</v>
      </c>
      <c r="B45" s="2" t="s">
        <v>0</v>
      </c>
      <c r="C45" s="2">
        <v>4</v>
      </c>
      <c r="D45" s="20">
        <v>44562</v>
      </c>
      <c r="E45" s="16">
        <v>1122.5</v>
      </c>
      <c r="F45" s="21">
        <v>0.14121938509640422</v>
      </c>
      <c r="G45" s="11">
        <v>44927</v>
      </c>
      <c r="H45" s="9">
        <f t="shared" si="8"/>
        <v>158.52000000000001</v>
      </c>
      <c r="I45" s="9">
        <f t="shared" si="9"/>
        <v>1281.02</v>
      </c>
    </row>
    <row r="46" spans="1:9" x14ac:dyDescent="0.25">
      <c r="A46" s="4"/>
      <c r="B46" s="2"/>
      <c r="C46" s="2"/>
      <c r="D46" s="15"/>
      <c r="E46" s="16"/>
      <c r="F46" s="18"/>
      <c r="G46" s="11"/>
      <c r="H46" s="9"/>
      <c r="I46" s="9"/>
    </row>
    <row r="47" spans="1:9" x14ac:dyDescent="0.25">
      <c r="A47" s="4" t="s">
        <v>174</v>
      </c>
      <c r="B47" s="2" t="s">
        <v>173</v>
      </c>
      <c r="C47" s="2">
        <v>5</v>
      </c>
      <c r="D47" s="20">
        <v>44562</v>
      </c>
      <c r="E47" s="16">
        <v>1183.0899999999999</v>
      </c>
      <c r="F47" s="21">
        <v>0.14581005586592197</v>
      </c>
      <c r="G47" s="11">
        <v>44927</v>
      </c>
      <c r="H47" s="9">
        <f t="shared" ref="H47:H58" si="10">ROUND(E47*F47, 2)</f>
        <v>172.51</v>
      </c>
      <c r="I47" s="9">
        <f t="shared" ref="I47:I58" si="11">E47+H47</f>
        <v>1355.6</v>
      </c>
    </row>
    <row r="48" spans="1:9" x14ac:dyDescent="0.25">
      <c r="A48" s="4" t="s">
        <v>150</v>
      </c>
      <c r="B48" s="2" t="s">
        <v>149</v>
      </c>
      <c r="C48" s="2">
        <v>5</v>
      </c>
      <c r="D48" s="20">
        <v>44562</v>
      </c>
      <c r="E48" s="16">
        <v>1488.2</v>
      </c>
      <c r="F48" s="21">
        <v>0.14581005586592197</v>
      </c>
      <c r="G48" s="11">
        <v>44927</v>
      </c>
      <c r="H48" s="9">
        <f t="shared" si="10"/>
        <v>216.99</v>
      </c>
      <c r="I48" s="9">
        <f t="shared" si="11"/>
        <v>1705.19</v>
      </c>
    </row>
    <row r="49" spans="1:10" x14ac:dyDescent="0.25">
      <c r="A49" s="4" t="s">
        <v>127</v>
      </c>
      <c r="B49" s="2" t="s">
        <v>126</v>
      </c>
      <c r="C49" s="2">
        <v>5</v>
      </c>
      <c r="D49" s="20">
        <v>44562</v>
      </c>
      <c r="E49" s="16">
        <v>1284.33</v>
      </c>
      <c r="F49" s="21">
        <v>0.14581005586592197</v>
      </c>
      <c r="G49" s="11">
        <v>44927</v>
      </c>
      <c r="H49" s="9">
        <f t="shared" si="10"/>
        <v>187.27</v>
      </c>
      <c r="I49" s="9">
        <f t="shared" si="11"/>
        <v>1471.6</v>
      </c>
    </row>
    <row r="50" spans="1:10" x14ac:dyDescent="0.25">
      <c r="A50" s="4" t="s">
        <v>125</v>
      </c>
      <c r="B50" s="2" t="s">
        <v>124</v>
      </c>
      <c r="C50" s="2">
        <v>5</v>
      </c>
      <c r="D50" s="20">
        <v>44562</v>
      </c>
      <c r="E50" s="16">
        <v>1202.7000000000003</v>
      </c>
      <c r="F50" s="21">
        <v>0.14581005586592197</v>
      </c>
      <c r="G50" s="11">
        <v>44927</v>
      </c>
      <c r="H50" s="9">
        <f t="shared" si="10"/>
        <v>175.37</v>
      </c>
      <c r="I50" s="9">
        <f t="shared" si="11"/>
        <v>1378.0700000000002</v>
      </c>
    </row>
    <row r="51" spans="1:10" x14ac:dyDescent="0.25">
      <c r="A51" s="4" t="s">
        <v>111</v>
      </c>
      <c r="B51" s="2" t="s">
        <v>110</v>
      </c>
      <c r="C51" s="2">
        <v>5</v>
      </c>
      <c r="D51" s="20">
        <v>44562</v>
      </c>
      <c r="E51" s="16">
        <v>1246.05</v>
      </c>
      <c r="F51" s="21">
        <v>0.14581005586592197</v>
      </c>
      <c r="G51" s="11">
        <v>44927</v>
      </c>
      <c r="H51" s="9">
        <f t="shared" si="10"/>
        <v>181.69</v>
      </c>
      <c r="I51" s="9">
        <f t="shared" si="11"/>
        <v>1427.74</v>
      </c>
    </row>
    <row r="52" spans="1:10" x14ac:dyDescent="0.25">
      <c r="A52" s="4" t="s">
        <v>101</v>
      </c>
      <c r="B52" s="2" t="s">
        <v>100</v>
      </c>
      <c r="C52" s="2">
        <v>5</v>
      </c>
      <c r="D52" s="20">
        <v>44562</v>
      </c>
      <c r="E52" s="16">
        <v>1391.37</v>
      </c>
      <c r="F52" s="21">
        <v>0.14581005586592197</v>
      </c>
      <c r="G52" s="11">
        <v>44927</v>
      </c>
      <c r="H52" s="9">
        <f t="shared" si="10"/>
        <v>202.88</v>
      </c>
      <c r="I52" s="9">
        <f t="shared" si="11"/>
        <v>1594.25</v>
      </c>
    </row>
    <row r="53" spans="1:10" x14ac:dyDescent="0.25">
      <c r="A53" s="4" t="s">
        <v>95</v>
      </c>
      <c r="B53" s="2" t="s">
        <v>94</v>
      </c>
      <c r="C53" s="2">
        <v>5</v>
      </c>
      <c r="D53" s="20">
        <v>44562</v>
      </c>
      <c r="E53" s="16">
        <v>1892.3200000000004</v>
      </c>
      <c r="F53" s="21">
        <v>0.14581005586592197</v>
      </c>
      <c r="G53" s="11">
        <v>44927</v>
      </c>
      <c r="H53" s="9">
        <f t="shared" si="10"/>
        <v>275.92</v>
      </c>
      <c r="I53" s="9">
        <f t="shared" si="11"/>
        <v>2168.2400000000002</v>
      </c>
    </row>
    <row r="54" spans="1:10" x14ac:dyDescent="0.25">
      <c r="A54" s="4" t="s">
        <v>55</v>
      </c>
      <c r="B54" s="2" t="s">
        <v>54</v>
      </c>
      <c r="C54" s="2">
        <v>5</v>
      </c>
      <c r="D54" s="20">
        <v>44562</v>
      </c>
      <c r="E54" s="16">
        <v>1527.41</v>
      </c>
      <c r="F54" s="21">
        <v>0.14581005586592197</v>
      </c>
      <c r="G54" s="11">
        <v>44927</v>
      </c>
      <c r="H54" s="9">
        <f t="shared" si="10"/>
        <v>222.71</v>
      </c>
      <c r="I54" s="9">
        <f t="shared" si="11"/>
        <v>1750.1200000000001</v>
      </c>
    </row>
    <row r="55" spans="1:10" x14ac:dyDescent="0.25">
      <c r="A55" s="4" t="s">
        <v>53</v>
      </c>
      <c r="B55" s="2" t="s">
        <v>52</v>
      </c>
      <c r="C55" s="2">
        <v>5</v>
      </c>
      <c r="D55" s="20">
        <v>44562</v>
      </c>
      <c r="E55" s="16">
        <v>1620.2</v>
      </c>
      <c r="F55" s="21"/>
      <c r="G55" s="11"/>
      <c r="H55" s="9"/>
      <c r="I55" s="9"/>
    </row>
    <row r="56" spans="1:10" x14ac:dyDescent="0.25">
      <c r="A56" s="4"/>
      <c r="B56" s="2"/>
      <c r="C56" s="2">
        <v>5</v>
      </c>
      <c r="D56" s="20">
        <v>44593</v>
      </c>
      <c r="E56" s="16">
        <v>1519.6</v>
      </c>
      <c r="F56" s="21">
        <v>0.14581005586592197</v>
      </c>
      <c r="G56" s="11">
        <v>44927</v>
      </c>
      <c r="H56" s="9">
        <f t="shared" ref="H56" si="12">ROUND(E56*F56, 2)</f>
        <v>221.57</v>
      </c>
      <c r="I56" s="9">
        <f t="shared" ref="I56" si="13">E56+H56</f>
        <v>1741.1699999999998</v>
      </c>
    </row>
    <row r="57" spans="1:10" x14ac:dyDescent="0.25">
      <c r="A57" s="4" t="s">
        <v>51</v>
      </c>
      <c r="B57" s="2" t="s">
        <v>50</v>
      </c>
      <c r="C57" s="2">
        <v>5</v>
      </c>
      <c r="D57" s="20">
        <v>44562</v>
      </c>
      <c r="E57" s="16">
        <v>1397.41</v>
      </c>
      <c r="F57" s="21">
        <v>0.14581005586592197</v>
      </c>
      <c r="G57" s="11">
        <v>44927</v>
      </c>
      <c r="H57" s="9">
        <f t="shared" si="10"/>
        <v>203.76</v>
      </c>
      <c r="I57" s="9">
        <f t="shared" si="11"/>
        <v>1601.17</v>
      </c>
    </row>
    <row r="58" spans="1:10" x14ac:dyDescent="0.25">
      <c r="A58" s="4" t="s">
        <v>7</v>
      </c>
      <c r="B58" s="2" t="s">
        <v>6</v>
      </c>
      <c r="C58" s="2">
        <v>5</v>
      </c>
      <c r="D58" s="20">
        <v>44562</v>
      </c>
      <c r="E58" s="16">
        <v>1333.4900000000002</v>
      </c>
      <c r="F58" s="21">
        <v>0.14581005586592197</v>
      </c>
      <c r="G58" s="11">
        <v>44927</v>
      </c>
      <c r="H58" s="9">
        <f t="shared" si="10"/>
        <v>194.44</v>
      </c>
      <c r="I58" s="9">
        <f t="shared" si="11"/>
        <v>1527.9300000000003</v>
      </c>
    </row>
    <row r="59" spans="1:10" x14ac:dyDescent="0.25">
      <c r="A59" s="4"/>
      <c r="B59" s="2"/>
      <c r="C59" s="2"/>
      <c r="D59" s="15"/>
      <c r="E59" s="16"/>
      <c r="F59" s="18"/>
      <c r="G59" s="11"/>
      <c r="H59" s="9"/>
      <c r="I59" s="9"/>
    </row>
    <row r="60" spans="1:10" x14ac:dyDescent="0.25">
      <c r="A60" s="4" t="s">
        <v>211</v>
      </c>
      <c r="B60" s="2" t="s">
        <v>208</v>
      </c>
      <c r="C60" s="2">
        <v>6</v>
      </c>
      <c r="D60" s="20">
        <v>44593</v>
      </c>
      <c r="E60" s="16">
        <v>1893.28</v>
      </c>
      <c r="F60" s="21">
        <v>0.13128615932354262</v>
      </c>
      <c r="G60" s="11">
        <v>44927</v>
      </c>
      <c r="H60" s="9">
        <f t="shared" ref="H60" si="14">ROUND(E60*F60, 2)</f>
        <v>248.56</v>
      </c>
      <c r="I60" s="9">
        <f t="shared" ref="I60" si="15">E60+H60</f>
        <v>2141.84</v>
      </c>
      <c r="J60" s="1" t="s">
        <v>209</v>
      </c>
    </row>
    <row r="61" spans="1:10" x14ac:dyDescent="0.25">
      <c r="A61" s="4" t="s">
        <v>179</v>
      </c>
      <c r="B61" s="2" t="s">
        <v>178</v>
      </c>
      <c r="C61" s="2">
        <v>6</v>
      </c>
      <c r="D61" s="20">
        <v>44562</v>
      </c>
      <c r="E61" s="16">
        <v>1331.1100000000001</v>
      </c>
      <c r="F61" s="21">
        <v>0.13128615932354262</v>
      </c>
      <c r="G61" s="11">
        <v>44927</v>
      </c>
      <c r="H61" s="9">
        <f t="shared" ref="H61:H69" si="16">ROUND(E61*F61, 2)</f>
        <v>174.76</v>
      </c>
      <c r="I61" s="9">
        <f t="shared" ref="I61:I69" si="17">E61+H61</f>
        <v>1505.8700000000001</v>
      </c>
    </row>
    <row r="62" spans="1:10" x14ac:dyDescent="0.25">
      <c r="A62" s="4" t="s">
        <v>141</v>
      </c>
      <c r="B62" s="2" t="s">
        <v>140</v>
      </c>
      <c r="C62" s="2">
        <v>6</v>
      </c>
      <c r="D62" s="20">
        <v>44562</v>
      </c>
      <c r="E62" s="16">
        <v>1207.8399999999997</v>
      </c>
      <c r="F62" s="21">
        <v>0.13128615932354262</v>
      </c>
      <c r="G62" s="11">
        <v>44927</v>
      </c>
      <c r="H62" s="9">
        <f t="shared" si="16"/>
        <v>158.57</v>
      </c>
      <c r="I62" s="9">
        <f t="shared" si="17"/>
        <v>1366.4099999999996</v>
      </c>
    </row>
    <row r="63" spans="1:10" x14ac:dyDescent="0.25">
      <c r="A63" s="4" t="s">
        <v>135</v>
      </c>
      <c r="B63" s="2" t="s">
        <v>134</v>
      </c>
      <c r="C63" s="2">
        <v>6</v>
      </c>
      <c r="D63" s="20">
        <v>44562</v>
      </c>
      <c r="E63" s="16">
        <v>1406.65</v>
      </c>
      <c r="F63" s="21">
        <v>0.13128615932354262</v>
      </c>
      <c r="G63" s="11">
        <v>44927</v>
      </c>
      <c r="H63" s="9">
        <f t="shared" si="16"/>
        <v>184.67</v>
      </c>
      <c r="I63" s="9">
        <f t="shared" si="17"/>
        <v>1591.3200000000002</v>
      </c>
    </row>
    <row r="64" spans="1:10" x14ac:dyDescent="0.25">
      <c r="A64" s="4" t="s">
        <v>131</v>
      </c>
      <c r="B64" s="2" t="s">
        <v>130</v>
      </c>
      <c r="C64" s="2">
        <v>6</v>
      </c>
      <c r="D64" s="20">
        <v>44562</v>
      </c>
      <c r="E64" s="16">
        <v>1304.96</v>
      </c>
      <c r="F64" s="21">
        <v>0.13128615932354262</v>
      </c>
      <c r="G64" s="11">
        <v>44927</v>
      </c>
      <c r="H64" s="9">
        <f t="shared" si="16"/>
        <v>171.32</v>
      </c>
      <c r="I64" s="9">
        <f t="shared" si="17"/>
        <v>1476.28</v>
      </c>
    </row>
    <row r="65" spans="1:9" x14ac:dyDescent="0.25">
      <c r="A65" s="4" t="s">
        <v>177</v>
      </c>
      <c r="B65" s="2" t="s">
        <v>176</v>
      </c>
      <c r="C65" s="2">
        <v>6</v>
      </c>
      <c r="D65" s="20">
        <v>44562</v>
      </c>
      <c r="E65" s="16">
        <v>1961.0099999999998</v>
      </c>
      <c r="F65" s="21">
        <v>0.13128615932354262</v>
      </c>
      <c r="G65" s="11">
        <v>44927</v>
      </c>
      <c r="H65" s="9">
        <f t="shared" si="16"/>
        <v>257.45</v>
      </c>
      <c r="I65" s="9">
        <f t="shared" si="17"/>
        <v>2218.4599999999996</v>
      </c>
    </row>
    <row r="66" spans="1:9" x14ac:dyDescent="0.25">
      <c r="A66" s="4" t="s">
        <v>73</v>
      </c>
      <c r="B66" s="2" t="s">
        <v>72</v>
      </c>
      <c r="C66" s="2">
        <v>6</v>
      </c>
      <c r="D66" s="20">
        <v>44562</v>
      </c>
      <c r="E66" s="16">
        <v>1529.1499999999999</v>
      </c>
      <c r="F66" s="21">
        <v>0.13128615932354262</v>
      </c>
      <c r="G66" s="11">
        <v>44927</v>
      </c>
      <c r="H66" s="9">
        <f t="shared" si="16"/>
        <v>200.76</v>
      </c>
      <c r="I66" s="9">
        <f t="shared" si="17"/>
        <v>1729.9099999999999</v>
      </c>
    </row>
    <row r="67" spans="1:9" x14ac:dyDescent="0.25">
      <c r="A67" s="4" t="s">
        <v>36</v>
      </c>
      <c r="B67" s="2" t="s">
        <v>35</v>
      </c>
      <c r="C67" s="2">
        <v>6</v>
      </c>
      <c r="D67" s="20">
        <v>44562</v>
      </c>
      <c r="E67" s="16">
        <v>1813.62</v>
      </c>
      <c r="F67" s="21">
        <v>0.13128615932354262</v>
      </c>
      <c r="G67" s="11">
        <v>44927</v>
      </c>
      <c r="H67" s="9">
        <f t="shared" si="16"/>
        <v>238.1</v>
      </c>
      <c r="I67" s="9">
        <f t="shared" si="17"/>
        <v>2051.7199999999998</v>
      </c>
    </row>
    <row r="68" spans="1:9" x14ac:dyDescent="0.25">
      <c r="A68" s="4" t="s">
        <v>30</v>
      </c>
      <c r="B68" s="2" t="s">
        <v>29</v>
      </c>
      <c r="C68" s="2">
        <v>6</v>
      </c>
      <c r="D68" s="20">
        <v>44562</v>
      </c>
      <c r="E68" s="16">
        <v>1434.18</v>
      </c>
      <c r="F68" s="21">
        <v>0.13128615932354262</v>
      </c>
      <c r="G68" s="11">
        <v>44927</v>
      </c>
      <c r="H68" s="9">
        <f t="shared" si="16"/>
        <v>188.29</v>
      </c>
      <c r="I68" s="9">
        <f t="shared" si="17"/>
        <v>1622.47</v>
      </c>
    </row>
    <row r="69" spans="1:9" x14ac:dyDescent="0.25">
      <c r="A69" s="4" t="s">
        <v>24</v>
      </c>
      <c r="B69" s="2" t="s">
        <v>23</v>
      </c>
      <c r="C69" s="2">
        <v>6</v>
      </c>
      <c r="D69" s="20">
        <v>44562</v>
      </c>
      <c r="E69" s="16">
        <v>1355.0700000000002</v>
      </c>
      <c r="F69" s="21">
        <v>0.13128615932354262</v>
      </c>
      <c r="G69" s="11">
        <v>44927</v>
      </c>
      <c r="H69" s="9">
        <f t="shared" si="16"/>
        <v>177.9</v>
      </c>
      <c r="I69" s="9">
        <f t="shared" si="17"/>
        <v>1532.9700000000003</v>
      </c>
    </row>
    <row r="70" spans="1:9" x14ac:dyDescent="0.25">
      <c r="A70" s="4"/>
      <c r="B70" s="2"/>
      <c r="C70" s="2"/>
      <c r="D70" s="15"/>
      <c r="E70" s="16"/>
      <c r="F70" s="18"/>
      <c r="G70" s="11"/>
      <c r="H70" s="9"/>
      <c r="I70" s="9"/>
    </row>
    <row r="71" spans="1:9" x14ac:dyDescent="0.25">
      <c r="A71" s="4" t="s">
        <v>168</v>
      </c>
      <c r="B71" s="2" t="s">
        <v>167</v>
      </c>
      <c r="C71" s="2">
        <v>7</v>
      </c>
      <c r="D71" s="20">
        <v>44562</v>
      </c>
      <c r="E71" s="16">
        <v>1306.3999999999996</v>
      </c>
      <c r="F71" s="21">
        <v>0.13128615932354262</v>
      </c>
      <c r="G71" s="11">
        <v>44927</v>
      </c>
      <c r="H71" s="9">
        <f t="shared" ref="H71:H92" si="18">ROUND(E71*F71, 2)</f>
        <v>171.51</v>
      </c>
      <c r="I71" s="9">
        <f t="shared" ref="I71:I92" si="19">E71+H71</f>
        <v>1477.9099999999996</v>
      </c>
    </row>
    <row r="72" spans="1:9" x14ac:dyDescent="0.25">
      <c r="A72" s="4" t="s">
        <v>164</v>
      </c>
      <c r="B72" s="2" t="s">
        <v>163</v>
      </c>
      <c r="C72" s="2">
        <v>7</v>
      </c>
      <c r="D72" s="20">
        <v>44562</v>
      </c>
      <c r="E72" s="16">
        <v>1888.84</v>
      </c>
      <c r="F72" s="21">
        <v>0.13128615932354262</v>
      </c>
      <c r="G72" s="11">
        <v>44927</v>
      </c>
      <c r="H72" s="9">
        <f t="shared" si="18"/>
        <v>247.98</v>
      </c>
      <c r="I72" s="9">
        <f t="shared" si="19"/>
        <v>2136.8199999999997</v>
      </c>
    </row>
    <row r="73" spans="1:9" x14ac:dyDescent="0.25">
      <c r="A73" s="4" t="s">
        <v>199</v>
      </c>
      <c r="B73" s="2" t="s">
        <v>197</v>
      </c>
      <c r="C73" s="2">
        <v>7</v>
      </c>
      <c r="D73" s="20">
        <v>44562</v>
      </c>
      <c r="E73" s="16">
        <v>1168.74</v>
      </c>
      <c r="F73" s="21">
        <v>0.13128615932354262</v>
      </c>
      <c r="G73" s="11">
        <v>44927</v>
      </c>
      <c r="H73" s="9">
        <f t="shared" si="18"/>
        <v>153.44</v>
      </c>
      <c r="I73" s="9">
        <f t="shared" si="19"/>
        <v>1322.18</v>
      </c>
    </row>
    <row r="74" spans="1:9" x14ac:dyDescent="0.25">
      <c r="A74" s="4" t="s">
        <v>148</v>
      </c>
      <c r="B74" s="2" t="s">
        <v>147</v>
      </c>
      <c r="C74" s="2">
        <v>7</v>
      </c>
      <c r="D74" s="20">
        <v>44562</v>
      </c>
      <c r="E74" s="16">
        <v>1801.12</v>
      </c>
      <c r="F74" s="21">
        <v>0.13128615932354262</v>
      </c>
      <c r="G74" s="11">
        <v>44927</v>
      </c>
      <c r="H74" s="9">
        <f t="shared" si="18"/>
        <v>236.46</v>
      </c>
      <c r="I74" s="9">
        <f t="shared" si="19"/>
        <v>2037.58</v>
      </c>
    </row>
    <row r="75" spans="1:9" x14ac:dyDescent="0.25">
      <c r="A75" s="4" t="s">
        <v>139</v>
      </c>
      <c r="B75" s="2" t="s">
        <v>138</v>
      </c>
      <c r="C75" s="2">
        <v>7</v>
      </c>
      <c r="D75" s="20">
        <v>44562</v>
      </c>
      <c r="E75" s="16">
        <v>1452.46</v>
      </c>
      <c r="F75" s="21">
        <v>0.13128615932354262</v>
      </c>
      <c r="G75" s="11">
        <v>44927</v>
      </c>
      <c r="H75" s="9">
        <f t="shared" si="18"/>
        <v>190.69</v>
      </c>
      <c r="I75" s="9">
        <f t="shared" si="19"/>
        <v>1643.15</v>
      </c>
    </row>
    <row r="76" spans="1:9" x14ac:dyDescent="0.25">
      <c r="A76" s="4" t="s">
        <v>121</v>
      </c>
      <c r="B76" s="2" t="s">
        <v>120</v>
      </c>
      <c r="C76" s="2">
        <v>7</v>
      </c>
      <c r="D76" s="20">
        <v>44562</v>
      </c>
      <c r="E76" s="16">
        <v>1298.2000000000003</v>
      </c>
      <c r="F76" s="21"/>
      <c r="G76" s="11"/>
      <c r="H76" s="9"/>
      <c r="I76" s="9"/>
    </row>
    <row r="77" spans="1:9" x14ac:dyDescent="0.25">
      <c r="A77" s="4"/>
      <c r="B77" s="2"/>
      <c r="C77" s="2">
        <v>7</v>
      </c>
      <c r="D77" s="20">
        <v>44652</v>
      </c>
      <c r="E77" s="16">
        <v>1307.2</v>
      </c>
      <c r="F77" s="21">
        <v>0.13128615932354262</v>
      </c>
      <c r="G77" s="11">
        <v>44927</v>
      </c>
      <c r="H77" s="9">
        <f t="shared" ref="H77" si="20">ROUND(E77*F77, 2)</f>
        <v>171.62</v>
      </c>
      <c r="I77" s="9">
        <f t="shared" ref="I77" si="21">E77+H77</f>
        <v>1478.8200000000002</v>
      </c>
    </row>
    <row r="78" spans="1:9" x14ac:dyDescent="0.25">
      <c r="A78" s="4" t="s">
        <v>119</v>
      </c>
      <c r="B78" s="2" t="s">
        <v>118</v>
      </c>
      <c r="C78" s="2">
        <v>7</v>
      </c>
      <c r="D78" s="20">
        <v>44562</v>
      </c>
      <c r="E78" s="16">
        <v>1811.05</v>
      </c>
      <c r="F78" s="21">
        <v>0.13128615932354262</v>
      </c>
      <c r="G78" s="11">
        <v>44927</v>
      </c>
      <c r="H78" s="9">
        <f t="shared" si="18"/>
        <v>237.77</v>
      </c>
      <c r="I78" s="9">
        <f t="shared" si="19"/>
        <v>2048.8200000000002</v>
      </c>
    </row>
    <row r="79" spans="1:9" x14ac:dyDescent="0.25">
      <c r="A79" s="4" t="s">
        <v>183</v>
      </c>
      <c r="B79" s="2" t="s">
        <v>188</v>
      </c>
      <c r="C79" s="2">
        <v>7</v>
      </c>
      <c r="D79" s="20">
        <v>44562</v>
      </c>
      <c r="E79" s="16">
        <v>1214.28</v>
      </c>
      <c r="F79" s="21">
        <v>0.13128615932354262</v>
      </c>
      <c r="G79" s="11">
        <v>44927</v>
      </c>
      <c r="H79" s="9">
        <f t="shared" si="18"/>
        <v>159.41999999999999</v>
      </c>
      <c r="I79" s="9">
        <f t="shared" si="19"/>
        <v>1373.7</v>
      </c>
    </row>
    <row r="80" spans="1:9" x14ac:dyDescent="0.25">
      <c r="A80" s="4" t="s">
        <v>103</v>
      </c>
      <c r="B80" s="2" t="s">
        <v>102</v>
      </c>
      <c r="C80" s="2">
        <v>7</v>
      </c>
      <c r="D80" s="20">
        <v>44562</v>
      </c>
      <c r="E80" s="16">
        <v>2111.02</v>
      </c>
      <c r="F80" s="21">
        <v>0.13128615932354262</v>
      </c>
      <c r="G80" s="11">
        <v>44927</v>
      </c>
      <c r="H80" s="9">
        <f t="shared" si="18"/>
        <v>277.14999999999998</v>
      </c>
      <c r="I80" s="9">
        <f t="shared" si="19"/>
        <v>2388.17</v>
      </c>
    </row>
    <row r="81" spans="1:9" x14ac:dyDescent="0.25">
      <c r="A81" s="4" t="s">
        <v>85</v>
      </c>
      <c r="B81" s="2" t="s">
        <v>84</v>
      </c>
      <c r="C81" s="2">
        <v>7</v>
      </c>
      <c r="D81" s="20">
        <v>44562</v>
      </c>
      <c r="E81" s="16">
        <v>1296.8399999999999</v>
      </c>
      <c r="F81" s="21">
        <v>0.13128615932354262</v>
      </c>
      <c r="G81" s="11">
        <v>44927</v>
      </c>
      <c r="H81" s="9">
        <f t="shared" si="18"/>
        <v>170.26</v>
      </c>
      <c r="I81" s="9">
        <f t="shared" si="19"/>
        <v>1467.1</v>
      </c>
    </row>
    <row r="82" spans="1:9" x14ac:dyDescent="0.25">
      <c r="A82" s="4" t="s">
        <v>184</v>
      </c>
      <c r="B82" s="2" t="s">
        <v>185</v>
      </c>
      <c r="C82" s="2">
        <v>7</v>
      </c>
      <c r="D82" s="20">
        <v>44562</v>
      </c>
      <c r="E82" s="16">
        <v>1290.8799999999999</v>
      </c>
      <c r="F82" s="21">
        <v>0.13128615932354262</v>
      </c>
      <c r="G82" s="11">
        <v>44927</v>
      </c>
      <c r="H82" s="9">
        <f t="shared" si="18"/>
        <v>169.47</v>
      </c>
      <c r="I82" s="9">
        <f t="shared" si="19"/>
        <v>1460.35</v>
      </c>
    </row>
    <row r="83" spans="1:9" x14ac:dyDescent="0.25">
      <c r="A83" s="4" t="s">
        <v>182</v>
      </c>
      <c r="B83" s="2" t="s">
        <v>200</v>
      </c>
      <c r="C83" s="2">
        <v>7</v>
      </c>
      <c r="D83" s="20">
        <v>44562</v>
      </c>
      <c r="E83" s="16">
        <v>1848.8500000000001</v>
      </c>
      <c r="F83" s="21">
        <v>0.13128615932354262</v>
      </c>
      <c r="G83" s="11">
        <v>44927</v>
      </c>
      <c r="H83" s="9">
        <f t="shared" si="18"/>
        <v>242.73</v>
      </c>
      <c r="I83" s="9">
        <f t="shared" si="19"/>
        <v>2091.58</v>
      </c>
    </row>
    <row r="84" spans="1:9" x14ac:dyDescent="0.25">
      <c r="A84" s="4" t="s">
        <v>77</v>
      </c>
      <c r="B84" s="2" t="s">
        <v>76</v>
      </c>
      <c r="C84" s="2">
        <v>7</v>
      </c>
      <c r="D84" s="20">
        <v>44562</v>
      </c>
      <c r="E84" s="16">
        <v>2360.94</v>
      </c>
      <c r="F84" s="21">
        <v>0.13128615932354262</v>
      </c>
      <c r="G84" s="11">
        <v>44927</v>
      </c>
      <c r="H84" s="9">
        <f t="shared" si="18"/>
        <v>309.95999999999998</v>
      </c>
      <c r="I84" s="9">
        <f t="shared" si="19"/>
        <v>2670.9</v>
      </c>
    </row>
    <row r="85" spans="1:9" x14ac:dyDescent="0.25">
      <c r="A85" s="4" t="s">
        <v>186</v>
      </c>
      <c r="B85" s="2" t="s">
        <v>187</v>
      </c>
      <c r="C85" s="2">
        <v>7</v>
      </c>
      <c r="D85" s="20">
        <v>44562</v>
      </c>
      <c r="E85" s="16">
        <v>1305.6999999999998</v>
      </c>
      <c r="F85" s="21">
        <v>0.13128615932354262</v>
      </c>
      <c r="G85" s="11">
        <v>44927</v>
      </c>
      <c r="H85" s="9">
        <f t="shared" si="18"/>
        <v>171.42</v>
      </c>
      <c r="I85" s="9">
        <f t="shared" si="19"/>
        <v>1477.12</v>
      </c>
    </row>
    <row r="86" spans="1:9" x14ac:dyDescent="0.25">
      <c r="A86" s="4" t="s">
        <v>61</v>
      </c>
      <c r="B86" s="2" t="s">
        <v>60</v>
      </c>
      <c r="C86" s="2">
        <v>7</v>
      </c>
      <c r="D86" s="20">
        <v>44562</v>
      </c>
      <c r="E86" s="16">
        <v>1642.6900000000003</v>
      </c>
      <c r="F86" s="21">
        <v>0.13128615932354262</v>
      </c>
      <c r="G86" s="11">
        <v>44927</v>
      </c>
      <c r="H86" s="9">
        <f t="shared" si="18"/>
        <v>215.66</v>
      </c>
      <c r="I86" s="9">
        <f t="shared" si="19"/>
        <v>1858.3500000000004</v>
      </c>
    </row>
    <row r="87" spans="1:9" x14ac:dyDescent="0.25">
      <c r="A87" s="4" t="s">
        <v>47</v>
      </c>
      <c r="B87" s="2" t="s">
        <v>46</v>
      </c>
      <c r="C87" s="2">
        <v>7</v>
      </c>
      <c r="D87" s="20">
        <v>44562</v>
      </c>
      <c r="E87" s="16">
        <v>1646.3600000000001</v>
      </c>
      <c r="F87" s="21">
        <v>0.13128615932354262</v>
      </c>
      <c r="G87" s="11">
        <v>44927</v>
      </c>
      <c r="H87" s="9">
        <f t="shared" si="18"/>
        <v>216.14</v>
      </c>
      <c r="I87" s="9">
        <f t="shared" si="19"/>
        <v>1862.5</v>
      </c>
    </row>
    <row r="88" spans="1:9" x14ac:dyDescent="0.25">
      <c r="A88" s="4" t="s">
        <v>34</v>
      </c>
      <c r="B88" s="2" t="s">
        <v>33</v>
      </c>
      <c r="C88" s="2">
        <v>7</v>
      </c>
      <c r="D88" s="20">
        <v>44562</v>
      </c>
      <c r="E88" s="16">
        <v>1899.5100000000002</v>
      </c>
      <c r="F88" s="21">
        <v>0.13128615932354262</v>
      </c>
      <c r="G88" s="11">
        <v>44927</v>
      </c>
      <c r="H88" s="9">
        <f t="shared" si="18"/>
        <v>249.38</v>
      </c>
      <c r="I88" s="9">
        <f t="shared" si="19"/>
        <v>2148.8900000000003</v>
      </c>
    </row>
    <row r="89" spans="1:9" x14ac:dyDescent="0.25">
      <c r="A89" s="4" t="s">
        <v>32</v>
      </c>
      <c r="B89" s="2" t="s">
        <v>31</v>
      </c>
      <c r="C89" s="2">
        <v>7</v>
      </c>
      <c r="D89" s="20">
        <v>44562</v>
      </c>
      <c r="E89" s="16">
        <v>1484.13</v>
      </c>
      <c r="F89" s="21">
        <v>0.13128615932354262</v>
      </c>
      <c r="G89" s="11">
        <v>44927</v>
      </c>
      <c r="H89" s="9">
        <f t="shared" si="18"/>
        <v>194.85</v>
      </c>
      <c r="I89" s="9">
        <f t="shared" si="19"/>
        <v>1678.98</v>
      </c>
    </row>
    <row r="90" spans="1:9" x14ac:dyDescent="0.25">
      <c r="A90" s="4">
        <v>1126</v>
      </c>
      <c r="B90" s="2" t="s">
        <v>198</v>
      </c>
      <c r="C90" s="2">
        <v>7</v>
      </c>
      <c r="D90" s="20">
        <v>44562</v>
      </c>
      <c r="E90" s="16">
        <v>1304.6399999999999</v>
      </c>
      <c r="F90" s="21">
        <v>0.13128615932354262</v>
      </c>
      <c r="G90" s="11">
        <v>44927</v>
      </c>
      <c r="H90" s="9">
        <f t="shared" si="18"/>
        <v>171.28</v>
      </c>
      <c r="I90" s="9">
        <f t="shared" si="19"/>
        <v>1475.9199999999998</v>
      </c>
    </row>
    <row r="91" spans="1:9" x14ac:dyDescent="0.25">
      <c r="A91" s="4" t="s">
        <v>26</v>
      </c>
      <c r="B91" s="2" t="s">
        <v>25</v>
      </c>
      <c r="C91" s="2">
        <v>7</v>
      </c>
      <c r="D91" s="20">
        <v>44562</v>
      </c>
      <c r="E91" s="16">
        <v>1448.87</v>
      </c>
      <c r="F91" s="21">
        <v>0.13128615932354262</v>
      </c>
      <c r="G91" s="11">
        <v>44927</v>
      </c>
      <c r="H91" s="9">
        <f t="shared" si="18"/>
        <v>190.22</v>
      </c>
      <c r="I91" s="9">
        <f t="shared" si="19"/>
        <v>1639.09</v>
      </c>
    </row>
    <row r="92" spans="1:9" x14ac:dyDescent="0.25">
      <c r="A92" s="4" t="s">
        <v>207</v>
      </c>
      <c r="B92" s="2" t="s">
        <v>205</v>
      </c>
      <c r="C92" s="2">
        <v>7</v>
      </c>
      <c r="D92" s="20">
        <v>44562</v>
      </c>
      <c r="E92" s="16">
        <v>1514.6899999999998</v>
      </c>
      <c r="F92" s="21">
        <v>0.13128615932354262</v>
      </c>
      <c r="G92" s="11">
        <v>44927</v>
      </c>
      <c r="H92" s="9">
        <f t="shared" si="18"/>
        <v>198.86</v>
      </c>
      <c r="I92" s="9">
        <f t="shared" si="19"/>
        <v>1713.5499999999997</v>
      </c>
    </row>
    <row r="93" spans="1:9" x14ac:dyDescent="0.25">
      <c r="A93" s="4"/>
      <c r="B93" s="2"/>
      <c r="C93" s="2"/>
      <c r="D93" s="15"/>
      <c r="E93" s="16"/>
      <c r="F93" s="18"/>
      <c r="G93" s="11"/>
      <c r="H93" s="9"/>
      <c r="I93" s="9"/>
    </row>
    <row r="94" spans="1:9" x14ac:dyDescent="0.25">
      <c r="A94" s="4" t="s">
        <v>171</v>
      </c>
      <c r="B94" s="2" t="s">
        <v>202</v>
      </c>
      <c r="C94" s="2">
        <v>8</v>
      </c>
      <c r="D94" s="20">
        <v>44562</v>
      </c>
      <c r="E94" s="16">
        <v>1390.7300000000002</v>
      </c>
      <c r="F94" s="21">
        <v>0.13128615932354262</v>
      </c>
      <c r="G94" s="11">
        <v>44927</v>
      </c>
      <c r="H94" s="9">
        <f t="shared" ref="H94:H100" si="22">ROUND(E94*F94, 2)</f>
        <v>182.58</v>
      </c>
      <c r="I94" s="9">
        <f t="shared" ref="I94:I100" si="23">E94+H94</f>
        <v>1573.3100000000002</v>
      </c>
    </row>
    <row r="95" spans="1:9" x14ac:dyDescent="0.25">
      <c r="A95" s="4" t="s">
        <v>170</v>
      </c>
      <c r="B95" s="2" t="s">
        <v>169</v>
      </c>
      <c r="C95" s="2">
        <v>8</v>
      </c>
      <c r="D95" s="20">
        <v>44562</v>
      </c>
      <c r="E95" s="16">
        <v>1599.3399999999997</v>
      </c>
      <c r="F95" s="21">
        <v>0.13128615932354262</v>
      </c>
      <c r="G95" s="11">
        <v>44927</v>
      </c>
      <c r="H95" s="9">
        <f t="shared" si="22"/>
        <v>209.97</v>
      </c>
      <c r="I95" s="9">
        <f t="shared" si="23"/>
        <v>1809.3099999999997</v>
      </c>
    </row>
    <row r="96" spans="1:9" x14ac:dyDescent="0.25">
      <c r="A96" s="4" t="s">
        <v>69</v>
      </c>
      <c r="B96" s="2" t="s">
        <v>68</v>
      </c>
      <c r="C96" s="2">
        <v>8</v>
      </c>
      <c r="D96" s="20">
        <v>44562</v>
      </c>
      <c r="E96" s="16">
        <v>1514.1</v>
      </c>
      <c r="F96" s="21">
        <v>0.13128615932354262</v>
      </c>
      <c r="G96" s="11">
        <v>44927</v>
      </c>
      <c r="H96" s="9">
        <f t="shared" si="22"/>
        <v>198.78</v>
      </c>
      <c r="I96" s="9">
        <f t="shared" si="23"/>
        <v>1712.8799999999999</v>
      </c>
    </row>
    <row r="97" spans="1:9" x14ac:dyDescent="0.25">
      <c r="A97" s="4" t="s">
        <v>57</v>
      </c>
      <c r="B97" s="2" t="s">
        <v>56</v>
      </c>
      <c r="C97" s="2">
        <v>8</v>
      </c>
      <c r="D97" s="20">
        <v>44562</v>
      </c>
      <c r="E97" s="16">
        <v>1343.2199999999998</v>
      </c>
      <c r="F97" s="21">
        <v>0.13128615932354262</v>
      </c>
      <c r="G97" s="11">
        <v>44927</v>
      </c>
      <c r="H97" s="9">
        <f t="shared" si="22"/>
        <v>176.35</v>
      </c>
      <c r="I97" s="9">
        <f t="shared" si="23"/>
        <v>1519.5699999999997</v>
      </c>
    </row>
    <row r="98" spans="1:9" x14ac:dyDescent="0.25">
      <c r="A98" s="4" t="s">
        <v>49</v>
      </c>
      <c r="B98" s="2" t="s">
        <v>48</v>
      </c>
      <c r="C98" s="2">
        <v>8</v>
      </c>
      <c r="D98" s="20">
        <v>44562</v>
      </c>
      <c r="E98" s="16">
        <v>1603.7999999999997</v>
      </c>
      <c r="F98" s="21">
        <v>0.13128615932354262</v>
      </c>
      <c r="G98" s="11">
        <v>44927</v>
      </c>
      <c r="H98" s="9">
        <f t="shared" si="22"/>
        <v>210.56</v>
      </c>
      <c r="I98" s="9">
        <f t="shared" si="23"/>
        <v>1814.3599999999997</v>
      </c>
    </row>
    <row r="99" spans="1:9" x14ac:dyDescent="0.25">
      <c r="A99" s="4" t="s">
        <v>45</v>
      </c>
      <c r="B99" s="2" t="s">
        <v>44</v>
      </c>
      <c r="C99" s="2">
        <v>8</v>
      </c>
      <c r="D99" s="20">
        <v>44562</v>
      </c>
      <c r="E99" s="16">
        <v>1240.7799999999995</v>
      </c>
      <c r="F99" s="21">
        <v>0.13128615932354262</v>
      </c>
      <c r="G99" s="11">
        <v>44927</v>
      </c>
      <c r="H99" s="9">
        <f t="shared" si="22"/>
        <v>162.9</v>
      </c>
      <c r="I99" s="9">
        <f t="shared" si="23"/>
        <v>1403.6799999999996</v>
      </c>
    </row>
    <row r="100" spans="1:9" x14ac:dyDescent="0.25">
      <c r="A100" s="4" t="s">
        <v>89</v>
      </c>
      <c r="B100" s="2" t="s">
        <v>88</v>
      </c>
      <c r="C100" s="2">
        <v>8</v>
      </c>
      <c r="D100" s="20">
        <v>44562</v>
      </c>
      <c r="E100" s="16">
        <v>1191.3300000000002</v>
      </c>
      <c r="F100" s="21">
        <v>0.13128615932354262</v>
      </c>
      <c r="G100" s="11">
        <v>44927</v>
      </c>
      <c r="H100" s="9">
        <f t="shared" si="22"/>
        <v>156.41</v>
      </c>
      <c r="I100" s="9">
        <f t="shared" si="23"/>
        <v>1347.7400000000002</v>
      </c>
    </row>
    <row r="101" spans="1:9" x14ac:dyDescent="0.25">
      <c r="A101" s="4"/>
      <c r="B101" s="2"/>
      <c r="C101" s="2"/>
      <c r="D101" s="15"/>
      <c r="E101" s="16"/>
      <c r="F101" s="18"/>
      <c r="G101" s="11"/>
      <c r="H101" s="9"/>
      <c r="I101" s="9"/>
    </row>
    <row r="102" spans="1:9" x14ac:dyDescent="0.25">
      <c r="A102" s="4" t="s">
        <v>146</v>
      </c>
      <c r="B102" s="2" t="s">
        <v>145</v>
      </c>
      <c r="C102" s="2">
        <v>9</v>
      </c>
      <c r="D102" s="20">
        <v>44562</v>
      </c>
      <c r="E102" s="16">
        <v>1236.1200000000001</v>
      </c>
      <c r="F102" s="21">
        <v>0.13516068052930055</v>
      </c>
      <c r="G102" s="11">
        <v>44927</v>
      </c>
      <c r="H102" s="9">
        <f>ROUND(E102*F102, 2)</f>
        <v>167.07</v>
      </c>
      <c r="I102" s="9">
        <f>E102+H102</f>
        <v>1403.19</v>
      </c>
    </row>
    <row r="103" spans="1:9" x14ac:dyDescent="0.25">
      <c r="A103" s="4" t="s">
        <v>117</v>
      </c>
      <c r="B103" s="2" t="s">
        <v>116</v>
      </c>
      <c r="C103" s="2">
        <v>9</v>
      </c>
      <c r="D103" s="20">
        <v>44562</v>
      </c>
      <c r="E103" s="16">
        <v>1329.9799999999998</v>
      </c>
      <c r="F103" s="21">
        <v>0.13516068052930055</v>
      </c>
      <c r="G103" s="11">
        <v>44927</v>
      </c>
      <c r="H103" s="9">
        <f>ROUND(E103*F103, 2)</f>
        <v>179.76</v>
      </c>
      <c r="I103" s="9">
        <f>E103+H103</f>
        <v>1509.7399999999998</v>
      </c>
    </row>
    <row r="104" spans="1:9" x14ac:dyDescent="0.25">
      <c r="A104" s="4" t="s">
        <v>97</v>
      </c>
      <c r="B104" s="2" t="s">
        <v>96</v>
      </c>
      <c r="C104" s="2">
        <v>9</v>
      </c>
      <c r="D104" s="20">
        <v>44562</v>
      </c>
      <c r="E104" s="16">
        <v>1176.8699999999997</v>
      </c>
      <c r="F104" s="21">
        <v>0.13516068052930055</v>
      </c>
      <c r="G104" s="11">
        <v>44927</v>
      </c>
      <c r="H104" s="9">
        <f>ROUND(E104*F104, 2)</f>
        <v>159.07</v>
      </c>
      <c r="I104" s="9">
        <f>E104+H104</f>
        <v>1335.9399999999996</v>
      </c>
    </row>
    <row r="105" spans="1:9" x14ac:dyDescent="0.25">
      <c r="A105" s="4" t="s">
        <v>17</v>
      </c>
      <c r="B105" s="2" t="s">
        <v>16</v>
      </c>
      <c r="C105" s="2">
        <v>9</v>
      </c>
      <c r="D105" s="20">
        <v>44562</v>
      </c>
      <c r="E105" s="16">
        <v>1350.3400000000001</v>
      </c>
      <c r="F105" s="21">
        <v>0.13516068052930055</v>
      </c>
      <c r="G105" s="11">
        <v>44927</v>
      </c>
      <c r="H105" s="9">
        <f>ROUND(E105*F105, 2)</f>
        <v>182.51</v>
      </c>
      <c r="I105" s="9">
        <f>E105+H105</f>
        <v>1532.8500000000001</v>
      </c>
    </row>
    <row r="106" spans="1:9" x14ac:dyDescent="0.25">
      <c r="A106" s="4"/>
      <c r="B106" s="2"/>
      <c r="C106" s="2"/>
      <c r="D106" s="15"/>
      <c r="E106" s="16"/>
      <c r="F106" s="18"/>
      <c r="G106" s="11"/>
      <c r="H106" s="9"/>
      <c r="I106" s="9"/>
    </row>
    <row r="107" spans="1:9" x14ac:dyDescent="0.25">
      <c r="A107" s="4" t="s">
        <v>172</v>
      </c>
      <c r="B107" s="2" t="s">
        <v>210</v>
      </c>
      <c r="C107" s="2">
        <v>10</v>
      </c>
      <c r="D107" s="15">
        <v>44562</v>
      </c>
      <c r="E107" s="16">
        <v>1488.3899999999999</v>
      </c>
      <c r="F107" s="21">
        <v>0.13855421686746977</v>
      </c>
      <c r="G107" s="11">
        <v>44927</v>
      </c>
      <c r="H107" s="9">
        <f>ROUND(E107*F107, 2)</f>
        <v>206.22</v>
      </c>
      <c r="I107" s="9">
        <f>E107+H107</f>
        <v>1694.61</v>
      </c>
    </row>
    <row r="108" spans="1:9" x14ac:dyDescent="0.25">
      <c r="A108" s="4"/>
      <c r="B108" s="2"/>
      <c r="C108" s="2"/>
      <c r="D108" s="15"/>
      <c r="E108" s="16"/>
      <c r="F108" s="18"/>
      <c r="G108" s="11"/>
      <c r="H108" s="9"/>
      <c r="I108" s="9"/>
    </row>
    <row r="109" spans="1:9" x14ac:dyDescent="0.25">
      <c r="A109" s="4" t="s">
        <v>162</v>
      </c>
      <c r="B109" s="2" t="s">
        <v>161</v>
      </c>
      <c r="C109" s="2">
        <v>11</v>
      </c>
      <c r="D109" s="20">
        <v>44562</v>
      </c>
      <c r="E109" s="16">
        <v>1623.5700000000002</v>
      </c>
      <c r="F109" s="21">
        <v>0.142027455121436</v>
      </c>
      <c r="G109" s="11">
        <v>44927</v>
      </c>
      <c r="H109" s="9">
        <f t="shared" ref="H109:H119" si="24">ROUND(E109*F109, 2)</f>
        <v>230.59</v>
      </c>
      <c r="I109" s="9">
        <f t="shared" ref="I109:I119" si="25">E109+H109</f>
        <v>1854.16</v>
      </c>
    </row>
    <row r="110" spans="1:9" x14ac:dyDescent="0.25">
      <c r="A110" s="4" t="s">
        <v>158</v>
      </c>
      <c r="B110" s="2" t="s">
        <v>157</v>
      </c>
      <c r="C110" s="2">
        <v>11</v>
      </c>
      <c r="D110" s="20">
        <v>44562</v>
      </c>
      <c r="E110" s="16">
        <v>1768.4499999999998</v>
      </c>
      <c r="F110" s="21"/>
      <c r="G110" s="11"/>
      <c r="H110" s="9"/>
      <c r="I110" s="9"/>
    </row>
    <row r="111" spans="1:9" x14ac:dyDescent="0.25">
      <c r="A111" s="4"/>
      <c r="B111" s="2"/>
      <c r="C111" s="2">
        <v>11</v>
      </c>
      <c r="D111" s="20">
        <v>44835</v>
      </c>
      <c r="E111" s="16">
        <v>1886.65</v>
      </c>
      <c r="F111" s="21">
        <v>0.142027455121436</v>
      </c>
      <c r="G111" s="11">
        <v>44927</v>
      </c>
      <c r="H111" s="9">
        <f t="shared" ref="H111" si="26">ROUND(E111*F111, 2)</f>
        <v>267.95999999999998</v>
      </c>
      <c r="I111" s="9">
        <f t="shared" ref="I111" si="27">E111+H111</f>
        <v>2154.61</v>
      </c>
    </row>
    <row r="112" spans="1:9" x14ac:dyDescent="0.25">
      <c r="A112" s="4" t="s">
        <v>156</v>
      </c>
      <c r="B112" s="2" t="s">
        <v>155</v>
      </c>
      <c r="C112" s="2">
        <v>11</v>
      </c>
      <c r="D112" s="20">
        <v>44562</v>
      </c>
      <c r="E112" s="16">
        <v>1149.1299999999999</v>
      </c>
      <c r="F112" s="21">
        <v>0.142027455121436</v>
      </c>
      <c r="G112" s="11">
        <v>44927</v>
      </c>
      <c r="H112" s="9">
        <f t="shared" si="24"/>
        <v>163.21</v>
      </c>
      <c r="I112" s="9">
        <f t="shared" si="25"/>
        <v>1312.34</v>
      </c>
    </row>
    <row r="113" spans="1:9" x14ac:dyDescent="0.25">
      <c r="A113" s="4" t="s">
        <v>109</v>
      </c>
      <c r="B113" s="2" t="s">
        <v>108</v>
      </c>
      <c r="C113" s="2">
        <v>11</v>
      </c>
      <c r="D113" s="20">
        <v>44562</v>
      </c>
      <c r="E113" s="16">
        <v>1207.5100000000002</v>
      </c>
      <c r="F113" s="21">
        <v>0.142027455121436</v>
      </c>
      <c r="G113" s="11">
        <v>44927</v>
      </c>
      <c r="H113" s="9">
        <f t="shared" si="24"/>
        <v>171.5</v>
      </c>
      <c r="I113" s="9">
        <f t="shared" si="25"/>
        <v>1379.0100000000002</v>
      </c>
    </row>
    <row r="114" spans="1:9" x14ac:dyDescent="0.25">
      <c r="A114" s="4" t="s">
        <v>107</v>
      </c>
      <c r="B114" s="2" t="s">
        <v>106</v>
      </c>
      <c r="C114" s="2">
        <v>11</v>
      </c>
      <c r="D114" s="20">
        <v>44562</v>
      </c>
      <c r="E114" s="16">
        <v>1282.4400000000003</v>
      </c>
      <c r="F114" s="21">
        <v>0.142027455121436</v>
      </c>
      <c r="G114" s="11">
        <v>44927</v>
      </c>
      <c r="H114" s="9">
        <f t="shared" si="24"/>
        <v>182.14</v>
      </c>
      <c r="I114" s="9">
        <f t="shared" si="25"/>
        <v>1464.5800000000004</v>
      </c>
    </row>
    <row r="115" spans="1:9" x14ac:dyDescent="0.25">
      <c r="A115" s="6" t="s">
        <v>67</v>
      </c>
      <c r="B115" s="3" t="s">
        <v>66</v>
      </c>
      <c r="C115" s="3">
        <v>11</v>
      </c>
      <c r="D115" s="20">
        <v>44562</v>
      </c>
      <c r="E115" s="16">
        <v>1161.08</v>
      </c>
      <c r="F115" s="21">
        <v>0.142027455121436</v>
      </c>
      <c r="G115" s="11">
        <v>44927</v>
      </c>
      <c r="H115" s="9">
        <f t="shared" si="24"/>
        <v>164.91</v>
      </c>
      <c r="I115" s="9">
        <f t="shared" si="25"/>
        <v>1325.99</v>
      </c>
    </row>
    <row r="116" spans="1:9" x14ac:dyDescent="0.25">
      <c r="A116" s="4" t="s">
        <v>39</v>
      </c>
      <c r="B116" s="2" t="s">
        <v>38</v>
      </c>
      <c r="C116" s="2">
        <v>11</v>
      </c>
      <c r="D116" s="20">
        <v>44562</v>
      </c>
      <c r="E116" s="16">
        <v>1638.9500000000003</v>
      </c>
      <c r="F116" s="21"/>
      <c r="G116" s="11"/>
      <c r="H116" s="9"/>
      <c r="I116" s="9"/>
    </row>
    <row r="117" spans="1:9" x14ac:dyDescent="0.25">
      <c r="A117" s="4"/>
      <c r="B117" s="2"/>
      <c r="C117" s="2">
        <v>11</v>
      </c>
      <c r="D117" s="20">
        <v>44835</v>
      </c>
      <c r="E117" s="16">
        <v>1667.75</v>
      </c>
      <c r="F117" s="21">
        <v>0.142027455121436</v>
      </c>
      <c r="G117" s="11">
        <v>44927</v>
      </c>
      <c r="H117" s="9">
        <f t="shared" ref="H117" si="28">ROUND(E117*F117, 2)</f>
        <v>236.87</v>
      </c>
      <c r="I117" s="9">
        <f t="shared" ref="I117" si="29">E117+H117</f>
        <v>1904.62</v>
      </c>
    </row>
    <row r="118" spans="1:9" x14ac:dyDescent="0.25">
      <c r="A118" s="4" t="s">
        <v>11</v>
      </c>
      <c r="B118" s="2" t="s">
        <v>10</v>
      </c>
      <c r="C118" s="2">
        <v>11</v>
      </c>
      <c r="D118" s="20">
        <v>44562</v>
      </c>
      <c r="E118" s="16">
        <v>1306.4900000000002</v>
      </c>
      <c r="F118" s="21">
        <v>0.142027455121436</v>
      </c>
      <c r="G118" s="11">
        <v>44927</v>
      </c>
      <c r="H118" s="9">
        <f t="shared" si="24"/>
        <v>185.56</v>
      </c>
      <c r="I118" s="9">
        <f t="shared" si="25"/>
        <v>1492.0500000000002</v>
      </c>
    </row>
    <row r="119" spans="1:9" x14ac:dyDescent="0.25">
      <c r="A119" s="4" t="s">
        <v>5</v>
      </c>
      <c r="B119" s="2" t="s">
        <v>4</v>
      </c>
      <c r="C119" s="2">
        <v>11</v>
      </c>
      <c r="D119" s="15">
        <v>44562</v>
      </c>
      <c r="E119" s="16">
        <v>1346.1</v>
      </c>
      <c r="F119" s="21">
        <v>0.142027455121436</v>
      </c>
      <c r="G119" s="11">
        <v>44927</v>
      </c>
      <c r="H119" s="9">
        <f t="shared" si="24"/>
        <v>191.18</v>
      </c>
      <c r="I119" s="9">
        <f t="shared" si="25"/>
        <v>1537.28</v>
      </c>
    </row>
  </sheetData>
  <sortState xmlns:xlrd2="http://schemas.microsoft.com/office/spreadsheetml/2017/richdata2" ref="A3:I119">
    <sortCondition ref="C3:C119"/>
    <sortCondition ref="B3:B119"/>
  </sortState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77683-18D1-4056-A616-DB278977F4CC}"/>
</file>

<file path=customXml/itemProps2.xml><?xml version="1.0" encoding="utf-8"?>
<ds:datastoreItem xmlns:ds="http://schemas.openxmlformats.org/officeDocument/2006/customXml" ds:itemID="{AEC38376-DFBE-48AA-9E3F-74E171024CE1}"/>
</file>

<file path=customXml/itemProps3.xml><?xml version="1.0" encoding="utf-8"?>
<ds:datastoreItem xmlns:ds="http://schemas.openxmlformats.org/officeDocument/2006/customXml" ds:itemID="{F64DA0E8-AAAA-409E-AE42-DDA7C458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2023-02-21T16:00:58Z</dcterms:modified>
</cp:coreProperties>
</file>