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8_{82FC9A8D-33D1-4B21-AE89-60C0CAEAFEC8}" xr6:coauthVersionLast="45" xr6:coauthVersionMax="45" xr10:uidLastSave="{00000000-0000-0000-0000-000000000000}"/>
  <bookViews>
    <workbookView xWindow="-120" yWindow="-120" windowWidth="20730" windowHeight="11160" xr2:uid="{BC306A80-06EB-4F32-8A2D-C9DF100A5A3D}"/>
  </bookViews>
  <sheets>
    <sheet name="ABS Cod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6" i="1"/>
  <c r="I18" i="1"/>
  <c r="J26" i="1"/>
  <c r="J25" i="1"/>
  <c r="J24" i="1"/>
  <c r="J23" i="1"/>
  <c r="J22" i="1"/>
  <c r="J21" i="1"/>
  <c r="J18" i="1"/>
  <c r="J17" i="1"/>
  <c r="I26" i="1"/>
  <c r="G21" i="1"/>
</calcChain>
</file>

<file path=xl/sharedStrings.xml><?xml version="1.0" encoding="utf-8"?>
<sst xmlns="http://schemas.openxmlformats.org/spreadsheetml/2006/main" count="77" uniqueCount="45">
  <si>
    <t>Illinois Department of Healthcare and Family Services</t>
  </si>
  <si>
    <t xml:space="preserve">CPT codes and descriptions only are copyrighted by the American Medical Association.  All Rights Reserved.  Applicable FARS/DFARS apply. </t>
  </si>
  <si>
    <t>National Correct Coding Institute (NCCI) procedure-to-procedure and medically unlikely edits apply.</t>
  </si>
  <si>
    <t>Adaptive Behavior Support (ABS) Services Fee Schedule</t>
  </si>
  <si>
    <t>CPT Code</t>
  </si>
  <si>
    <t>State Max</t>
  </si>
  <si>
    <t>Total State Max</t>
  </si>
  <si>
    <t xml:space="preserve"> Behavioral Assessment and Treatment Planning (BATP)</t>
  </si>
  <si>
    <t>Behavior Identification Assessment</t>
  </si>
  <si>
    <t>1/4 hr</t>
  </si>
  <si>
    <t xml:space="preserve">Behavior Identification Supporting Assessment </t>
  </si>
  <si>
    <t>Functional Analysis of Severe Maladaptive Behaviors in Specialized Settings</t>
  </si>
  <si>
    <t>Behavior Analytic Intervention (BAI)</t>
  </si>
  <si>
    <t>Adaptive Behavior Treatment by Protocol</t>
  </si>
  <si>
    <t>Group Adaptive Behavior Treatment by Protocol</t>
  </si>
  <si>
    <t>Adaptive Behavior Treatment with Protocol Modification</t>
  </si>
  <si>
    <t>Family Adaptive Behavior Treatment Guidance</t>
  </si>
  <si>
    <t>Multiple Family Group Adaptive Behavior Treatment Guidance</t>
  </si>
  <si>
    <t>Group Adaptive Behavior Treatment with Protocol Modification</t>
  </si>
  <si>
    <t>Direct Treatment of Severe Maladaptive Behavior in Specialized Settings</t>
  </si>
  <si>
    <t>Quantity</t>
  </si>
  <si>
    <t xml:space="preserve">Daily Max </t>
  </si>
  <si>
    <t>N/A</t>
  </si>
  <si>
    <t>Level 1</t>
  </si>
  <si>
    <t>Level 2</t>
  </si>
  <si>
    <r>
      <rPr>
        <b/>
        <sz val="11"/>
        <color rgb="FFFFFFFF"/>
        <rFont val="Calibri"/>
        <family val="2"/>
        <scheme val="minor"/>
      </rPr>
      <t>Service Name</t>
    </r>
  </si>
  <si>
    <r>
      <rPr>
        <b/>
        <sz val="11"/>
        <color rgb="FFFFFFFF"/>
        <rFont val="Calibri"/>
        <family val="2"/>
        <scheme val="minor"/>
      </rPr>
      <t>Units</t>
    </r>
  </si>
  <si>
    <t>Modifer</t>
  </si>
  <si>
    <t>HT</t>
  </si>
  <si>
    <t>0362T</t>
  </si>
  <si>
    <t>0373T</t>
  </si>
  <si>
    <t>GT*</t>
  </si>
  <si>
    <t>Level 1 Providers:</t>
  </si>
  <si>
    <t>Level 2 Providers:</t>
  </si>
  <si>
    <t>HFS-enrolled Registered Behavior Technician (RBT)</t>
  </si>
  <si>
    <t>Team</t>
  </si>
  <si>
    <t>Requires, at a minimum, the following HFS-enrolled staff: 1 BCBA and 2 RBTs</t>
  </si>
  <si>
    <t>Please note that the appearance of a code on this fee schedule does not guarantee payment.  Services for which medical necessity is not clearly established  are not covered in the Department's Medical Programs.  See Chapter 100, Topic 104 and Chapter A-200, Section 204 for additional exclusions.</t>
  </si>
  <si>
    <t>Key</t>
  </si>
  <si>
    <r>
      <rPr>
        <b/>
        <sz val="11"/>
        <color rgb="FF000000"/>
        <rFont val="Calibri"/>
        <family val="2"/>
        <scheme val="minor"/>
      </rPr>
      <t xml:space="preserve">* </t>
    </r>
    <r>
      <rPr>
        <sz val="11"/>
        <color rgb="FF000000"/>
        <rFont val="Calibri"/>
        <family val="2"/>
        <scheme val="minor"/>
      </rPr>
      <t>Only use the GT modifer when providing allowable service remotely as a distant site telehealth service along with Place of Service (POS) 02 on the specific service line of their claim.</t>
    </r>
  </si>
  <si>
    <t>Adaptive Behavior Support (ABS) Services Coding</t>
  </si>
  <si>
    <t>Team Service(s):</t>
  </si>
  <si>
    <t>HFS-enrolled Board Certified Behavior Analysts (BCBA)</t>
  </si>
  <si>
    <t xml:space="preserve">Definitions of BCBA and RBT can be found in Provider Notice dated 09/30/2021 at https://www2.illinois.gov/hfs/MedicalProviders/notices/Pages/prn210930b.aspx  </t>
  </si>
  <si>
    <t xml:space="preserve">Effective 01/15/2022                                             Updated 01/26/2022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</si>
</sst>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sz val="11"/>
      <color rgb="FFFF0000"/>
      <name val="Calibri"/>
      <family val="2"/>
      <scheme val="minor"/>
    </font>
    <font>
      <sz val="10"/>
      <color rgb="FF000000"/>
      <name val="Times New Roman"/>
      <family val="1"/>
    </font>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8"/>
      <color rgb="FF000000"/>
      <name val="Calibri"/>
      <family val="2"/>
      <scheme val="minor"/>
    </font>
    <font>
      <sz val="18"/>
      <color theme="1"/>
      <name val="Calibri"/>
      <family val="2"/>
      <scheme val="minor"/>
    </font>
    <font>
      <sz val="11"/>
      <name val="Calibri"/>
      <family val="2"/>
      <scheme val="minor"/>
    </font>
    <font>
      <sz val="10"/>
      <name val="Calibri"/>
      <family val="2"/>
      <scheme val="minor"/>
    </font>
    <font>
      <i/>
      <sz val="10"/>
      <name val="Calibri"/>
      <family val="2"/>
      <scheme val="minor"/>
    </font>
    <font>
      <sz val="10"/>
      <color theme="1"/>
      <name val="Calibri"/>
      <family val="2"/>
      <scheme val="minor"/>
    </font>
    <font>
      <sz val="18"/>
      <name val="Calibri"/>
      <family val="2"/>
      <scheme val="minor"/>
    </font>
    <font>
      <b/>
      <sz val="11"/>
      <name val="Calibri"/>
      <family val="2"/>
      <scheme val="minor"/>
    </font>
    <font>
      <b/>
      <sz val="11"/>
      <color rgb="FFFFFFFF"/>
      <name val="Calibri"/>
      <family val="2"/>
      <scheme val="minor"/>
    </font>
    <font>
      <b/>
      <sz val="11"/>
      <color theme="0" tint="-4.9989318521683403E-2"/>
      <name val="Calibri"/>
      <family val="2"/>
      <scheme val="minor"/>
    </font>
    <font>
      <sz val="11"/>
      <color rgb="FF000000"/>
      <name val="Calibri"/>
      <family val="2"/>
      <scheme val="minor"/>
    </font>
    <font>
      <i/>
      <sz val="11"/>
      <color rgb="FF000000"/>
      <name val="Calibri"/>
      <family val="2"/>
      <scheme val="minor"/>
    </font>
    <font>
      <b/>
      <sz val="14"/>
      <color theme="1"/>
      <name val="Calibri"/>
      <family val="2"/>
      <scheme val="minor"/>
    </font>
    <font>
      <b/>
      <sz val="12"/>
      <name val="Calibri"/>
      <family val="2"/>
      <scheme val="minor"/>
    </font>
  </fonts>
  <fills count="5">
    <fill>
      <patternFill patternType="none"/>
    </fill>
    <fill>
      <patternFill patternType="gray125"/>
    </fill>
    <fill>
      <patternFill patternType="solid">
        <fgColor rgb="FF808080"/>
      </patternFill>
    </fill>
    <fill>
      <patternFill patternType="solid">
        <fgColor rgb="FFD9D9D9"/>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style="thin">
        <color rgb="FF000000"/>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3" fillId="0" borderId="0"/>
    <xf numFmtId="0" fontId="3" fillId="0" borderId="0"/>
    <xf numFmtId="0" fontId="3" fillId="0" borderId="0" applyBorder="0"/>
    <xf numFmtId="44" fontId="3" fillId="0" borderId="0" applyFont="0" applyFill="0" applyBorder="0" applyAlignment="0" applyProtection="0"/>
  </cellStyleXfs>
  <cellXfs count="64">
    <xf numFmtId="0" fontId="0" fillId="0" borderId="0" xfId="0"/>
    <xf numFmtId="0" fontId="1" fillId="0" borderId="0" xfId="0" applyFont="1"/>
    <xf numFmtId="14" fontId="10"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center"/>
    </xf>
    <xf numFmtId="0" fontId="0" fillId="0" borderId="0" xfId="0" applyFont="1"/>
    <xf numFmtId="0" fontId="12" fillId="0" borderId="0" xfId="0" applyFont="1" applyAlignment="1">
      <alignment horizontal="left" vertical="top"/>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Font="1" applyAlignment="1"/>
    <xf numFmtId="0" fontId="5" fillId="0" borderId="0" xfId="0" applyFont="1"/>
    <xf numFmtId="0" fontId="14" fillId="0" borderId="0" xfId="0" applyFont="1" applyAlignment="1">
      <alignment horizontal="left"/>
    </xf>
    <xf numFmtId="164" fontId="10" fillId="0" borderId="0" xfId="5" applyNumberFormat="1" applyFont="1" applyAlignment="1">
      <alignment horizontal="center"/>
    </xf>
    <xf numFmtId="164" fontId="11" fillId="0" borderId="0" xfId="5" applyNumberFormat="1" applyFont="1" applyAlignment="1">
      <alignment horizontal="center"/>
    </xf>
    <xf numFmtId="164" fontId="15" fillId="2" borderId="1" xfId="5" applyNumberFormat="1" applyFont="1" applyFill="1" applyBorder="1" applyAlignment="1">
      <alignment horizontal="center" vertical="center" wrapText="1"/>
    </xf>
    <xf numFmtId="164" fontId="9" fillId="0" borderId="1" xfId="5" applyNumberFormat="1" applyFont="1" applyBorder="1" applyAlignment="1">
      <alignment horizontal="center" vertical="center" wrapText="1"/>
    </xf>
    <xf numFmtId="164" fontId="17" fillId="0" borderId="1" xfId="5" applyNumberFormat="1" applyFont="1" applyBorder="1" applyAlignment="1">
      <alignment horizontal="center" vertical="center" wrapText="1" shrinkToFit="1"/>
    </xf>
    <xf numFmtId="164" fontId="9" fillId="0" borderId="1" xfId="5" applyNumberFormat="1" applyFont="1" applyBorder="1" applyAlignment="1">
      <alignment horizontal="center" vertical="center"/>
    </xf>
    <xf numFmtId="164" fontId="9" fillId="0" borderId="1" xfId="5" applyNumberFormat="1" applyFont="1" applyBorder="1" applyAlignment="1">
      <alignment horizontal="center" vertical="center" wrapText="1" shrinkToFit="1"/>
    </xf>
    <xf numFmtId="164" fontId="12" fillId="0" borderId="0" xfId="5" applyNumberFormat="1" applyFont="1" applyAlignment="1">
      <alignment horizontal="left" vertical="top"/>
    </xf>
    <xf numFmtId="164" fontId="0" fillId="0" borderId="0" xfId="5" applyNumberFormat="1" applyFont="1"/>
    <xf numFmtId="164" fontId="0" fillId="0" borderId="0" xfId="5" applyNumberFormat="1" applyFont="1" applyAlignment="1"/>
    <xf numFmtId="0" fontId="14" fillId="3" borderId="1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2" xfId="0" applyFont="1" applyFill="1" applyBorder="1" applyAlignment="1">
      <alignment horizontal="left" vertical="top" wrapText="1"/>
    </xf>
    <xf numFmtId="0" fontId="19" fillId="0" borderId="7" xfId="0" applyFont="1" applyBorder="1" applyAlignment="1">
      <alignment horizont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164" fontId="4" fillId="2" borderId="2" xfId="5" applyNumberFormat="1" applyFont="1" applyFill="1" applyBorder="1" applyAlignment="1">
      <alignment horizontal="center" vertical="center" wrapText="1"/>
    </xf>
    <xf numFmtId="164" fontId="4" fillId="2" borderId="3" xfId="5" applyNumberFormat="1" applyFont="1" applyFill="1" applyBorder="1" applyAlignment="1">
      <alignment horizontal="center" vertical="center" wrapText="1"/>
    </xf>
    <xf numFmtId="164" fontId="4" fillId="2" borderId="12" xfId="5" applyNumberFormat="1" applyFont="1" applyFill="1" applyBorder="1" applyAlignment="1">
      <alignment horizontal="center" vertical="center" wrapText="1"/>
    </xf>
    <xf numFmtId="0" fontId="13" fillId="0" borderId="0" xfId="0" applyFont="1" applyAlignment="1">
      <alignment horizontal="center"/>
    </xf>
    <xf numFmtId="0" fontId="7" fillId="0" borderId="0" xfId="0" applyFont="1" applyAlignment="1">
      <alignment horizontal="center" vertical="top"/>
    </xf>
    <xf numFmtId="0" fontId="8" fillId="0" borderId="0" xfId="0" applyFont="1" applyAlignment="1">
      <alignment horizontal="center" vertical="top"/>
    </xf>
    <xf numFmtId="14" fontId="20" fillId="0" borderId="0" xfId="0" applyNumberFormat="1" applyFont="1" applyAlignment="1">
      <alignment horizont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164" fontId="15" fillId="2" borderId="1" xfId="5" applyNumberFormat="1" applyFont="1" applyFill="1" applyBorder="1" applyAlignment="1">
      <alignment horizontal="center" vertical="center" wrapText="1"/>
    </xf>
    <xf numFmtId="0" fontId="18" fillId="0" borderId="0" xfId="0" applyFont="1" applyAlignment="1">
      <alignment horizontal="center" vertical="top" wrapText="1"/>
    </xf>
    <xf numFmtId="0" fontId="17" fillId="0" borderId="13" xfId="1" applyFont="1" applyBorder="1" applyAlignment="1">
      <alignment horizontal="left" vertical="top" wrapText="1"/>
    </xf>
    <xf numFmtId="0" fontId="17" fillId="0" borderId="5" xfId="1" applyFont="1" applyBorder="1" applyAlignment="1">
      <alignment horizontal="left" vertical="top" wrapText="1"/>
    </xf>
    <xf numFmtId="0" fontId="17" fillId="0" borderId="17" xfId="1" applyFont="1" applyBorder="1" applyAlignment="1">
      <alignment horizontal="left" vertical="top" wrapText="1"/>
    </xf>
    <xf numFmtId="0" fontId="17" fillId="0" borderId="15" xfId="1" applyFont="1" applyBorder="1" applyAlignment="1">
      <alignment horizontal="left" vertical="top" wrapText="1"/>
    </xf>
    <xf numFmtId="0" fontId="17" fillId="0" borderId="7" xfId="1" applyFont="1" applyBorder="1" applyAlignment="1">
      <alignment horizontal="left" vertical="top" wrapText="1"/>
    </xf>
    <xf numFmtId="0" fontId="17" fillId="0" borderId="18" xfId="1" applyFont="1" applyBorder="1" applyAlignment="1">
      <alignment horizontal="left" vertical="top" wrapText="1"/>
    </xf>
    <xf numFmtId="0" fontId="10" fillId="0" borderId="0" xfId="0" applyFont="1" applyAlignment="1">
      <alignment horizontal="center" wrapText="1"/>
    </xf>
    <xf numFmtId="0" fontId="10" fillId="0" borderId="0" xfId="0" applyFont="1" applyAlignment="1">
      <alignment horizontal="center"/>
    </xf>
    <xf numFmtId="0" fontId="17" fillId="0" borderId="2" xfId="0" applyFont="1" applyBorder="1" applyAlignment="1">
      <alignment horizontal="left" vertical="top" wrapText="1"/>
    </xf>
    <xf numFmtId="0" fontId="17" fillId="0" borderId="12" xfId="0" applyFont="1" applyBorder="1" applyAlignment="1">
      <alignment horizontal="left" vertical="top" wrapText="1"/>
    </xf>
    <xf numFmtId="0" fontId="17" fillId="0" borderId="2"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6">
    <cellStyle name="Currency" xfId="5" builtinId="4"/>
    <cellStyle name="Normal" xfId="0" builtinId="0"/>
    <cellStyle name="Normal 2" xfId="2" xr:uid="{4C05C9E5-FF92-42BF-9269-F25F8A974E27}"/>
    <cellStyle name="Normal 3" xfId="1" xr:uid="{CA294CE9-E337-450F-BBFB-055DC475C7D4}"/>
    <cellStyle name="Normal 3 2" xfId="3" xr:uid="{9AA0C760-1BEE-48AF-9D8F-9D977396D819}"/>
    <cellStyle name="Style 1" xfId="4" xr:uid="{97C4A2DC-3E2A-46DA-AD87-4EBE656D7D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158750</xdr:colOff>
      <xdr:row>4</xdr:row>
      <xdr:rowOff>0</xdr:rowOff>
    </xdr:from>
    <xdr:to>
      <xdr:col>6</xdr:col>
      <xdr:colOff>368300</xdr:colOff>
      <xdr:row>4</xdr:row>
      <xdr:rowOff>157162</xdr:rowOff>
    </xdr:to>
    <xdr:sp macro="" textlink="">
      <xdr:nvSpPr>
        <xdr:cNvPr id="3" name="Rectangle 1">
          <a:extLst>
            <a:ext uri="{FF2B5EF4-FFF2-40B4-BE49-F238E27FC236}">
              <a16:creationId xmlns:a16="http://schemas.microsoft.com/office/drawing/2014/main" id="{EDC5CFC6-5991-411E-820D-2A66A781DE54}"/>
            </a:ext>
          </a:extLst>
        </xdr:cNvPr>
        <xdr:cNvSpPr>
          <a:spLocks noChangeArrowheads="1"/>
        </xdr:cNvSpPr>
      </xdr:nvSpPr>
      <xdr:spPr bwMode="auto">
        <a:xfrm>
          <a:off x="6567170" y="1051560"/>
          <a:ext cx="209550" cy="157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1448-AB37-460C-B2D2-4896931C158A}">
  <sheetPr>
    <pageSetUpPr fitToPage="1"/>
  </sheetPr>
  <dimension ref="A1:K41"/>
  <sheetViews>
    <sheetView tabSelected="1" zoomScaleNormal="100" zoomScaleSheetLayoutView="100" workbookViewId="0">
      <selection activeCell="A3" sqref="A3:J3"/>
    </sheetView>
  </sheetViews>
  <sheetFormatPr defaultRowHeight="15" x14ac:dyDescent="0.25"/>
  <cols>
    <col min="1" max="1" width="4.28515625" style="9" bestFit="1" customWidth="1"/>
    <col min="2" max="2" width="64.28515625" style="9" customWidth="1"/>
    <col min="3" max="6" width="10" style="9" customWidth="1"/>
    <col min="7" max="10" width="10" style="26" customWidth="1"/>
    <col min="11" max="16384" width="9.140625" style="9"/>
  </cols>
  <sheetData>
    <row r="1" spans="1:10" ht="30" customHeight="1" x14ac:dyDescent="0.35">
      <c r="A1" s="42" t="s">
        <v>0</v>
      </c>
      <c r="B1" s="42"/>
      <c r="C1" s="42"/>
      <c r="D1" s="42"/>
      <c r="E1" s="42"/>
      <c r="F1" s="42"/>
      <c r="G1" s="42"/>
      <c r="H1" s="42"/>
      <c r="I1" s="42"/>
      <c r="J1" s="42"/>
    </row>
    <row r="2" spans="1:10" ht="25.15" customHeight="1" x14ac:dyDescent="0.25">
      <c r="A2" s="43" t="s">
        <v>3</v>
      </c>
      <c r="B2" s="43"/>
      <c r="C2" s="44"/>
      <c r="D2" s="44"/>
      <c r="E2" s="44"/>
      <c r="F2" s="44"/>
      <c r="G2" s="44"/>
      <c r="H2" s="44"/>
      <c r="I2" s="44"/>
      <c r="J2" s="44"/>
    </row>
    <row r="3" spans="1:10" ht="15.75" x14ac:dyDescent="0.25">
      <c r="A3" s="45" t="s">
        <v>44</v>
      </c>
      <c r="B3" s="45"/>
      <c r="C3" s="45"/>
      <c r="D3" s="45"/>
      <c r="E3" s="45"/>
      <c r="F3" s="45"/>
      <c r="G3" s="45"/>
      <c r="H3" s="45"/>
      <c r="I3" s="45"/>
      <c r="J3" s="45"/>
    </row>
    <row r="4" spans="1:10" x14ac:dyDescent="0.25">
      <c r="A4" s="2"/>
      <c r="B4" s="2"/>
      <c r="C4" s="2"/>
      <c r="D4" s="2"/>
      <c r="E4" s="3"/>
      <c r="F4" s="3"/>
      <c r="G4" s="18"/>
      <c r="H4" s="18"/>
      <c r="I4" s="18"/>
      <c r="J4" s="18"/>
    </row>
    <row r="5" spans="1:10" x14ac:dyDescent="0.25">
      <c r="A5" s="58" t="s">
        <v>37</v>
      </c>
      <c r="B5" s="58"/>
      <c r="C5" s="58"/>
      <c r="D5" s="58"/>
      <c r="E5" s="58"/>
      <c r="F5" s="58"/>
      <c r="G5" s="58"/>
      <c r="H5" s="58"/>
      <c r="I5" s="58"/>
      <c r="J5" s="58"/>
    </row>
    <row r="6" spans="1:10" x14ac:dyDescent="0.25">
      <c r="A6" s="58"/>
      <c r="B6" s="58"/>
      <c r="C6" s="58"/>
      <c r="D6" s="58"/>
      <c r="E6" s="58"/>
      <c r="F6" s="58"/>
      <c r="G6" s="58"/>
      <c r="H6" s="58"/>
      <c r="I6" s="58"/>
      <c r="J6" s="58"/>
    </row>
    <row r="7" spans="1:10" x14ac:dyDescent="0.25">
      <c r="A7" s="6"/>
      <c r="B7" s="6"/>
      <c r="C7" s="7"/>
      <c r="D7" s="7"/>
      <c r="E7" s="8"/>
      <c r="F7" s="8"/>
      <c r="G7" s="19"/>
      <c r="H7" s="19"/>
      <c r="I7" s="19"/>
      <c r="J7" s="19"/>
    </row>
    <row r="8" spans="1:10" x14ac:dyDescent="0.25">
      <c r="A8" s="59" t="s">
        <v>1</v>
      </c>
      <c r="B8" s="59"/>
      <c r="C8" s="59"/>
      <c r="D8" s="59"/>
      <c r="E8" s="59"/>
      <c r="F8" s="59"/>
      <c r="G8" s="59"/>
      <c r="H8" s="59"/>
      <c r="I8" s="59"/>
      <c r="J8" s="59"/>
    </row>
    <row r="9" spans="1:10" x14ac:dyDescent="0.25">
      <c r="A9" s="4"/>
      <c r="B9" s="4"/>
      <c r="C9" s="5"/>
      <c r="D9" s="5"/>
      <c r="E9" s="3"/>
      <c r="F9" s="3"/>
      <c r="G9" s="18"/>
      <c r="H9" s="18"/>
      <c r="I9" s="18"/>
      <c r="J9" s="18"/>
    </row>
    <row r="10" spans="1:10" x14ac:dyDescent="0.25">
      <c r="A10" s="59" t="s">
        <v>2</v>
      </c>
      <c r="B10" s="59"/>
      <c r="C10" s="59"/>
      <c r="D10" s="59"/>
      <c r="E10" s="59"/>
      <c r="F10" s="59"/>
      <c r="G10" s="59"/>
      <c r="H10" s="59"/>
      <c r="I10" s="59"/>
      <c r="J10" s="59"/>
    </row>
    <row r="11" spans="1:10" x14ac:dyDescent="0.25">
      <c r="A11" s="4"/>
      <c r="B11" s="4"/>
      <c r="C11" s="5"/>
      <c r="D11" s="5"/>
      <c r="E11" s="3"/>
      <c r="F11" s="3"/>
      <c r="G11" s="18"/>
      <c r="H11" s="18"/>
      <c r="I11" s="18"/>
      <c r="J11" s="18"/>
    </row>
    <row r="12" spans="1:10" ht="18.75" x14ac:dyDescent="0.3">
      <c r="A12" s="34" t="s">
        <v>40</v>
      </c>
      <c r="B12" s="34"/>
      <c r="C12" s="34"/>
      <c r="D12" s="34"/>
      <c r="E12" s="34"/>
      <c r="F12" s="34"/>
      <c r="G12" s="34"/>
      <c r="H12" s="34"/>
      <c r="I12" s="34"/>
      <c r="J12" s="34"/>
    </row>
    <row r="13" spans="1:10" ht="15" customHeight="1" x14ac:dyDescent="0.25">
      <c r="A13" s="35" t="s">
        <v>25</v>
      </c>
      <c r="B13" s="36"/>
      <c r="C13" s="46" t="s">
        <v>4</v>
      </c>
      <c r="D13" s="46" t="s">
        <v>27</v>
      </c>
      <c r="E13" s="48" t="s">
        <v>26</v>
      </c>
      <c r="F13" s="11" t="s">
        <v>21</v>
      </c>
      <c r="G13" s="39" t="s">
        <v>5</v>
      </c>
      <c r="H13" s="40"/>
      <c r="I13" s="41"/>
      <c r="J13" s="50" t="s">
        <v>6</v>
      </c>
    </row>
    <row r="14" spans="1:10" x14ac:dyDescent="0.25">
      <c r="A14" s="37"/>
      <c r="B14" s="38"/>
      <c r="C14" s="47"/>
      <c r="D14" s="47"/>
      <c r="E14" s="49"/>
      <c r="F14" s="12" t="s">
        <v>20</v>
      </c>
      <c r="G14" s="20" t="s">
        <v>24</v>
      </c>
      <c r="H14" s="20" t="s">
        <v>23</v>
      </c>
      <c r="I14" s="20" t="s">
        <v>35</v>
      </c>
      <c r="J14" s="50"/>
    </row>
    <row r="15" spans="1:10" x14ac:dyDescent="0.25">
      <c r="A15" s="28" t="s">
        <v>7</v>
      </c>
      <c r="B15" s="29"/>
      <c r="C15" s="29"/>
      <c r="D15" s="29"/>
      <c r="E15" s="29"/>
      <c r="F15" s="29"/>
      <c r="G15" s="29"/>
      <c r="H15" s="29"/>
      <c r="I15" s="29"/>
      <c r="J15" s="30"/>
    </row>
    <row r="16" spans="1:10" x14ac:dyDescent="0.25">
      <c r="A16" s="60" t="s">
        <v>8</v>
      </c>
      <c r="B16" s="61"/>
      <c r="C16" s="13">
        <v>97151</v>
      </c>
      <c r="D16" s="13" t="s">
        <v>31</v>
      </c>
      <c r="E16" s="13" t="s">
        <v>9</v>
      </c>
      <c r="F16" s="13">
        <v>8</v>
      </c>
      <c r="G16" s="21" t="s">
        <v>22</v>
      </c>
      <c r="H16" s="22">
        <v>20.39</v>
      </c>
      <c r="I16" s="21" t="s">
        <v>22</v>
      </c>
      <c r="J16" s="22">
        <f>H16*F16</f>
        <v>163.12</v>
      </c>
    </row>
    <row r="17" spans="1:11" x14ac:dyDescent="0.25">
      <c r="A17" s="60" t="s">
        <v>10</v>
      </c>
      <c r="B17" s="61"/>
      <c r="C17" s="13">
        <v>97152</v>
      </c>
      <c r="D17" s="13"/>
      <c r="E17" s="13" t="s">
        <v>9</v>
      </c>
      <c r="F17" s="13">
        <v>8</v>
      </c>
      <c r="G17" s="22">
        <v>13</v>
      </c>
      <c r="H17" s="21" t="s">
        <v>22</v>
      </c>
      <c r="I17" s="21" t="s">
        <v>22</v>
      </c>
      <c r="J17" s="23">
        <f>G17*F17</f>
        <v>104</v>
      </c>
      <c r="K17" s="1"/>
    </row>
    <row r="18" spans="1:11" x14ac:dyDescent="0.25">
      <c r="A18" s="60" t="s">
        <v>11</v>
      </c>
      <c r="B18" s="61"/>
      <c r="C18" s="14" t="s">
        <v>29</v>
      </c>
      <c r="D18" s="14" t="s">
        <v>28</v>
      </c>
      <c r="E18" s="13" t="s">
        <v>9</v>
      </c>
      <c r="F18" s="13">
        <v>8</v>
      </c>
      <c r="G18" s="21" t="s">
        <v>22</v>
      </c>
      <c r="H18" s="21" t="s">
        <v>22</v>
      </c>
      <c r="I18" s="24">
        <f>(H16+(G17*2))</f>
        <v>46.39</v>
      </c>
      <c r="J18" s="23">
        <f>I18*F18</f>
        <v>371.12</v>
      </c>
    </row>
    <row r="19" spans="1:11" x14ac:dyDescent="0.25">
      <c r="A19" s="31" t="s">
        <v>12</v>
      </c>
      <c r="B19" s="32"/>
      <c r="C19" s="32"/>
      <c r="D19" s="32"/>
      <c r="E19" s="32"/>
      <c r="F19" s="32"/>
      <c r="G19" s="32"/>
      <c r="H19" s="32"/>
      <c r="I19" s="32"/>
      <c r="J19" s="33"/>
    </row>
    <row r="20" spans="1:11" x14ac:dyDescent="0.25">
      <c r="A20" s="60" t="s">
        <v>13</v>
      </c>
      <c r="B20" s="61"/>
      <c r="C20" s="14">
        <v>97153</v>
      </c>
      <c r="D20" s="14"/>
      <c r="E20" s="13" t="s">
        <v>9</v>
      </c>
      <c r="F20" s="13">
        <v>32</v>
      </c>
      <c r="G20" s="22">
        <v>13</v>
      </c>
      <c r="H20" s="21" t="s">
        <v>22</v>
      </c>
      <c r="I20" s="21" t="s">
        <v>22</v>
      </c>
      <c r="J20" s="22">
        <f>G20*F20</f>
        <v>416</v>
      </c>
    </row>
    <row r="21" spans="1:11" x14ac:dyDescent="0.25">
      <c r="A21" s="60" t="s">
        <v>14</v>
      </c>
      <c r="B21" s="61"/>
      <c r="C21" s="13">
        <v>97154</v>
      </c>
      <c r="D21" s="13"/>
      <c r="E21" s="13" t="s">
        <v>9</v>
      </c>
      <c r="F21" s="13">
        <v>12</v>
      </c>
      <c r="G21" s="22">
        <f>G20*0.44</f>
        <v>5.72</v>
      </c>
      <c r="H21" s="21" t="s">
        <v>22</v>
      </c>
      <c r="I21" s="21" t="s">
        <v>22</v>
      </c>
      <c r="J21" s="23">
        <f>G21*F21</f>
        <v>68.64</v>
      </c>
      <c r="K21" s="1"/>
    </row>
    <row r="22" spans="1:11" x14ac:dyDescent="0.25">
      <c r="A22" s="60" t="s">
        <v>15</v>
      </c>
      <c r="B22" s="61"/>
      <c r="C22" s="13">
        <v>97155</v>
      </c>
      <c r="D22" s="13" t="s">
        <v>31</v>
      </c>
      <c r="E22" s="13" t="s">
        <v>9</v>
      </c>
      <c r="F22" s="13">
        <v>24</v>
      </c>
      <c r="G22" s="21" t="s">
        <v>22</v>
      </c>
      <c r="H22" s="22">
        <v>20.39</v>
      </c>
      <c r="I22" s="21" t="s">
        <v>22</v>
      </c>
      <c r="J22" s="22">
        <f>H22*F22</f>
        <v>489.36</v>
      </c>
    </row>
    <row r="23" spans="1:11" x14ac:dyDescent="0.25">
      <c r="A23" s="60" t="s">
        <v>16</v>
      </c>
      <c r="B23" s="61"/>
      <c r="C23" s="13">
        <v>97156</v>
      </c>
      <c r="D23" s="13" t="s">
        <v>31</v>
      </c>
      <c r="E23" s="13" t="s">
        <v>9</v>
      </c>
      <c r="F23" s="13">
        <v>16</v>
      </c>
      <c r="G23" s="21" t="s">
        <v>22</v>
      </c>
      <c r="H23" s="22">
        <v>20.39</v>
      </c>
      <c r="I23" s="21" t="s">
        <v>22</v>
      </c>
      <c r="J23" s="22">
        <f>H23*F23</f>
        <v>326.24</v>
      </c>
    </row>
    <row r="24" spans="1:11" x14ac:dyDescent="0.25">
      <c r="A24" s="60" t="s">
        <v>17</v>
      </c>
      <c r="B24" s="61"/>
      <c r="C24" s="13">
        <v>97157</v>
      </c>
      <c r="D24" s="13" t="s">
        <v>31</v>
      </c>
      <c r="E24" s="13" t="s">
        <v>9</v>
      </c>
      <c r="F24" s="13">
        <v>16</v>
      </c>
      <c r="G24" s="21" t="s">
        <v>22</v>
      </c>
      <c r="H24" s="22">
        <v>9</v>
      </c>
      <c r="I24" s="21" t="s">
        <v>22</v>
      </c>
      <c r="J24" s="22">
        <f>H24*F24</f>
        <v>144</v>
      </c>
    </row>
    <row r="25" spans="1:11" x14ac:dyDescent="0.25">
      <c r="A25" s="62" t="s">
        <v>18</v>
      </c>
      <c r="B25" s="63"/>
      <c r="C25" s="13">
        <v>97158</v>
      </c>
      <c r="D25" s="13"/>
      <c r="E25" s="13" t="s">
        <v>9</v>
      </c>
      <c r="F25" s="13">
        <v>16</v>
      </c>
      <c r="G25" s="21" t="s">
        <v>22</v>
      </c>
      <c r="H25" s="22">
        <v>9</v>
      </c>
      <c r="I25" s="21" t="s">
        <v>22</v>
      </c>
      <c r="J25" s="22">
        <f>H25*F25</f>
        <v>144</v>
      </c>
    </row>
    <row r="26" spans="1:11" x14ac:dyDescent="0.25">
      <c r="A26" s="60" t="s">
        <v>19</v>
      </c>
      <c r="B26" s="61"/>
      <c r="C26" s="13" t="s">
        <v>30</v>
      </c>
      <c r="D26" s="13" t="s">
        <v>28</v>
      </c>
      <c r="E26" s="13" t="s">
        <v>9</v>
      </c>
      <c r="F26" s="13">
        <v>24</v>
      </c>
      <c r="G26" s="21" t="s">
        <v>22</v>
      </c>
      <c r="H26" s="21" t="s">
        <v>22</v>
      </c>
      <c r="I26" s="24">
        <f>(H16+(G17*2))</f>
        <v>46.39</v>
      </c>
      <c r="J26" s="22">
        <f>I26*F26</f>
        <v>1113.3600000000001</v>
      </c>
    </row>
    <row r="27" spans="1:11" x14ac:dyDescent="0.25">
      <c r="A27" s="52" t="s">
        <v>39</v>
      </c>
      <c r="B27" s="53"/>
      <c r="C27" s="53"/>
      <c r="D27" s="53"/>
      <c r="E27" s="53"/>
      <c r="F27" s="53"/>
      <c r="G27" s="53"/>
      <c r="H27" s="53"/>
      <c r="I27" s="53"/>
      <c r="J27" s="54"/>
    </row>
    <row r="28" spans="1:11" x14ac:dyDescent="0.25">
      <c r="A28" s="55"/>
      <c r="B28" s="56"/>
      <c r="C28" s="56"/>
      <c r="D28" s="56"/>
      <c r="E28" s="56"/>
      <c r="F28" s="56"/>
      <c r="G28" s="56"/>
      <c r="H28" s="56"/>
      <c r="I28" s="56"/>
      <c r="J28" s="57"/>
    </row>
    <row r="29" spans="1:11" s="10" customFormat="1" ht="16.5" customHeight="1" x14ac:dyDescent="0.25">
      <c r="G29" s="25"/>
      <c r="H29" s="25"/>
      <c r="I29" s="25"/>
      <c r="J29" s="25"/>
    </row>
    <row r="30" spans="1:11" x14ac:dyDescent="0.25">
      <c r="A30" s="17" t="s">
        <v>38</v>
      </c>
    </row>
    <row r="31" spans="1:11" x14ac:dyDescent="0.25">
      <c r="B31" s="16" t="s">
        <v>32</v>
      </c>
    </row>
    <row r="32" spans="1:11" x14ac:dyDescent="0.25">
      <c r="B32" s="9" t="s">
        <v>42</v>
      </c>
    </row>
    <row r="34" spans="1:10" x14ac:dyDescent="0.25">
      <c r="B34" s="16" t="s">
        <v>33</v>
      </c>
    </row>
    <row r="35" spans="1:10" x14ac:dyDescent="0.25">
      <c r="B35" s="9" t="s">
        <v>34</v>
      </c>
    </row>
    <row r="37" spans="1:10" x14ac:dyDescent="0.25">
      <c r="B37" s="16" t="s">
        <v>41</v>
      </c>
    </row>
    <row r="38" spans="1:10" x14ac:dyDescent="0.25">
      <c r="B38" s="9" t="s">
        <v>36</v>
      </c>
    </row>
    <row r="39" spans="1:10" x14ac:dyDescent="0.25">
      <c r="A39" s="15"/>
      <c r="B39" s="15"/>
      <c r="C39" s="15"/>
      <c r="D39" s="15"/>
      <c r="E39" s="15"/>
      <c r="F39" s="15"/>
      <c r="G39" s="27"/>
      <c r="H39" s="27"/>
      <c r="I39" s="27"/>
      <c r="J39" s="27"/>
    </row>
    <row r="40" spans="1:10" ht="15" customHeight="1" x14ac:dyDescent="0.25">
      <c r="A40" s="51" t="s">
        <v>43</v>
      </c>
      <c r="B40" s="51"/>
      <c r="C40" s="51"/>
      <c r="D40" s="51"/>
      <c r="E40" s="51"/>
      <c r="F40" s="51"/>
      <c r="G40" s="51"/>
      <c r="H40" s="51"/>
      <c r="I40" s="51"/>
      <c r="J40" s="51"/>
    </row>
    <row r="41" spans="1:10" x14ac:dyDescent="0.25">
      <c r="A41" s="51"/>
      <c r="B41" s="51"/>
      <c r="C41" s="51"/>
      <c r="D41" s="51"/>
      <c r="E41" s="51"/>
      <c r="F41" s="51"/>
      <c r="G41" s="51"/>
      <c r="H41" s="51"/>
      <c r="I41" s="51"/>
      <c r="J41" s="51"/>
    </row>
  </sheetData>
  <mergeCells count="27">
    <mergeCell ref="A40:J41"/>
    <mergeCell ref="A27:J28"/>
    <mergeCell ref="A5:J6"/>
    <mergeCell ref="A8:J8"/>
    <mergeCell ref="A10:J10"/>
    <mergeCell ref="D13:D14"/>
    <mergeCell ref="A16:B16"/>
    <mergeCell ref="A17:B17"/>
    <mergeCell ref="A18:B18"/>
    <mergeCell ref="A20:B20"/>
    <mergeCell ref="A21:B21"/>
    <mergeCell ref="A22:B22"/>
    <mergeCell ref="A23:B23"/>
    <mergeCell ref="A24:B24"/>
    <mergeCell ref="A25:B25"/>
    <mergeCell ref="A26:B26"/>
    <mergeCell ref="A1:J1"/>
    <mergeCell ref="A2:J2"/>
    <mergeCell ref="A3:J3"/>
    <mergeCell ref="C13:C14"/>
    <mergeCell ref="E13:E14"/>
    <mergeCell ref="J13:J14"/>
    <mergeCell ref="A15:J15"/>
    <mergeCell ref="A19:J19"/>
    <mergeCell ref="A12:J12"/>
    <mergeCell ref="A13:B14"/>
    <mergeCell ref="G13:I13"/>
  </mergeCells>
  <printOptions horizontalCentered="1"/>
  <pageMargins left="0.5" right="0.5" top="0.5" bottom="0.5" header="0.3" footer="0.3"/>
  <pageSetup scale="86" orientation="landscape"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53FA1-117A-4D6E-875B-365FE2476143}">
  <ds:schemaRefs>
    <ds:schemaRef ds:uri="http://schemas.microsoft.com/sharepoint/v3/contenttype/forms"/>
  </ds:schemaRefs>
</ds:datastoreItem>
</file>

<file path=customXml/itemProps2.xml><?xml version="1.0" encoding="utf-8"?>
<ds:datastoreItem xmlns:ds="http://schemas.openxmlformats.org/officeDocument/2006/customXml" ds:itemID="{28BDFDD8-0846-4423-BCBE-9218FDE8E5A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B22AEFA3-20B9-4F44-8D91-F94392F51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 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15 2021 ABS Fee Schedule 09 30 2021</dc:title>
  <dc:creator>Moffat, Amy</dc:creator>
  <cp:lastModifiedBy>Dye, Duane</cp:lastModifiedBy>
  <cp:lastPrinted>2021-12-22T22:40:59Z</cp:lastPrinted>
  <dcterms:created xsi:type="dcterms:W3CDTF">2021-09-27T19:41:45Z</dcterms:created>
  <dcterms:modified xsi:type="dcterms:W3CDTF">2022-01-26T20:18:22Z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