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11"/>
  <workbookPr filterPrivacy="1" defaultThemeVersion="124226"/>
  <xr:revisionPtr revIDLastSave="0" documentId="8_{59AE8C8E-805C-4780-8794-0DC0B833E3F3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1-1-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9" i="1"/>
  <c r="H10" i="1"/>
  <c r="H11" i="1"/>
  <c r="H12" i="1"/>
  <c r="H13" i="1"/>
  <c r="H14" i="1"/>
  <c r="H15" i="1"/>
  <c r="H17" i="1"/>
  <c r="H19" i="1"/>
  <c r="H20" i="1"/>
  <c r="H21" i="1"/>
  <c r="H22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</calcChain>
</file>

<file path=xl/sharedStrings.xml><?xml version="1.0" encoding="utf-8"?>
<sst xmlns="http://schemas.openxmlformats.org/spreadsheetml/2006/main" count="262" uniqueCount="218">
  <si>
    <t>DT CODE</t>
  </si>
  <si>
    <t>DT NAME</t>
  </si>
  <si>
    <t>HSA</t>
  </si>
  <si>
    <t>DATE</t>
  </si>
  <si>
    <t>RATE</t>
  </si>
  <si>
    <t>PERCENT</t>
  </si>
  <si>
    <t>DATE2</t>
  </si>
  <si>
    <t>INCREASE AMT</t>
  </si>
  <si>
    <t>NEW RATE</t>
  </si>
  <si>
    <t>0495</t>
  </si>
  <si>
    <t>Barbara Olson School of Hope</t>
  </si>
  <si>
    <t>-</t>
  </si>
  <si>
    <t>(1st rate due to HMN rate change, 2nd rate due to rate increase)</t>
  </si>
  <si>
    <t>0125</t>
  </si>
  <si>
    <t>Exceptional Care and Training Center</t>
  </si>
  <si>
    <t>0467</t>
  </si>
  <si>
    <t>Jo Daviess Workshop, Inc.</t>
  </si>
  <si>
    <t>0425</t>
  </si>
  <si>
    <t xml:space="preserve">Kreider Services, Inc. </t>
  </si>
  <si>
    <t>0453</t>
  </si>
  <si>
    <t>Malcolm Eaton Enterprises</t>
  </si>
  <si>
    <t>0520</t>
  </si>
  <si>
    <t xml:space="preserve">Milestone, Inc. </t>
  </si>
  <si>
    <t>0663</t>
  </si>
  <si>
    <t xml:space="preserve">Opportunity House, Inc. </t>
  </si>
  <si>
    <t>0456</t>
  </si>
  <si>
    <t>Rock River Valley Self Help Center</t>
  </si>
  <si>
    <t>0368</t>
  </si>
  <si>
    <t>Rolling Hills Progress Center</t>
  </si>
  <si>
    <t>0469</t>
  </si>
  <si>
    <t xml:space="preserve">Village of Progress, Inc. </t>
  </si>
  <si>
    <t>1022</t>
  </si>
  <si>
    <t>Walter Lawson Children's Home</t>
  </si>
  <si>
    <t>0713</t>
  </si>
  <si>
    <t xml:space="preserve">Winning Wheels, Inc. </t>
  </si>
  <si>
    <t>0381</t>
  </si>
  <si>
    <t>Apostolic Christian Home for Handicapped</t>
  </si>
  <si>
    <t>0416</t>
  </si>
  <si>
    <t>EPIC (Peoria ARC)</t>
  </si>
  <si>
    <t>(1st rate due to rate change, 2nd rate due to rate increase)</t>
  </si>
  <si>
    <t>0602</t>
  </si>
  <si>
    <t>Fulton County Rehabilittion Center</t>
  </si>
  <si>
    <t>0424</t>
  </si>
  <si>
    <t>Knox County Council for the Developmentally Disabled</t>
  </si>
  <si>
    <t>0435</t>
  </si>
  <si>
    <t>Ottawa Friendship House</t>
  </si>
  <si>
    <t>0409</t>
  </si>
  <si>
    <t>Tazewell County Resource Center</t>
  </si>
  <si>
    <t>(1st and 2nd rates due to rate change, 3rd rate due to rate increase)</t>
  </si>
  <si>
    <t>0144</t>
  </si>
  <si>
    <t xml:space="preserve">Cass County Mental Health Center </t>
  </si>
  <si>
    <t>0291</t>
  </si>
  <si>
    <t xml:space="preserve">Christian County Mental Health Association </t>
  </si>
  <si>
    <t>0190</t>
  </si>
  <si>
    <t>Counseling Center of Pike County (MH Ctr Western IL)</t>
  </si>
  <si>
    <t>0517</t>
  </si>
  <si>
    <t>Elm City Rehabilitation Center</t>
  </si>
  <si>
    <t>0152</t>
  </si>
  <si>
    <t>Hancock County Mental Health Center</t>
  </si>
  <si>
    <t>0522</t>
  </si>
  <si>
    <t>Illinois Valley Economic Development Corporation (IVEDC)</t>
  </si>
  <si>
    <t>0454</t>
  </si>
  <si>
    <t>Land of Lincoln Goodwill Industries</t>
  </si>
  <si>
    <t>0316</t>
  </si>
  <si>
    <t>Vista Care Illinois (MH Centers of Central IL)</t>
  </si>
  <si>
    <t>0415</t>
  </si>
  <si>
    <t xml:space="preserve">Pathway Services Unlimited, Inc. </t>
  </si>
  <si>
    <t>0411</t>
  </si>
  <si>
    <t>Springfield  A R C (SPARC)</t>
  </si>
  <si>
    <t>0159</t>
  </si>
  <si>
    <t>Springfield Developmental Activity and Achievement Center</t>
  </si>
  <si>
    <t>0153</t>
  </si>
  <si>
    <t>Transitions of Illinois/Adams County Mental Health Center</t>
  </si>
  <si>
    <t>0536</t>
  </si>
  <si>
    <t>United Cerebral Palsy Land of Lincoln</t>
  </si>
  <si>
    <t>0143</t>
  </si>
  <si>
    <t>A Step Forward</t>
  </si>
  <si>
    <t>0163</t>
  </si>
  <si>
    <t>Charleston Transitional Facility</t>
  </si>
  <si>
    <t>0214</t>
  </si>
  <si>
    <t>Crosspoint Human Services</t>
  </si>
  <si>
    <t>0236</t>
  </si>
  <si>
    <t>Human Resources Center of Edgar and Clark Counties</t>
  </si>
  <si>
    <t>0668</t>
  </si>
  <si>
    <t>Macon County Resources</t>
  </si>
  <si>
    <t>0443</t>
  </si>
  <si>
    <t>Moultrie County Beacon</t>
  </si>
  <si>
    <t>1599</t>
  </si>
  <si>
    <t>Swann Special Care Center</t>
  </si>
  <si>
    <t>0507</t>
  </si>
  <si>
    <t>Worksource Enterprises</t>
  </si>
  <si>
    <t>0475</t>
  </si>
  <si>
    <t>ARC Community Support Services</t>
  </si>
  <si>
    <t>0371</t>
  </si>
  <si>
    <t>Clay County Rehabilitation</t>
  </si>
  <si>
    <t>0124</t>
  </si>
  <si>
    <t>Family Counseling Center</t>
  </si>
  <si>
    <t>0182</t>
  </si>
  <si>
    <t>Fay-Co enterprises, Inc.</t>
  </si>
  <si>
    <t>0280</t>
  </si>
  <si>
    <t>Human Services Center of Randolph County and Metro East</t>
  </si>
  <si>
    <t>0455</t>
  </si>
  <si>
    <t>JR Centre, Inc.</t>
  </si>
  <si>
    <t>0464</t>
  </si>
  <si>
    <t xml:space="preserve">Kaskaskia Workshop, Inc. </t>
  </si>
  <si>
    <t>0122</t>
  </si>
  <si>
    <t>Progress Port</t>
  </si>
  <si>
    <t>0527</t>
  </si>
  <si>
    <t xml:space="preserve">Progressive Housing, Inc. </t>
  </si>
  <si>
    <t>0573</t>
  </si>
  <si>
    <t>Residential And Vocational Education (RAVE)</t>
  </si>
  <si>
    <t>0526</t>
  </si>
  <si>
    <t>Washington County Vocational Workshop</t>
  </si>
  <si>
    <t>0170</t>
  </si>
  <si>
    <t>Arts of Life</t>
  </si>
  <si>
    <t>0441</t>
  </si>
  <si>
    <t>Ada S. McKinley Community Services</t>
  </si>
  <si>
    <t>0539</t>
  </si>
  <si>
    <t>El Valor Corporation</t>
  </si>
  <si>
    <t>0401</t>
  </si>
  <si>
    <t>Envision Unlimited (Chic ARC)</t>
  </si>
  <si>
    <t>0461</t>
  </si>
  <si>
    <t>Esperanza Community Services</t>
  </si>
  <si>
    <t>0403</t>
  </si>
  <si>
    <t>Lester and Rosalie Anixter Center</t>
  </si>
  <si>
    <t>0564</t>
  </si>
  <si>
    <t xml:space="preserve">Misercordia Home, Inc. </t>
  </si>
  <si>
    <t>0481</t>
  </si>
  <si>
    <t>Search Developmental Service</t>
  </si>
  <si>
    <t>0168</t>
  </si>
  <si>
    <t>South Chicago Parents and Friends</t>
  </si>
  <si>
    <t>1127</t>
  </si>
  <si>
    <t>St. Mary's Providence Center</t>
  </si>
  <si>
    <t>0500</t>
  </si>
  <si>
    <t>Avenues To Independence</t>
  </si>
  <si>
    <t>0610</t>
  </si>
  <si>
    <t>Bellwood Dev Ctr DT</t>
  </si>
  <si>
    <t>0483</t>
  </si>
  <si>
    <t>Blue Island / Blue Cap</t>
  </si>
  <si>
    <t>0404</t>
  </si>
  <si>
    <t>Clearbrook Center</t>
  </si>
  <si>
    <t>0377</t>
  </si>
  <si>
    <t>(The) Douglas Center</t>
  </si>
  <si>
    <t>0529</t>
  </si>
  <si>
    <t>Elim Christian School</t>
  </si>
  <si>
    <t>0699</t>
  </si>
  <si>
    <t>Garden Center Services for the Handicapped</t>
  </si>
  <si>
    <t>0406</t>
  </si>
  <si>
    <t>Glenkirk Association</t>
  </si>
  <si>
    <t>0261</t>
  </si>
  <si>
    <t xml:space="preserve">Grand Prairie </t>
  </si>
  <si>
    <t>0353</t>
  </si>
  <si>
    <t>Individual Advocacy Group</t>
  </si>
  <si>
    <t>0501</t>
  </si>
  <si>
    <t xml:space="preserve">Lansing Community Association </t>
  </si>
  <si>
    <t>0299</t>
  </si>
  <si>
    <t>Little City Foundation</t>
  </si>
  <si>
    <t>1101</t>
  </si>
  <si>
    <t>Lutheran Social Services (Shady Oaks)</t>
  </si>
  <si>
    <t>0196</t>
  </si>
  <si>
    <t>Marklund Center and Learning Campus</t>
  </si>
  <si>
    <t>0300</t>
  </si>
  <si>
    <t>New Star</t>
  </si>
  <si>
    <t>0431</t>
  </si>
  <si>
    <t>Park Lawn School and Activity Center</t>
  </si>
  <si>
    <t>0407</t>
  </si>
  <si>
    <t>Ray Graham Association</t>
  </si>
  <si>
    <t>0503</t>
  </si>
  <si>
    <t xml:space="preserve">Sertoma Centre, Inc. </t>
  </si>
  <si>
    <t>0422</t>
  </si>
  <si>
    <t>Shore Community Services for the Retarded</t>
  </si>
  <si>
    <t>St . Colletta of Wisconsin -- Achieve</t>
  </si>
  <si>
    <t>0410</t>
  </si>
  <si>
    <t>St. Colletta's Kennedy Job Training</t>
  </si>
  <si>
    <t>0420</t>
  </si>
  <si>
    <t>United Cerebral Palsy - Seguin</t>
  </si>
  <si>
    <t>0607</t>
  </si>
  <si>
    <t>ASPIRE (NORTHPOINTE/merged 8/1/19)</t>
  </si>
  <si>
    <t>0400</t>
  </si>
  <si>
    <t xml:space="preserve">Association for Individual Development </t>
  </si>
  <si>
    <t>1405</t>
  </si>
  <si>
    <t>Mt. Saint Joseph's Day Training</t>
  </si>
  <si>
    <t>0445</t>
  </si>
  <si>
    <t>Pioneer Center for McHenry County</t>
  </si>
  <si>
    <t>0485</t>
  </si>
  <si>
    <t xml:space="preserve">Rail Enterprises, Inc. </t>
  </si>
  <si>
    <t>0142</t>
  </si>
  <si>
    <t>Riverside Developmental Services</t>
  </si>
  <si>
    <t>0391</t>
  </si>
  <si>
    <t>The Lamb's Farm</t>
  </si>
  <si>
    <t>0487</t>
  </si>
  <si>
    <t xml:space="preserve">Cornerstone Services, Inc. </t>
  </si>
  <si>
    <t>0433</t>
  </si>
  <si>
    <t xml:space="preserve">Trinity Services, Inc. </t>
  </si>
  <si>
    <t>0374</t>
  </si>
  <si>
    <t>Good Shepherd Manor</t>
  </si>
  <si>
    <t>0440</t>
  </si>
  <si>
    <t>Kankakee County Training Center</t>
  </si>
  <si>
    <t>0430</t>
  </si>
  <si>
    <t>The ARC of Quad Cities Area (ARC Rock Island County)</t>
  </si>
  <si>
    <t>0117</t>
  </si>
  <si>
    <t>Beverly Farms Association</t>
  </si>
  <si>
    <t>0402</t>
  </si>
  <si>
    <t>CCRC Community Link</t>
  </si>
  <si>
    <t>0423</t>
  </si>
  <si>
    <t xml:space="preserve">Challenge Unlimited, Inc. </t>
  </si>
  <si>
    <t>0112</t>
  </si>
  <si>
    <t>Human Support Services</t>
  </si>
  <si>
    <t>0178</t>
  </si>
  <si>
    <t>IL Ctr for Autism</t>
  </si>
  <si>
    <t>0617</t>
  </si>
  <si>
    <t xml:space="preserve">New Opportunities, Inc. </t>
  </si>
  <si>
    <t>0515</t>
  </si>
  <si>
    <t>St Clair Association for Vocational Enterprise (SAVE)</t>
  </si>
  <si>
    <t>0305</t>
  </si>
  <si>
    <t xml:space="preserve">Vintage Support Group, Inc. </t>
  </si>
  <si>
    <t>0489</t>
  </si>
  <si>
    <t>William M. Bedell ARC and Residential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</si>
</sst>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44" fontId="1" fillId="0" borderId="0" xfId="0" applyNumberFormat="1" applyFont="1" applyAlignment="1">
      <alignment horizontal="center"/>
    </xf>
    <xf numFmtId="0" fontId="3" fillId="2" borderId="0" xfId="0" applyFont="1" applyFill="1" applyBorder="1"/>
    <xf numFmtId="0" fontId="3" fillId="0" borderId="1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44" fontId="3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0" fontId="3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44" fontId="3" fillId="2" borderId="3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7" xfId="0" applyFont="1" applyFill="1" applyBorder="1"/>
    <xf numFmtId="10" fontId="3" fillId="0" borderId="7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44" fontId="3" fillId="0" borderId="2" xfId="0" applyNumberFormat="1" applyFont="1" applyBorder="1" applyAlignment="1">
      <alignment horizontal="center"/>
    </xf>
    <xf numFmtId="10" fontId="3" fillId="0" borderId="2" xfId="1" applyNumberFormat="1" applyFont="1" applyBorder="1" applyAlignment="1">
      <alignment horizontal="center"/>
    </xf>
    <xf numFmtId="44" fontId="3" fillId="2" borderId="2" xfId="0" applyNumberFormat="1" applyFont="1" applyFill="1" applyBorder="1" applyAlignment="1">
      <alignment horizontal="center"/>
    </xf>
    <xf numFmtId="44" fontId="3" fillId="2" borderId="10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C022A8C2-213F-4450-A36D-2C14F2ADE1C0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4" formatCode="0.0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85F9C1-7519-42F0-9472-A9CFA26A7AD0}" name="JAN25_DT_RATES" displayName="JAN25_DT_RATES" ref="A1:I112" totalsRowShown="0" headerRowDxfId="11" headerRowBorderDxfId="9" tableBorderDxfId="10">
  <autoFilter ref="A1:I112" xr:uid="{6685F9C1-7519-42F0-9472-A9CFA26A7AD0}"/>
  <tableColumns count="9">
    <tableColumn id="1" xr3:uid="{087E1DF3-649E-454A-B7DA-FA88EC46D2D3}" name="DT CODE" dataDxfId="8"/>
    <tableColumn id="2" xr3:uid="{4173D7EE-DDFF-4230-B88F-F8359413E0D8}" name="DT NAME" dataDxfId="7"/>
    <tableColumn id="3" xr3:uid="{3621DBB5-BEE4-4023-9374-4F4BFCF84026}" name="HSA" dataDxfId="6"/>
    <tableColumn id="4" xr3:uid="{C41FFE58-1EA5-4B1E-A7DB-92708E17005E}" name="DATE" dataDxfId="5"/>
    <tableColumn id="5" xr3:uid="{232F7003-8BB7-4BAA-B7F4-9E660BA17553}" name="RATE" dataDxfId="4"/>
    <tableColumn id="6" xr3:uid="{FB223BAA-A17F-4FB0-A06C-9EFACC54F950}" name="PERCENT" dataDxfId="3" dataCellStyle="Normal 2 2"/>
    <tableColumn id="7" xr3:uid="{88083BA5-A82B-423C-9566-BB36EBFD9E81}" name="DATE2" dataDxfId="2"/>
    <tableColumn id="8" xr3:uid="{3ADEC1BD-2352-447B-A3DB-A670CC56F306}" name="INCREASE AMT" dataDxfId="1">
      <calculatedColumnFormula>ROUND(E2*F2, 2)</calculatedColumnFormula>
    </tableColumn>
    <tableColumn id="9" xr3:uid="{10B2D47F-2330-4C72-A6DC-C480ADDDDB4D}" name="NEW RATE" dataDxfId="0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abSelected="1" workbookViewId="0">
      <selection activeCell="B5" sqref="B5"/>
    </sheetView>
  </sheetViews>
  <sheetFormatPr defaultColWidth="9.140625" defaultRowHeight="15"/>
  <cols>
    <col min="1" max="1" width="10.7109375" style="12" customWidth="1"/>
    <col min="2" max="2" width="58.85546875" style="9" bestFit="1" customWidth="1"/>
    <col min="3" max="3" width="10.85546875" style="9" bestFit="1" customWidth="1"/>
    <col min="4" max="4" width="11" style="12" customWidth="1"/>
    <col min="5" max="5" width="13.28515625" style="3" customWidth="1"/>
    <col min="6" max="6" width="11" style="13" customWidth="1"/>
    <col min="7" max="7" width="10" style="14" customWidth="1"/>
    <col min="8" max="8" width="14.28515625" style="14" hidden="1" customWidth="1"/>
    <col min="9" max="9" width="14" style="14" customWidth="1"/>
    <col min="10" max="10" width="11.7109375" style="2" customWidth="1"/>
    <col min="11" max="16384" width="9.140625" style="1"/>
  </cols>
  <sheetData>
    <row r="1" spans="1:9">
      <c r="A1" s="18" t="s">
        <v>0</v>
      </c>
      <c r="B1" s="19" t="s">
        <v>1</v>
      </c>
      <c r="C1" s="19" t="s">
        <v>2</v>
      </c>
      <c r="D1" s="19" t="s">
        <v>3</v>
      </c>
      <c r="E1" s="20" t="s">
        <v>4</v>
      </c>
      <c r="F1" s="21" t="s">
        <v>5</v>
      </c>
      <c r="G1" s="22" t="s">
        <v>6</v>
      </c>
      <c r="H1" s="22" t="s">
        <v>7</v>
      </c>
      <c r="I1" s="23" t="s">
        <v>8</v>
      </c>
    </row>
    <row r="2" spans="1:9">
      <c r="A2" s="15" t="s">
        <v>9</v>
      </c>
      <c r="B2" s="4" t="s">
        <v>10</v>
      </c>
      <c r="C2" s="4">
        <v>1</v>
      </c>
      <c r="D2" s="5">
        <v>45292</v>
      </c>
      <c r="E2" s="6">
        <v>2070.58</v>
      </c>
      <c r="F2" s="7" t="s">
        <v>11</v>
      </c>
      <c r="G2" s="5" t="s">
        <v>11</v>
      </c>
      <c r="H2" s="8" t="s">
        <v>11</v>
      </c>
      <c r="I2" s="17" t="s">
        <v>11</v>
      </c>
    </row>
    <row r="3" spans="1:9">
      <c r="A3" s="15" t="s">
        <v>9</v>
      </c>
      <c r="B3" s="9" t="s">
        <v>12</v>
      </c>
      <c r="C3" s="4">
        <v>1</v>
      </c>
      <c r="D3" s="5">
        <v>45658</v>
      </c>
      <c r="E3" s="6">
        <v>2113.1799999999998</v>
      </c>
      <c r="F3" s="7">
        <v>5.0134978789047498E-2</v>
      </c>
      <c r="G3" s="5">
        <v>45658</v>
      </c>
      <c r="H3" s="8">
        <f t="shared" ref="H3" si="0">ROUND(E3*F3, 2)</f>
        <v>105.94</v>
      </c>
      <c r="I3" s="17">
        <v>2219.12</v>
      </c>
    </row>
    <row r="4" spans="1:9">
      <c r="A4" s="15" t="s">
        <v>13</v>
      </c>
      <c r="B4" s="4" t="s">
        <v>14</v>
      </c>
      <c r="C4" s="4">
        <v>1</v>
      </c>
      <c r="D4" s="5">
        <v>45292</v>
      </c>
      <c r="E4" s="6">
        <v>2895.8</v>
      </c>
      <c r="F4" s="7">
        <v>5.0134978789047498E-2</v>
      </c>
      <c r="G4" s="5">
        <v>45658</v>
      </c>
      <c r="H4" s="8">
        <f t="shared" ref="H4:H15" si="1">ROUND(E4*F4, 2)</f>
        <v>145.18</v>
      </c>
      <c r="I4" s="17">
        <v>3040.98</v>
      </c>
    </row>
    <row r="5" spans="1:9">
      <c r="A5" s="15" t="s">
        <v>15</v>
      </c>
      <c r="B5" s="4" t="s">
        <v>16</v>
      </c>
      <c r="C5" s="4">
        <v>1</v>
      </c>
      <c r="D5" s="5">
        <v>45292</v>
      </c>
      <c r="E5" s="6">
        <v>1757.75</v>
      </c>
      <c r="F5" s="7">
        <v>5.0134978789047498E-2</v>
      </c>
      <c r="G5" s="5">
        <v>45658</v>
      </c>
      <c r="H5" s="8">
        <f t="shared" si="1"/>
        <v>88.12</v>
      </c>
      <c r="I5" s="17">
        <v>1845.87</v>
      </c>
    </row>
    <row r="6" spans="1:9">
      <c r="A6" s="15" t="s">
        <v>17</v>
      </c>
      <c r="B6" s="4" t="s">
        <v>18</v>
      </c>
      <c r="C6" s="4">
        <v>1</v>
      </c>
      <c r="D6" s="5">
        <v>45292</v>
      </c>
      <c r="E6" s="6">
        <v>1967.15</v>
      </c>
      <c r="F6" s="7">
        <v>5.0134978789047498E-2</v>
      </c>
      <c r="G6" s="5">
        <v>45658</v>
      </c>
      <c r="H6" s="8">
        <f t="shared" si="1"/>
        <v>98.62</v>
      </c>
      <c r="I6" s="17">
        <v>2065.77</v>
      </c>
    </row>
    <row r="7" spans="1:9">
      <c r="A7" s="15" t="s">
        <v>19</v>
      </c>
      <c r="B7" s="4" t="s">
        <v>20</v>
      </c>
      <c r="C7" s="4">
        <v>1</v>
      </c>
      <c r="D7" s="5">
        <v>45292</v>
      </c>
      <c r="E7" s="6">
        <v>1625.9099999999999</v>
      </c>
      <c r="F7" s="7">
        <v>5.0134978789047498E-2</v>
      </c>
      <c r="G7" s="5">
        <v>45658</v>
      </c>
      <c r="H7" s="8">
        <f t="shared" si="1"/>
        <v>81.510000000000005</v>
      </c>
      <c r="I7" s="17">
        <v>1707.4199999999998</v>
      </c>
    </row>
    <row r="8" spans="1:9">
      <c r="A8" s="15" t="s">
        <v>21</v>
      </c>
      <c r="B8" s="4" t="s">
        <v>22</v>
      </c>
      <c r="C8" s="4">
        <v>1</v>
      </c>
      <c r="D8" s="5">
        <v>45292</v>
      </c>
      <c r="E8" s="6">
        <v>2381.87</v>
      </c>
      <c r="F8" s="7" t="s">
        <v>11</v>
      </c>
      <c r="G8" s="5" t="s">
        <v>11</v>
      </c>
      <c r="H8" s="8" t="s">
        <v>11</v>
      </c>
      <c r="I8" s="17" t="s">
        <v>11</v>
      </c>
    </row>
    <row r="9" spans="1:9">
      <c r="A9" s="15" t="s">
        <v>21</v>
      </c>
      <c r="B9" s="9" t="s">
        <v>12</v>
      </c>
      <c r="C9" s="4">
        <v>1</v>
      </c>
      <c r="D9" s="5">
        <v>45658</v>
      </c>
      <c r="E9" s="6">
        <v>2383.87</v>
      </c>
      <c r="F9" s="7">
        <v>5.0134978789047498E-2</v>
      </c>
      <c r="G9" s="5">
        <v>45658</v>
      </c>
      <c r="H9" s="8">
        <f t="shared" ref="H9" si="2">ROUND(E9*F9, 2)</f>
        <v>119.52</v>
      </c>
      <c r="I9" s="17">
        <v>2503.39</v>
      </c>
    </row>
    <row r="10" spans="1:9">
      <c r="A10" s="15" t="s">
        <v>23</v>
      </c>
      <c r="B10" s="4" t="s">
        <v>24</v>
      </c>
      <c r="C10" s="4">
        <v>1</v>
      </c>
      <c r="D10" s="5">
        <v>45292</v>
      </c>
      <c r="E10" s="6">
        <v>1910.76</v>
      </c>
      <c r="F10" s="7">
        <v>5.0134978789047498E-2</v>
      </c>
      <c r="G10" s="5">
        <v>45658</v>
      </c>
      <c r="H10" s="8">
        <f t="shared" si="1"/>
        <v>95.8</v>
      </c>
      <c r="I10" s="17">
        <v>2006.56</v>
      </c>
    </row>
    <row r="11" spans="1:9">
      <c r="A11" s="15" t="s">
        <v>25</v>
      </c>
      <c r="B11" s="4" t="s">
        <v>26</v>
      </c>
      <c r="C11" s="4">
        <v>1</v>
      </c>
      <c r="D11" s="5">
        <v>45292</v>
      </c>
      <c r="E11" s="6">
        <v>2156.1299999999997</v>
      </c>
      <c r="F11" s="7">
        <v>5.0134978789047498E-2</v>
      </c>
      <c r="G11" s="5">
        <v>45658</v>
      </c>
      <c r="H11" s="8">
        <f t="shared" si="1"/>
        <v>108.1</v>
      </c>
      <c r="I11" s="17">
        <v>2264.2299999999996</v>
      </c>
    </row>
    <row r="12" spans="1:9">
      <c r="A12" s="15" t="s">
        <v>27</v>
      </c>
      <c r="B12" s="4" t="s">
        <v>28</v>
      </c>
      <c r="C12" s="4">
        <v>1</v>
      </c>
      <c r="D12" s="5">
        <v>45292</v>
      </c>
      <c r="E12" s="6">
        <v>1528.26</v>
      </c>
      <c r="F12" s="7">
        <v>5.0134978789047498E-2</v>
      </c>
      <c r="G12" s="5">
        <v>45658</v>
      </c>
      <c r="H12" s="8">
        <f t="shared" si="1"/>
        <v>76.62</v>
      </c>
      <c r="I12" s="17">
        <v>1604.88</v>
      </c>
    </row>
    <row r="13" spans="1:9">
      <c r="A13" s="15" t="s">
        <v>29</v>
      </c>
      <c r="B13" s="4" t="s">
        <v>30</v>
      </c>
      <c r="C13" s="4">
        <v>1</v>
      </c>
      <c r="D13" s="5">
        <v>45292</v>
      </c>
      <c r="E13" s="6">
        <v>1534.4699999999996</v>
      </c>
      <c r="F13" s="7">
        <v>5.0134978789047498E-2</v>
      </c>
      <c r="G13" s="5">
        <v>45658</v>
      </c>
      <c r="H13" s="8">
        <f t="shared" si="1"/>
        <v>76.930000000000007</v>
      </c>
      <c r="I13" s="17">
        <v>1611.3999999999996</v>
      </c>
    </row>
    <row r="14" spans="1:9">
      <c r="A14" s="15" t="s">
        <v>31</v>
      </c>
      <c r="B14" s="4" t="s">
        <v>32</v>
      </c>
      <c r="C14" s="4">
        <v>1</v>
      </c>
      <c r="D14" s="5">
        <v>45292</v>
      </c>
      <c r="E14" s="6">
        <v>2826.3100000000004</v>
      </c>
      <c r="F14" s="7">
        <v>5.0134978789047498E-2</v>
      </c>
      <c r="G14" s="5">
        <v>45658</v>
      </c>
      <c r="H14" s="8">
        <f t="shared" si="1"/>
        <v>141.69999999999999</v>
      </c>
      <c r="I14" s="17">
        <v>2968.01</v>
      </c>
    </row>
    <row r="15" spans="1:9">
      <c r="A15" s="15" t="s">
        <v>33</v>
      </c>
      <c r="B15" s="4" t="s">
        <v>34</v>
      </c>
      <c r="C15" s="4">
        <v>1</v>
      </c>
      <c r="D15" s="5">
        <v>45292</v>
      </c>
      <c r="E15" s="6">
        <v>2998.94</v>
      </c>
      <c r="F15" s="7">
        <v>5.0134978789047498E-2</v>
      </c>
      <c r="G15" s="5">
        <v>45658</v>
      </c>
      <c r="H15" s="8">
        <f t="shared" si="1"/>
        <v>150.35</v>
      </c>
      <c r="I15" s="17">
        <v>3149.29</v>
      </c>
    </row>
    <row r="16" spans="1:9">
      <c r="A16" s="15" t="s">
        <v>35</v>
      </c>
      <c r="B16" s="4" t="s">
        <v>36</v>
      </c>
      <c r="C16" s="4">
        <v>2</v>
      </c>
      <c r="D16" s="5">
        <v>45292</v>
      </c>
      <c r="E16" s="6">
        <v>2767.72</v>
      </c>
      <c r="F16" s="7" t="s">
        <v>11</v>
      </c>
      <c r="G16" s="5" t="s">
        <v>11</v>
      </c>
      <c r="H16" s="8" t="s">
        <v>11</v>
      </c>
      <c r="I16" s="17" t="s">
        <v>11</v>
      </c>
    </row>
    <row r="17" spans="1:9">
      <c r="A17" s="15" t="s">
        <v>35</v>
      </c>
      <c r="B17" s="9" t="s">
        <v>12</v>
      </c>
      <c r="C17" s="4">
        <v>2</v>
      </c>
      <c r="D17" s="5">
        <v>45352</v>
      </c>
      <c r="E17" s="6">
        <v>2738.72</v>
      </c>
      <c r="F17" s="7">
        <v>5.8846918489065599E-2</v>
      </c>
      <c r="G17" s="5">
        <v>45658</v>
      </c>
      <c r="H17" s="8">
        <f t="shared" ref="H17" si="3">ROUND(E17*F17, 2)</f>
        <v>161.16999999999999</v>
      </c>
      <c r="I17" s="17">
        <v>2899.89</v>
      </c>
    </row>
    <row r="18" spans="1:9">
      <c r="A18" s="15" t="s">
        <v>37</v>
      </c>
      <c r="B18" s="4" t="s">
        <v>38</v>
      </c>
      <c r="C18" s="4">
        <v>2</v>
      </c>
      <c r="D18" s="5">
        <v>45292</v>
      </c>
      <c r="E18" s="6">
        <v>2388.0700000000002</v>
      </c>
      <c r="F18" s="7" t="s">
        <v>11</v>
      </c>
      <c r="G18" s="5" t="s">
        <v>11</v>
      </c>
      <c r="H18" s="8" t="s">
        <v>11</v>
      </c>
      <c r="I18" s="17" t="s">
        <v>11</v>
      </c>
    </row>
    <row r="19" spans="1:9">
      <c r="A19" s="15" t="s">
        <v>37</v>
      </c>
      <c r="B19" s="9" t="s">
        <v>39</v>
      </c>
      <c r="C19" s="4">
        <v>2</v>
      </c>
      <c r="D19" s="5">
        <v>45352</v>
      </c>
      <c r="E19" s="6">
        <v>2500.87</v>
      </c>
      <c r="F19" s="7">
        <v>5.8846918489065599E-2</v>
      </c>
      <c r="G19" s="5">
        <v>45658</v>
      </c>
      <c r="H19" s="8">
        <f t="shared" ref="H19" si="4">ROUND(E19*F19, 2)</f>
        <v>147.16999999999999</v>
      </c>
      <c r="I19" s="17">
        <v>2648.04</v>
      </c>
    </row>
    <row r="20" spans="1:9">
      <c r="A20" s="15" t="s">
        <v>40</v>
      </c>
      <c r="B20" s="4" t="s">
        <v>41</v>
      </c>
      <c r="C20" s="4">
        <v>2</v>
      </c>
      <c r="D20" s="5">
        <v>45292</v>
      </c>
      <c r="E20" s="6">
        <v>2129.23</v>
      </c>
      <c r="F20" s="7">
        <v>5.8846918489065599E-2</v>
      </c>
      <c r="G20" s="5">
        <v>45658</v>
      </c>
      <c r="H20" s="8">
        <f t="shared" ref="H20:H22" si="5">ROUND(E20*F20, 2)</f>
        <v>125.3</v>
      </c>
      <c r="I20" s="17">
        <v>2254.5300000000002</v>
      </c>
    </row>
    <row r="21" spans="1:9">
      <c r="A21" s="15" t="s">
        <v>42</v>
      </c>
      <c r="B21" s="4" t="s">
        <v>43</v>
      </c>
      <c r="C21" s="4">
        <v>2</v>
      </c>
      <c r="D21" s="5">
        <v>45292</v>
      </c>
      <c r="E21" s="6">
        <v>1828.9799999999998</v>
      </c>
      <c r="F21" s="7">
        <v>5.8846918489065599E-2</v>
      </c>
      <c r="G21" s="5">
        <v>45658</v>
      </c>
      <c r="H21" s="8">
        <f t="shared" si="5"/>
        <v>107.63</v>
      </c>
      <c r="I21" s="17">
        <v>1936.6099999999997</v>
      </c>
    </row>
    <row r="22" spans="1:9">
      <c r="A22" s="15" t="s">
        <v>44</v>
      </c>
      <c r="B22" s="4" t="s">
        <v>45</v>
      </c>
      <c r="C22" s="4">
        <v>2</v>
      </c>
      <c r="D22" s="5">
        <v>45292</v>
      </c>
      <c r="E22" s="6">
        <v>1565.2499999999998</v>
      </c>
      <c r="F22" s="7">
        <v>5.8846918489065599E-2</v>
      </c>
      <c r="G22" s="5">
        <v>45658</v>
      </c>
      <c r="H22" s="8">
        <f t="shared" si="5"/>
        <v>92.11</v>
      </c>
      <c r="I22" s="17">
        <v>1657.3599999999997</v>
      </c>
    </row>
    <row r="23" spans="1:9">
      <c r="A23" s="15" t="s">
        <v>46</v>
      </c>
      <c r="B23" s="4" t="s">
        <v>47</v>
      </c>
      <c r="C23" s="4">
        <v>2</v>
      </c>
      <c r="D23" s="5">
        <v>45292</v>
      </c>
      <c r="E23" s="6">
        <v>1966.0399999999997</v>
      </c>
      <c r="F23" s="7" t="s">
        <v>11</v>
      </c>
      <c r="G23" s="5" t="s">
        <v>11</v>
      </c>
      <c r="H23" s="8" t="s">
        <v>11</v>
      </c>
      <c r="I23" s="17" t="s">
        <v>11</v>
      </c>
    </row>
    <row r="24" spans="1:9">
      <c r="A24" s="15" t="s">
        <v>46</v>
      </c>
      <c r="B24" s="4" t="s">
        <v>47</v>
      </c>
      <c r="C24" s="4">
        <v>2</v>
      </c>
      <c r="D24" s="5">
        <v>45352</v>
      </c>
      <c r="E24" s="6">
        <v>1966.84</v>
      </c>
      <c r="F24" s="7" t="s">
        <v>11</v>
      </c>
      <c r="G24" s="5" t="s">
        <v>11</v>
      </c>
      <c r="H24" s="8" t="s">
        <v>11</v>
      </c>
      <c r="I24" s="17" t="s">
        <v>11</v>
      </c>
    </row>
    <row r="25" spans="1:9">
      <c r="A25" s="15" t="s">
        <v>46</v>
      </c>
      <c r="B25" s="9" t="s">
        <v>48</v>
      </c>
      <c r="C25" s="4">
        <v>2</v>
      </c>
      <c r="D25" s="5">
        <v>45505</v>
      </c>
      <c r="E25" s="6">
        <v>1952.04</v>
      </c>
      <c r="F25" s="7">
        <v>5.8846918489065599E-2</v>
      </c>
      <c r="G25" s="5">
        <v>45658</v>
      </c>
      <c r="H25" s="8">
        <f t="shared" ref="H25" si="6">ROUND(E25*F25, 2)</f>
        <v>114.87</v>
      </c>
      <c r="I25" s="17">
        <v>2066.91</v>
      </c>
    </row>
    <row r="26" spans="1:9">
      <c r="A26" s="15" t="s">
        <v>49</v>
      </c>
      <c r="B26" s="4" t="s">
        <v>50</v>
      </c>
      <c r="C26" s="4">
        <v>3</v>
      </c>
      <c r="D26" s="5">
        <v>45292</v>
      </c>
      <c r="E26" s="6">
        <v>1974.79</v>
      </c>
      <c r="F26" s="10">
        <v>7.0337620578778098E-2</v>
      </c>
      <c r="G26" s="5">
        <v>45658</v>
      </c>
      <c r="H26" s="8">
        <f t="shared" ref="H26:H38" si="7">ROUND(E26*F26, 2)</f>
        <v>138.9</v>
      </c>
      <c r="I26" s="17">
        <v>2113.69</v>
      </c>
    </row>
    <row r="27" spans="1:9">
      <c r="A27" s="15" t="s">
        <v>51</v>
      </c>
      <c r="B27" s="4" t="s">
        <v>52</v>
      </c>
      <c r="C27" s="4">
        <v>3</v>
      </c>
      <c r="D27" s="5">
        <v>45292</v>
      </c>
      <c r="E27" s="6">
        <v>1632.0400000000002</v>
      </c>
      <c r="F27" s="10">
        <v>7.0337620578778098E-2</v>
      </c>
      <c r="G27" s="5">
        <v>45658</v>
      </c>
      <c r="H27" s="8">
        <f t="shared" ref="H27" si="8">ROUND(E27*F27, 2)</f>
        <v>114.79</v>
      </c>
      <c r="I27" s="17">
        <v>1746.8300000000002</v>
      </c>
    </row>
    <row r="28" spans="1:9">
      <c r="A28" s="15" t="s">
        <v>53</v>
      </c>
      <c r="B28" s="4" t="s">
        <v>54</v>
      </c>
      <c r="C28" s="4">
        <v>3</v>
      </c>
      <c r="D28" s="5">
        <v>45292</v>
      </c>
      <c r="E28" s="6">
        <v>1590.6399999999999</v>
      </c>
      <c r="F28" s="10">
        <v>7.0337620578778098E-2</v>
      </c>
      <c r="G28" s="5">
        <v>45658</v>
      </c>
      <c r="H28" s="8">
        <f t="shared" si="7"/>
        <v>111.88</v>
      </c>
      <c r="I28" s="17">
        <v>1702.52</v>
      </c>
    </row>
    <row r="29" spans="1:9">
      <c r="A29" s="15" t="s">
        <v>55</v>
      </c>
      <c r="B29" s="4" t="s">
        <v>56</v>
      </c>
      <c r="C29" s="4">
        <v>3</v>
      </c>
      <c r="D29" s="5">
        <v>45292</v>
      </c>
      <c r="E29" s="6">
        <v>1701.8000000000002</v>
      </c>
      <c r="F29" s="10">
        <v>7.0337620578778098E-2</v>
      </c>
      <c r="G29" s="5">
        <v>45658</v>
      </c>
      <c r="H29" s="8">
        <f t="shared" si="7"/>
        <v>119.7</v>
      </c>
      <c r="I29" s="17">
        <v>1821.5000000000002</v>
      </c>
    </row>
    <row r="30" spans="1:9">
      <c r="A30" s="15" t="s">
        <v>57</v>
      </c>
      <c r="B30" s="4" t="s">
        <v>58</v>
      </c>
      <c r="C30" s="4">
        <v>3</v>
      </c>
      <c r="D30" s="5">
        <v>45292</v>
      </c>
      <c r="E30" s="6">
        <v>1504.2600000000002</v>
      </c>
      <c r="F30" s="10">
        <v>7.0337620578778098E-2</v>
      </c>
      <c r="G30" s="5">
        <v>45658</v>
      </c>
      <c r="H30" s="8">
        <f t="shared" si="7"/>
        <v>105.81</v>
      </c>
      <c r="I30" s="17">
        <v>1610.0700000000002</v>
      </c>
    </row>
    <row r="31" spans="1:9">
      <c r="A31" s="15" t="s">
        <v>59</v>
      </c>
      <c r="B31" s="4" t="s">
        <v>60</v>
      </c>
      <c r="C31" s="4">
        <v>3</v>
      </c>
      <c r="D31" s="5">
        <v>45292</v>
      </c>
      <c r="E31" s="6">
        <v>1569.36</v>
      </c>
      <c r="F31" s="10">
        <v>7.0337620578778098E-2</v>
      </c>
      <c r="G31" s="5">
        <v>45658</v>
      </c>
      <c r="H31" s="8">
        <f t="shared" si="7"/>
        <v>110.39</v>
      </c>
      <c r="I31" s="17">
        <v>1679.75</v>
      </c>
    </row>
    <row r="32" spans="1:9">
      <c r="A32" s="15" t="s">
        <v>61</v>
      </c>
      <c r="B32" s="4" t="s">
        <v>62</v>
      </c>
      <c r="C32" s="4">
        <v>3</v>
      </c>
      <c r="D32" s="5">
        <v>45292</v>
      </c>
      <c r="E32" s="6">
        <v>1570.9699999999998</v>
      </c>
      <c r="F32" s="10">
        <v>7.0337620578778098E-2</v>
      </c>
      <c r="G32" s="5">
        <v>45658</v>
      </c>
      <c r="H32" s="8">
        <f t="shared" si="7"/>
        <v>110.5</v>
      </c>
      <c r="I32" s="17">
        <v>1681.4699999999998</v>
      </c>
    </row>
    <row r="33" spans="1:9">
      <c r="A33" s="15" t="s">
        <v>63</v>
      </c>
      <c r="B33" s="4" t="s">
        <v>64</v>
      </c>
      <c r="C33" s="4">
        <v>3</v>
      </c>
      <c r="D33" s="5">
        <v>45292</v>
      </c>
      <c r="E33" s="6">
        <v>1670.8600000000001</v>
      </c>
      <c r="F33" s="10">
        <v>7.0337620578778098E-2</v>
      </c>
      <c r="G33" s="5">
        <v>45658</v>
      </c>
      <c r="H33" s="8">
        <f t="shared" si="7"/>
        <v>117.52</v>
      </c>
      <c r="I33" s="17">
        <v>1788.38</v>
      </c>
    </row>
    <row r="34" spans="1:9">
      <c r="A34" s="15" t="s">
        <v>65</v>
      </c>
      <c r="B34" s="4" t="s">
        <v>66</v>
      </c>
      <c r="C34" s="4">
        <v>3</v>
      </c>
      <c r="D34" s="5">
        <v>45292</v>
      </c>
      <c r="E34" s="6">
        <v>1770.4499999999998</v>
      </c>
      <c r="F34" s="10">
        <v>7.0337620578778098E-2</v>
      </c>
      <c r="G34" s="5">
        <v>45658</v>
      </c>
      <c r="H34" s="8">
        <f t="shared" si="7"/>
        <v>124.53</v>
      </c>
      <c r="I34" s="17">
        <v>1894.9799999999998</v>
      </c>
    </row>
    <row r="35" spans="1:9">
      <c r="A35" s="15" t="s">
        <v>67</v>
      </c>
      <c r="B35" s="4" t="s">
        <v>68</v>
      </c>
      <c r="C35" s="4">
        <v>3</v>
      </c>
      <c r="D35" s="5">
        <v>45292</v>
      </c>
      <c r="E35" s="6">
        <v>1774.66</v>
      </c>
      <c r="F35" s="10">
        <v>7.0337620578778098E-2</v>
      </c>
      <c r="G35" s="5">
        <v>45658</v>
      </c>
      <c r="H35" s="8">
        <f t="shared" si="7"/>
        <v>124.83</v>
      </c>
      <c r="I35" s="17">
        <v>1899.49</v>
      </c>
    </row>
    <row r="36" spans="1:9">
      <c r="A36" s="15" t="s">
        <v>69</v>
      </c>
      <c r="B36" s="4" t="s">
        <v>70</v>
      </c>
      <c r="C36" s="4">
        <v>3</v>
      </c>
      <c r="D36" s="5">
        <v>45292</v>
      </c>
      <c r="E36" s="6">
        <v>1883.6899999999998</v>
      </c>
      <c r="F36" s="10">
        <v>7.0337620578778098E-2</v>
      </c>
      <c r="G36" s="5">
        <v>45658</v>
      </c>
      <c r="H36" s="8">
        <f t="shared" si="7"/>
        <v>132.49</v>
      </c>
      <c r="I36" s="17">
        <v>2016.1799999999998</v>
      </c>
    </row>
    <row r="37" spans="1:9">
      <c r="A37" s="15" t="s">
        <v>71</v>
      </c>
      <c r="B37" s="4" t="s">
        <v>72</v>
      </c>
      <c r="C37" s="4">
        <v>3</v>
      </c>
      <c r="D37" s="5">
        <v>45292</v>
      </c>
      <c r="E37" s="6">
        <v>1589.67</v>
      </c>
      <c r="F37" s="10">
        <v>7.0337620578778098E-2</v>
      </c>
      <c r="G37" s="5">
        <v>45658</v>
      </c>
      <c r="H37" s="8">
        <f t="shared" si="7"/>
        <v>111.81</v>
      </c>
      <c r="I37" s="17">
        <v>1701.48</v>
      </c>
    </row>
    <row r="38" spans="1:9">
      <c r="A38" s="15" t="s">
        <v>73</v>
      </c>
      <c r="B38" s="4" t="s">
        <v>74</v>
      </c>
      <c r="C38" s="4">
        <v>3</v>
      </c>
      <c r="D38" s="5">
        <v>45292</v>
      </c>
      <c r="E38" s="6">
        <v>1775.2000000000003</v>
      </c>
      <c r="F38" s="10">
        <v>7.0337620578778098E-2</v>
      </c>
      <c r="G38" s="5">
        <v>45658</v>
      </c>
      <c r="H38" s="8">
        <f t="shared" si="7"/>
        <v>124.86</v>
      </c>
      <c r="I38" s="17">
        <v>1900.0600000000002</v>
      </c>
    </row>
    <row r="39" spans="1:9">
      <c r="A39" s="15" t="s">
        <v>75</v>
      </c>
      <c r="B39" s="4" t="s">
        <v>76</v>
      </c>
      <c r="C39" s="4">
        <v>4</v>
      </c>
      <c r="D39" s="5">
        <v>45292</v>
      </c>
      <c r="E39" s="6">
        <v>1755.29</v>
      </c>
      <c r="F39" s="10">
        <v>5.8846918489065599E-2</v>
      </c>
      <c r="G39" s="5">
        <v>45658</v>
      </c>
      <c r="H39" s="8">
        <f t="shared" ref="H39:H46" si="9">ROUND(E39*F39, 2)</f>
        <v>103.29</v>
      </c>
      <c r="I39" s="17">
        <v>1858.58</v>
      </c>
    </row>
    <row r="40" spans="1:9">
      <c r="A40" s="15" t="s">
        <v>77</v>
      </c>
      <c r="B40" s="4" t="s">
        <v>78</v>
      </c>
      <c r="C40" s="4">
        <v>4</v>
      </c>
      <c r="D40" s="5">
        <v>45292</v>
      </c>
      <c r="E40" s="6">
        <v>1778.85</v>
      </c>
      <c r="F40" s="10">
        <v>5.8846918489065599E-2</v>
      </c>
      <c r="G40" s="5">
        <v>45658</v>
      </c>
      <c r="H40" s="8">
        <f t="shared" si="9"/>
        <v>104.68</v>
      </c>
      <c r="I40" s="17">
        <v>1883.53</v>
      </c>
    </row>
    <row r="41" spans="1:9">
      <c r="A41" s="15" t="s">
        <v>79</v>
      </c>
      <c r="B41" s="4" t="s">
        <v>80</v>
      </c>
      <c r="C41" s="4">
        <v>4</v>
      </c>
      <c r="D41" s="5">
        <v>45292</v>
      </c>
      <c r="E41" s="6">
        <v>1846.7399999999998</v>
      </c>
      <c r="F41" s="10">
        <v>5.8846918489065599E-2</v>
      </c>
      <c r="G41" s="5">
        <v>45658</v>
      </c>
      <c r="H41" s="8">
        <f t="shared" si="9"/>
        <v>108.67</v>
      </c>
      <c r="I41" s="17">
        <v>1955.4099999999999</v>
      </c>
    </row>
    <row r="42" spans="1:9">
      <c r="A42" s="15" t="s">
        <v>81</v>
      </c>
      <c r="B42" s="4" t="s">
        <v>82</v>
      </c>
      <c r="C42" s="4">
        <v>4</v>
      </c>
      <c r="D42" s="5">
        <v>45292</v>
      </c>
      <c r="E42" s="6">
        <v>1512.38</v>
      </c>
      <c r="F42" s="10">
        <v>5.8846918489065599E-2</v>
      </c>
      <c r="G42" s="5">
        <v>45658</v>
      </c>
      <c r="H42" s="8">
        <f t="shared" si="9"/>
        <v>89</v>
      </c>
      <c r="I42" s="17">
        <v>1601.38</v>
      </c>
    </row>
    <row r="43" spans="1:9">
      <c r="A43" s="15" t="s">
        <v>83</v>
      </c>
      <c r="B43" s="4" t="s">
        <v>84</v>
      </c>
      <c r="C43" s="4">
        <v>4</v>
      </c>
      <c r="D43" s="5">
        <v>45292</v>
      </c>
      <c r="E43" s="6">
        <v>1619.98</v>
      </c>
      <c r="F43" s="10">
        <v>5.8846918489065599E-2</v>
      </c>
      <c r="G43" s="5">
        <v>45658</v>
      </c>
      <c r="H43" s="8">
        <f t="shared" si="9"/>
        <v>95.33</v>
      </c>
      <c r="I43" s="17">
        <v>1715.31</v>
      </c>
    </row>
    <row r="44" spans="1:9">
      <c r="A44" s="15" t="s">
        <v>85</v>
      </c>
      <c r="B44" s="4" t="s">
        <v>86</v>
      </c>
      <c r="C44" s="4">
        <v>4</v>
      </c>
      <c r="D44" s="5">
        <v>45292</v>
      </c>
      <c r="E44" s="6">
        <v>1623.02</v>
      </c>
      <c r="F44" s="10">
        <v>5.8846918489065599E-2</v>
      </c>
      <c r="G44" s="5">
        <v>45658</v>
      </c>
      <c r="H44" s="8">
        <f t="shared" si="9"/>
        <v>95.51</v>
      </c>
      <c r="I44" s="17">
        <v>1718.53</v>
      </c>
    </row>
    <row r="45" spans="1:9">
      <c r="A45" s="15" t="s">
        <v>87</v>
      </c>
      <c r="B45" s="4" t="s">
        <v>88</v>
      </c>
      <c r="C45" s="4">
        <v>4</v>
      </c>
      <c r="D45" s="5">
        <v>45292</v>
      </c>
      <c r="E45" s="6">
        <v>2955.8599999999997</v>
      </c>
      <c r="F45" s="10">
        <v>5.8846918489065599E-2</v>
      </c>
      <c r="G45" s="5">
        <v>45658</v>
      </c>
      <c r="H45" s="8">
        <f t="shared" si="9"/>
        <v>173.94</v>
      </c>
      <c r="I45" s="17">
        <v>3129.7999999999997</v>
      </c>
    </row>
    <row r="46" spans="1:9">
      <c r="A46" s="15" t="s">
        <v>89</v>
      </c>
      <c r="B46" s="4" t="s">
        <v>90</v>
      </c>
      <c r="C46" s="4">
        <v>4</v>
      </c>
      <c r="D46" s="5">
        <v>45292</v>
      </c>
      <c r="E46" s="6">
        <v>1471.13</v>
      </c>
      <c r="F46" s="10">
        <v>5.8846918489065599E-2</v>
      </c>
      <c r="G46" s="5">
        <v>45658</v>
      </c>
      <c r="H46" s="8">
        <f t="shared" si="9"/>
        <v>86.57</v>
      </c>
      <c r="I46" s="17">
        <v>1557.7</v>
      </c>
    </row>
    <row r="47" spans="1:9">
      <c r="A47" s="15" t="s">
        <v>91</v>
      </c>
      <c r="B47" s="4" t="s">
        <v>92</v>
      </c>
      <c r="C47" s="4">
        <v>5</v>
      </c>
      <c r="D47" s="5">
        <v>45292</v>
      </c>
      <c r="E47" s="6">
        <v>1570.4099999999999</v>
      </c>
      <c r="F47" s="10">
        <v>0.120791245791246</v>
      </c>
      <c r="G47" s="5">
        <v>45658</v>
      </c>
      <c r="H47" s="8">
        <f t="shared" ref="H47:H58" si="10">ROUND(E47*F47, 2)</f>
        <v>189.69</v>
      </c>
      <c r="I47" s="17">
        <v>1760.1</v>
      </c>
    </row>
    <row r="48" spans="1:9">
      <c r="A48" s="15" t="s">
        <v>93</v>
      </c>
      <c r="B48" s="4" t="s">
        <v>94</v>
      </c>
      <c r="C48" s="4">
        <v>5</v>
      </c>
      <c r="D48" s="5">
        <v>45292</v>
      </c>
      <c r="E48" s="6">
        <v>1975.39</v>
      </c>
      <c r="F48" s="10">
        <v>0.120791245791246</v>
      </c>
      <c r="G48" s="5">
        <v>45658</v>
      </c>
      <c r="H48" s="8">
        <f t="shared" si="10"/>
        <v>238.61</v>
      </c>
      <c r="I48" s="17">
        <v>2214</v>
      </c>
    </row>
    <row r="49" spans="1:9">
      <c r="A49" s="15" t="s">
        <v>95</v>
      </c>
      <c r="B49" s="4" t="s">
        <v>96</v>
      </c>
      <c r="C49" s="4">
        <v>5</v>
      </c>
      <c r="D49" s="5">
        <v>45292</v>
      </c>
      <c r="E49" s="6">
        <v>1704.79</v>
      </c>
      <c r="F49" s="10">
        <v>0.120791245791246</v>
      </c>
      <c r="G49" s="5">
        <v>45658</v>
      </c>
      <c r="H49" s="8">
        <f t="shared" si="10"/>
        <v>205.92</v>
      </c>
      <c r="I49" s="17">
        <v>1910.71</v>
      </c>
    </row>
    <row r="50" spans="1:9">
      <c r="A50" s="15" t="s">
        <v>97</v>
      </c>
      <c r="B50" s="4" t="s">
        <v>98</v>
      </c>
      <c r="C50" s="4">
        <v>5</v>
      </c>
      <c r="D50" s="5">
        <v>45292</v>
      </c>
      <c r="E50" s="6">
        <v>1596.44</v>
      </c>
      <c r="F50" s="10">
        <v>0.120791245791246</v>
      </c>
      <c r="G50" s="5">
        <v>45658</v>
      </c>
      <c r="H50" s="8">
        <f t="shared" si="10"/>
        <v>192.84</v>
      </c>
      <c r="I50" s="17">
        <v>1789.28</v>
      </c>
    </row>
    <row r="51" spans="1:9">
      <c r="A51" s="15" t="s">
        <v>99</v>
      </c>
      <c r="B51" s="4" t="s">
        <v>100</v>
      </c>
      <c r="C51" s="4">
        <v>5</v>
      </c>
      <c r="D51" s="5">
        <v>45292</v>
      </c>
      <c r="E51" s="6">
        <v>1653.98</v>
      </c>
      <c r="F51" s="10">
        <v>0.120791245791246</v>
      </c>
      <c r="G51" s="5">
        <v>45658</v>
      </c>
      <c r="H51" s="8">
        <f t="shared" si="10"/>
        <v>199.79</v>
      </c>
      <c r="I51" s="17">
        <v>1853.77</v>
      </c>
    </row>
    <row r="52" spans="1:9">
      <c r="A52" s="15" t="s">
        <v>101</v>
      </c>
      <c r="B52" s="4" t="s">
        <v>102</v>
      </c>
      <c r="C52" s="4">
        <v>5</v>
      </c>
      <c r="D52" s="5">
        <v>45292</v>
      </c>
      <c r="E52" s="6">
        <v>1846.87</v>
      </c>
      <c r="F52" s="10">
        <v>0.120791245791246</v>
      </c>
      <c r="G52" s="5">
        <v>45658</v>
      </c>
      <c r="H52" s="8">
        <f t="shared" si="10"/>
        <v>223.09</v>
      </c>
      <c r="I52" s="17">
        <v>2069.96</v>
      </c>
    </row>
    <row r="53" spans="1:9">
      <c r="A53" s="15" t="s">
        <v>103</v>
      </c>
      <c r="B53" s="4" t="s">
        <v>104</v>
      </c>
      <c r="C53" s="4">
        <v>5</v>
      </c>
      <c r="D53" s="5">
        <v>45292</v>
      </c>
      <c r="E53" s="6">
        <v>2519.9299999999998</v>
      </c>
      <c r="F53" s="10" t="s">
        <v>11</v>
      </c>
      <c r="G53" s="5" t="s">
        <v>11</v>
      </c>
      <c r="H53" s="8" t="s">
        <v>11</v>
      </c>
      <c r="I53" s="17" t="s">
        <v>11</v>
      </c>
    </row>
    <row r="54" spans="1:9">
      <c r="A54" s="15" t="s">
        <v>103</v>
      </c>
      <c r="B54" s="9" t="s">
        <v>39</v>
      </c>
      <c r="C54" s="4">
        <v>5</v>
      </c>
      <c r="D54" s="5">
        <v>45597</v>
      </c>
      <c r="E54" s="6">
        <v>2500.9299999999998</v>
      </c>
      <c r="F54" s="10">
        <v>0.120791245791246</v>
      </c>
      <c r="G54" s="5">
        <v>45658</v>
      </c>
      <c r="H54" s="8">
        <f t="shared" ref="H54" si="11">ROUND(E54*F54, 2)</f>
        <v>302.08999999999997</v>
      </c>
      <c r="I54" s="17">
        <v>2803.02</v>
      </c>
    </row>
    <row r="55" spans="1:9">
      <c r="A55" s="15" t="s">
        <v>105</v>
      </c>
      <c r="B55" s="4" t="s">
        <v>106</v>
      </c>
      <c r="C55" s="4">
        <v>5</v>
      </c>
      <c r="D55" s="5">
        <v>45292</v>
      </c>
      <c r="E55" s="6">
        <v>2027.44</v>
      </c>
      <c r="F55" s="10">
        <v>0.120791245791246</v>
      </c>
      <c r="G55" s="5">
        <v>45658</v>
      </c>
      <c r="H55" s="8">
        <f t="shared" si="10"/>
        <v>244.9</v>
      </c>
      <c r="I55" s="17">
        <v>2272.34</v>
      </c>
    </row>
    <row r="56" spans="1:9">
      <c r="A56" s="15" t="s">
        <v>107</v>
      </c>
      <c r="B56" s="4" t="s">
        <v>108</v>
      </c>
      <c r="C56" s="4">
        <v>5</v>
      </c>
      <c r="D56" s="5">
        <v>45292</v>
      </c>
      <c r="E56" s="6">
        <v>2017.0699999999997</v>
      </c>
      <c r="F56" s="10">
        <v>0.120791245791246</v>
      </c>
      <c r="G56" s="5">
        <v>45658</v>
      </c>
      <c r="H56" s="8">
        <f t="shared" ref="H56" si="12">ROUND(E56*F56, 2)</f>
        <v>243.64</v>
      </c>
      <c r="I56" s="17">
        <v>2260.7099999999996</v>
      </c>
    </row>
    <row r="57" spans="1:9">
      <c r="A57" s="15" t="s">
        <v>109</v>
      </c>
      <c r="B57" s="4" t="s">
        <v>110</v>
      </c>
      <c r="C57" s="4">
        <v>5</v>
      </c>
      <c r="D57" s="5">
        <v>45292</v>
      </c>
      <c r="E57" s="6">
        <v>1854.89</v>
      </c>
      <c r="F57" s="10">
        <v>0.120791245791246</v>
      </c>
      <c r="G57" s="5">
        <v>45658</v>
      </c>
      <c r="H57" s="8">
        <f t="shared" si="10"/>
        <v>224.05</v>
      </c>
      <c r="I57" s="17">
        <v>2078.94</v>
      </c>
    </row>
    <row r="58" spans="1:9">
      <c r="A58" s="15" t="s">
        <v>111</v>
      </c>
      <c r="B58" s="4" t="s">
        <v>112</v>
      </c>
      <c r="C58" s="4">
        <v>5</v>
      </c>
      <c r="D58" s="5">
        <v>45292</v>
      </c>
      <c r="E58" s="6">
        <v>1770.0400000000004</v>
      </c>
      <c r="F58" s="10">
        <v>0.120791245791246</v>
      </c>
      <c r="G58" s="5">
        <v>45658</v>
      </c>
      <c r="H58" s="8">
        <f t="shared" si="10"/>
        <v>213.81</v>
      </c>
      <c r="I58" s="17">
        <v>1983.8500000000004</v>
      </c>
    </row>
    <row r="59" spans="1:9">
      <c r="A59" s="15" t="s">
        <v>113</v>
      </c>
      <c r="B59" s="4" t="s">
        <v>114</v>
      </c>
      <c r="C59" s="4">
        <v>6</v>
      </c>
      <c r="D59" s="5">
        <v>45292</v>
      </c>
      <c r="E59" s="6">
        <v>2415.6800000000003</v>
      </c>
      <c r="F59" s="10">
        <v>4.5343564701778798E-2</v>
      </c>
      <c r="G59" s="5">
        <v>45658</v>
      </c>
      <c r="H59" s="8">
        <f t="shared" ref="H59" si="13">ROUND(E59*F59, 2)</f>
        <v>109.54</v>
      </c>
      <c r="I59" s="17">
        <v>2525.2200000000003</v>
      </c>
    </row>
    <row r="60" spans="1:9">
      <c r="A60" s="15" t="s">
        <v>115</v>
      </c>
      <c r="B60" s="4" t="s">
        <v>116</v>
      </c>
      <c r="C60" s="4">
        <v>6</v>
      </c>
      <c r="D60" s="5">
        <v>45292</v>
      </c>
      <c r="E60" s="6">
        <v>1698.4</v>
      </c>
      <c r="F60" s="10">
        <v>4.5343564701778798E-2</v>
      </c>
      <c r="G60" s="5">
        <v>45658</v>
      </c>
      <c r="H60" s="8">
        <f t="shared" ref="H60:H68" si="14">ROUND(E60*F60, 2)</f>
        <v>77.010000000000005</v>
      </c>
      <c r="I60" s="17">
        <v>1775.41</v>
      </c>
    </row>
    <row r="61" spans="1:9">
      <c r="A61" s="15" t="s">
        <v>117</v>
      </c>
      <c r="B61" s="4" t="s">
        <v>118</v>
      </c>
      <c r="C61" s="4">
        <v>6</v>
      </c>
      <c r="D61" s="5">
        <v>45292</v>
      </c>
      <c r="E61" s="6">
        <v>1541.1099999999997</v>
      </c>
      <c r="F61" s="10">
        <v>4.5343564701778798E-2</v>
      </c>
      <c r="G61" s="5">
        <v>45658</v>
      </c>
      <c r="H61" s="8">
        <f t="shared" si="14"/>
        <v>69.88</v>
      </c>
      <c r="I61" s="17">
        <v>1610.9899999999998</v>
      </c>
    </row>
    <row r="62" spans="1:9">
      <c r="A62" s="15" t="s">
        <v>119</v>
      </c>
      <c r="B62" s="4" t="s">
        <v>120</v>
      </c>
      <c r="C62" s="4">
        <v>6</v>
      </c>
      <c r="D62" s="5">
        <v>45292</v>
      </c>
      <c r="E62" s="6">
        <v>1794.7700000000002</v>
      </c>
      <c r="F62" s="10">
        <v>4.5343564701778798E-2</v>
      </c>
      <c r="G62" s="5">
        <v>45658</v>
      </c>
      <c r="H62" s="8">
        <f t="shared" si="14"/>
        <v>81.38</v>
      </c>
      <c r="I62" s="17">
        <v>1876.15</v>
      </c>
    </row>
    <row r="63" spans="1:9">
      <c r="A63" s="15" t="s">
        <v>121</v>
      </c>
      <c r="B63" s="4" t="s">
        <v>122</v>
      </c>
      <c r="C63" s="4">
        <v>6</v>
      </c>
      <c r="D63" s="5">
        <v>45292</v>
      </c>
      <c r="E63" s="6">
        <v>1665.03</v>
      </c>
      <c r="F63" s="10">
        <v>4.5343564701778798E-2</v>
      </c>
      <c r="G63" s="5">
        <v>45658</v>
      </c>
      <c r="H63" s="8">
        <f t="shared" si="14"/>
        <v>75.5</v>
      </c>
      <c r="I63" s="17">
        <v>1740.53</v>
      </c>
    </row>
    <row r="64" spans="1:9">
      <c r="A64" s="15" t="s">
        <v>123</v>
      </c>
      <c r="B64" s="4" t="s">
        <v>124</v>
      </c>
      <c r="C64" s="4">
        <v>6</v>
      </c>
      <c r="D64" s="5">
        <v>45292</v>
      </c>
      <c r="E64" s="6">
        <v>2502.0899999999997</v>
      </c>
      <c r="F64" s="10">
        <v>4.5343564701778798E-2</v>
      </c>
      <c r="G64" s="5">
        <v>45658</v>
      </c>
      <c r="H64" s="8">
        <f t="shared" si="14"/>
        <v>113.45</v>
      </c>
      <c r="I64" s="17">
        <v>2615.5399999999995</v>
      </c>
    </row>
    <row r="65" spans="1:9">
      <c r="A65" s="15" t="s">
        <v>125</v>
      </c>
      <c r="B65" s="4" t="s">
        <v>126</v>
      </c>
      <c r="C65" s="4">
        <v>6</v>
      </c>
      <c r="D65" s="5">
        <v>45292</v>
      </c>
      <c r="E65" s="6">
        <v>1951.08</v>
      </c>
      <c r="F65" s="10">
        <v>4.5343564701778798E-2</v>
      </c>
      <c r="G65" s="5">
        <v>45658</v>
      </c>
      <c r="H65" s="8">
        <f t="shared" si="14"/>
        <v>88.47</v>
      </c>
      <c r="I65" s="17">
        <v>2039.55</v>
      </c>
    </row>
    <row r="66" spans="1:9">
      <c r="A66" s="15" t="s">
        <v>127</v>
      </c>
      <c r="B66" s="4" t="s">
        <v>128</v>
      </c>
      <c r="C66" s="4">
        <v>6</v>
      </c>
      <c r="D66" s="5">
        <v>45292</v>
      </c>
      <c r="E66" s="6">
        <v>2314.04</v>
      </c>
      <c r="F66" s="10">
        <v>4.5343564701778798E-2</v>
      </c>
      <c r="G66" s="5">
        <v>45658</v>
      </c>
      <c r="H66" s="8">
        <f t="shared" si="14"/>
        <v>104.93</v>
      </c>
      <c r="I66" s="17">
        <v>2418.9699999999998</v>
      </c>
    </row>
    <row r="67" spans="1:9">
      <c r="A67" s="15" t="s">
        <v>129</v>
      </c>
      <c r="B67" s="4" t="s">
        <v>130</v>
      </c>
      <c r="C67" s="4">
        <v>6</v>
      </c>
      <c r="D67" s="5">
        <v>45292</v>
      </c>
      <c r="E67" s="6">
        <v>1829.91</v>
      </c>
      <c r="F67" s="10">
        <v>4.5343564701778798E-2</v>
      </c>
      <c r="G67" s="5">
        <v>45658</v>
      </c>
      <c r="H67" s="8">
        <f t="shared" si="14"/>
        <v>82.97</v>
      </c>
      <c r="I67" s="17">
        <v>1912.88</v>
      </c>
    </row>
    <row r="68" spans="1:9">
      <c r="A68" s="15" t="s">
        <v>131</v>
      </c>
      <c r="B68" s="4" t="s">
        <v>132</v>
      </c>
      <c r="C68" s="4">
        <v>6</v>
      </c>
      <c r="D68" s="5">
        <v>45292</v>
      </c>
      <c r="E68" s="6">
        <v>1728.9600000000003</v>
      </c>
      <c r="F68" s="10">
        <v>4.5343564701778798E-2</v>
      </c>
      <c r="G68" s="5">
        <v>45658</v>
      </c>
      <c r="H68" s="8">
        <f t="shared" si="14"/>
        <v>78.400000000000006</v>
      </c>
      <c r="I68" s="17">
        <v>1807.3600000000004</v>
      </c>
    </row>
    <row r="69" spans="1:9">
      <c r="A69" s="15" t="s">
        <v>133</v>
      </c>
      <c r="B69" s="4" t="s">
        <v>134</v>
      </c>
      <c r="C69" s="4">
        <v>7</v>
      </c>
      <c r="D69" s="5">
        <v>45292</v>
      </c>
      <c r="E69" s="6">
        <v>1666.8599999999997</v>
      </c>
      <c r="F69" s="10">
        <v>4.5343564701778798E-2</v>
      </c>
      <c r="G69" s="5">
        <v>45658</v>
      </c>
      <c r="H69" s="8">
        <f t="shared" ref="H69:H91" si="15">ROUND(E69*F69, 2)</f>
        <v>75.58</v>
      </c>
      <c r="I69" s="17">
        <v>1742.4399999999996</v>
      </c>
    </row>
    <row r="70" spans="1:9">
      <c r="A70" s="15" t="s">
        <v>135</v>
      </c>
      <c r="B70" s="4" t="s">
        <v>136</v>
      </c>
      <c r="C70" s="4">
        <v>7</v>
      </c>
      <c r="D70" s="5">
        <v>45292</v>
      </c>
      <c r="E70" s="6">
        <v>2410.0199999999995</v>
      </c>
      <c r="F70" s="10">
        <v>4.5343564701778798E-2</v>
      </c>
      <c r="G70" s="5">
        <v>45658</v>
      </c>
      <c r="H70" s="8">
        <f t="shared" si="15"/>
        <v>109.28</v>
      </c>
      <c r="I70" s="17">
        <v>2519.2999999999997</v>
      </c>
    </row>
    <row r="71" spans="1:9">
      <c r="A71" s="15" t="s">
        <v>137</v>
      </c>
      <c r="B71" s="4" t="s">
        <v>138</v>
      </c>
      <c r="C71" s="4">
        <v>7</v>
      </c>
      <c r="D71" s="5">
        <v>45292</v>
      </c>
      <c r="E71" s="6">
        <v>1491.22</v>
      </c>
      <c r="F71" s="10">
        <v>4.5343564701778798E-2</v>
      </c>
      <c r="G71" s="5">
        <v>45658</v>
      </c>
      <c r="H71" s="8">
        <f t="shared" si="15"/>
        <v>67.62</v>
      </c>
      <c r="I71" s="17">
        <v>1558.8400000000001</v>
      </c>
    </row>
    <row r="72" spans="1:9">
      <c r="A72" s="15" t="s">
        <v>139</v>
      </c>
      <c r="B72" s="4" t="s">
        <v>140</v>
      </c>
      <c r="C72" s="4">
        <v>7</v>
      </c>
      <c r="D72" s="5">
        <v>45292</v>
      </c>
      <c r="E72" s="6">
        <v>2298.09</v>
      </c>
      <c r="F72" s="10">
        <v>4.5343564701778798E-2</v>
      </c>
      <c r="G72" s="5">
        <v>45658</v>
      </c>
      <c r="H72" s="8">
        <f t="shared" si="15"/>
        <v>104.2</v>
      </c>
      <c r="I72" s="17">
        <v>2402.29</v>
      </c>
    </row>
    <row r="73" spans="1:9">
      <c r="A73" s="15" t="s">
        <v>141</v>
      </c>
      <c r="B73" s="4" t="s">
        <v>142</v>
      </c>
      <c r="C73" s="4">
        <v>7</v>
      </c>
      <c r="D73" s="5">
        <v>45292</v>
      </c>
      <c r="E73" s="6">
        <v>1876.4</v>
      </c>
      <c r="F73" s="10">
        <v>4.5343564701778798E-2</v>
      </c>
      <c r="G73" s="5">
        <v>45658</v>
      </c>
      <c r="H73" s="8">
        <f t="shared" ref="H73" si="16">ROUND(E73*F73, 2)</f>
        <v>85.08</v>
      </c>
      <c r="I73" s="17">
        <v>1961.48</v>
      </c>
    </row>
    <row r="74" spans="1:9">
      <c r="A74" s="15" t="s">
        <v>143</v>
      </c>
      <c r="B74" s="4" t="s">
        <v>144</v>
      </c>
      <c r="C74" s="4">
        <v>7</v>
      </c>
      <c r="D74" s="5">
        <v>45292</v>
      </c>
      <c r="E74" s="6">
        <v>1853.23</v>
      </c>
      <c r="F74" s="10">
        <v>4.5343564701778798E-2</v>
      </c>
      <c r="G74" s="5">
        <v>45658</v>
      </c>
      <c r="H74" s="8">
        <f t="shared" si="15"/>
        <v>84.03</v>
      </c>
      <c r="I74" s="17">
        <v>1937.26</v>
      </c>
    </row>
    <row r="75" spans="1:9">
      <c r="A75" s="15" t="s">
        <v>145</v>
      </c>
      <c r="B75" s="4" t="s">
        <v>146</v>
      </c>
      <c r="C75" s="4">
        <v>7</v>
      </c>
      <c r="D75" s="5">
        <v>45292</v>
      </c>
      <c r="E75" s="6">
        <v>1667.89</v>
      </c>
      <c r="F75" s="10">
        <v>4.5343564701778798E-2</v>
      </c>
      <c r="G75" s="5">
        <v>45658</v>
      </c>
      <c r="H75" s="8">
        <f t="shared" ref="H75" si="17">ROUND(E75*F75, 2)</f>
        <v>75.63</v>
      </c>
      <c r="I75" s="17">
        <v>1743.52</v>
      </c>
    </row>
    <row r="76" spans="1:9">
      <c r="A76" s="15" t="s">
        <v>147</v>
      </c>
      <c r="B76" s="4" t="s">
        <v>148</v>
      </c>
      <c r="C76" s="4">
        <v>7</v>
      </c>
      <c r="D76" s="5">
        <v>45292</v>
      </c>
      <c r="E76" s="6">
        <v>2310.77</v>
      </c>
      <c r="F76" s="10">
        <v>4.5343564701778798E-2</v>
      </c>
      <c r="G76" s="5">
        <v>45658</v>
      </c>
      <c r="H76" s="8">
        <f t="shared" si="15"/>
        <v>104.78</v>
      </c>
      <c r="I76" s="17">
        <v>2415.5500000000002</v>
      </c>
    </row>
    <row r="77" spans="1:9">
      <c r="A77" s="15" t="s">
        <v>149</v>
      </c>
      <c r="B77" s="4" t="s">
        <v>150</v>
      </c>
      <c r="C77" s="4">
        <v>7</v>
      </c>
      <c r="D77" s="5">
        <v>45292</v>
      </c>
      <c r="E77" s="6">
        <v>1549.33</v>
      </c>
      <c r="F77" s="10">
        <v>4.5343564701778798E-2</v>
      </c>
      <c r="G77" s="5">
        <v>45658</v>
      </c>
      <c r="H77" s="8">
        <f t="shared" si="15"/>
        <v>70.25</v>
      </c>
      <c r="I77" s="17">
        <v>1619.58</v>
      </c>
    </row>
    <row r="78" spans="1:9">
      <c r="A78" s="15" t="s">
        <v>151</v>
      </c>
      <c r="B78" s="4" t="s">
        <v>152</v>
      </c>
      <c r="C78" s="4">
        <v>7</v>
      </c>
      <c r="D78" s="5">
        <v>45292</v>
      </c>
      <c r="E78" s="6">
        <v>2693.5</v>
      </c>
      <c r="F78" s="10">
        <v>4.5343564701778798E-2</v>
      </c>
      <c r="G78" s="5">
        <v>45658</v>
      </c>
      <c r="H78" s="8">
        <f t="shared" si="15"/>
        <v>122.13</v>
      </c>
      <c r="I78" s="17">
        <v>2815.63</v>
      </c>
    </row>
    <row r="79" spans="1:9">
      <c r="A79" s="15" t="s">
        <v>153</v>
      </c>
      <c r="B79" s="4" t="s">
        <v>154</v>
      </c>
      <c r="C79" s="4">
        <v>7</v>
      </c>
      <c r="D79" s="5">
        <v>45292</v>
      </c>
      <c r="E79" s="6">
        <v>1654.6699999999998</v>
      </c>
      <c r="F79" s="10">
        <v>4.5343564701778798E-2</v>
      </c>
      <c r="G79" s="5">
        <v>45658</v>
      </c>
      <c r="H79" s="8">
        <f t="shared" si="15"/>
        <v>75.03</v>
      </c>
      <c r="I79" s="17">
        <v>1729.6999999999998</v>
      </c>
    </row>
    <row r="80" spans="1:9">
      <c r="A80" s="15" t="s">
        <v>155</v>
      </c>
      <c r="B80" s="4" t="s">
        <v>156</v>
      </c>
      <c r="C80" s="4">
        <v>7</v>
      </c>
      <c r="D80" s="5">
        <v>45292</v>
      </c>
      <c r="E80" s="6">
        <v>1647.06</v>
      </c>
      <c r="F80" s="10">
        <v>4.5343564701778798E-2</v>
      </c>
      <c r="G80" s="5">
        <v>45658</v>
      </c>
      <c r="H80" s="8">
        <f t="shared" si="15"/>
        <v>74.680000000000007</v>
      </c>
      <c r="I80" s="17">
        <v>1721.74</v>
      </c>
    </row>
    <row r="81" spans="1:9">
      <c r="A81" s="15" t="s">
        <v>157</v>
      </c>
      <c r="B81" s="4" t="s">
        <v>158</v>
      </c>
      <c r="C81" s="4">
        <v>7</v>
      </c>
      <c r="D81" s="5">
        <v>45292</v>
      </c>
      <c r="E81" s="6">
        <v>2358.9899999999998</v>
      </c>
      <c r="F81" s="10">
        <v>4.5343564701778798E-2</v>
      </c>
      <c r="G81" s="5">
        <v>45658</v>
      </c>
      <c r="H81" s="8">
        <f t="shared" si="15"/>
        <v>106.97</v>
      </c>
      <c r="I81" s="17">
        <v>2465.9599999999996</v>
      </c>
    </row>
    <row r="82" spans="1:9">
      <c r="A82" s="15" t="s">
        <v>159</v>
      </c>
      <c r="B82" s="4" t="s">
        <v>160</v>
      </c>
      <c r="C82" s="4">
        <v>7</v>
      </c>
      <c r="D82" s="5">
        <v>45292</v>
      </c>
      <c r="E82" s="6">
        <v>3012.38</v>
      </c>
      <c r="F82" s="10">
        <v>4.5343564701778798E-2</v>
      </c>
      <c r="G82" s="5">
        <v>45658</v>
      </c>
      <c r="H82" s="8">
        <f t="shared" si="15"/>
        <v>136.59</v>
      </c>
      <c r="I82" s="17">
        <v>3148.9700000000003</v>
      </c>
    </row>
    <row r="83" spans="1:9">
      <c r="A83" s="15" t="s">
        <v>161</v>
      </c>
      <c r="B83" s="4" t="s">
        <v>162</v>
      </c>
      <c r="C83" s="4">
        <v>7</v>
      </c>
      <c r="D83" s="5">
        <v>45292</v>
      </c>
      <c r="E83" s="6">
        <v>1665.9699999999998</v>
      </c>
      <c r="F83" s="10">
        <v>4.5343564701778798E-2</v>
      </c>
      <c r="G83" s="5">
        <v>45658</v>
      </c>
      <c r="H83" s="8">
        <f t="shared" si="15"/>
        <v>75.540000000000006</v>
      </c>
      <c r="I83" s="17">
        <v>1741.5099999999998</v>
      </c>
    </row>
    <row r="84" spans="1:9">
      <c r="A84" s="15" t="s">
        <v>163</v>
      </c>
      <c r="B84" s="4" t="s">
        <v>164</v>
      </c>
      <c r="C84" s="4">
        <v>7</v>
      </c>
      <c r="D84" s="5">
        <v>45292</v>
      </c>
      <c r="E84" s="6">
        <v>2095.9400000000005</v>
      </c>
      <c r="F84" s="10">
        <v>4.5343564701778798E-2</v>
      </c>
      <c r="G84" s="5">
        <v>45658</v>
      </c>
      <c r="H84" s="8">
        <f t="shared" si="15"/>
        <v>95.04</v>
      </c>
      <c r="I84" s="17">
        <v>2190.9800000000005</v>
      </c>
    </row>
    <row r="85" spans="1:9">
      <c r="A85" s="15" t="s">
        <v>165</v>
      </c>
      <c r="B85" s="4" t="s">
        <v>166</v>
      </c>
      <c r="C85" s="4">
        <v>7</v>
      </c>
      <c r="D85" s="5">
        <v>45292</v>
      </c>
      <c r="E85" s="6">
        <v>2100.62</v>
      </c>
      <c r="F85" s="10">
        <v>4.5343564701778798E-2</v>
      </c>
      <c r="G85" s="5">
        <v>45658</v>
      </c>
      <c r="H85" s="8">
        <f t="shared" si="15"/>
        <v>95.25</v>
      </c>
      <c r="I85" s="17">
        <v>2195.87</v>
      </c>
    </row>
    <row r="86" spans="1:9">
      <c r="A86" s="15" t="s">
        <v>167</v>
      </c>
      <c r="B86" s="4" t="s">
        <v>168</v>
      </c>
      <c r="C86" s="4">
        <v>7</v>
      </c>
      <c r="D86" s="5">
        <v>45292</v>
      </c>
      <c r="E86" s="6">
        <v>2423.63</v>
      </c>
      <c r="F86" s="10">
        <v>4.5343564701778798E-2</v>
      </c>
      <c r="G86" s="5">
        <v>45658</v>
      </c>
      <c r="H86" s="8">
        <f t="shared" si="15"/>
        <v>109.9</v>
      </c>
      <c r="I86" s="17">
        <v>2533.5300000000002</v>
      </c>
    </row>
    <row r="87" spans="1:9">
      <c r="A87" s="15" t="s">
        <v>169</v>
      </c>
      <c r="B87" s="4" t="s">
        <v>170</v>
      </c>
      <c r="C87" s="4">
        <v>7</v>
      </c>
      <c r="D87" s="5">
        <v>45292</v>
      </c>
      <c r="E87" s="6">
        <v>1893.64</v>
      </c>
      <c r="F87" s="10">
        <v>4.5343564701778798E-2</v>
      </c>
      <c r="G87" s="5">
        <v>45658</v>
      </c>
      <c r="H87" s="8">
        <f t="shared" si="15"/>
        <v>85.86</v>
      </c>
      <c r="I87" s="17">
        <v>1979.5</v>
      </c>
    </row>
    <row r="88" spans="1:9">
      <c r="A88" s="15">
        <v>1126</v>
      </c>
      <c r="B88" s="4" t="s">
        <v>171</v>
      </c>
      <c r="C88" s="4">
        <v>7</v>
      </c>
      <c r="D88" s="5">
        <v>45292</v>
      </c>
      <c r="E88" s="6">
        <v>1664.62</v>
      </c>
      <c r="F88" s="10">
        <v>4.5343564701778798E-2</v>
      </c>
      <c r="G88" s="5">
        <v>45658</v>
      </c>
      <c r="H88" s="8">
        <f t="shared" si="15"/>
        <v>75.48</v>
      </c>
      <c r="I88" s="17">
        <v>1740.1</v>
      </c>
    </row>
    <row r="89" spans="1:9">
      <c r="A89" s="15" t="s">
        <v>172</v>
      </c>
      <c r="B89" s="4" t="s">
        <v>173</v>
      </c>
      <c r="C89" s="4">
        <v>7</v>
      </c>
      <c r="D89" s="5">
        <v>45292</v>
      </c>
      <c r="E89" s="6">
        <v>1848.6499999999999</v>
      </c>
      <c r="F89" s="10" t="s">
        <v>11</v>
      </c>
      <c r="G89" s="5" t="s">
        <v>11</v>
      </c>
      <c r="H89" s="8" t="s">
        <v>11</v>
      </c>
      <c r="I89" s="17" t="s">
        <v>11</v>
      </c>
    </row>
    <row r="90" spans="1:9">
      <c r="A90" s="15" t="s">
        <v>172</v>
      </c>
      <c r="B90" s="9" t="s">
        <v>39</v>
      </c>
      <c r="C90" s="4">
        <v>7</v>
      </c>
      <c r="D90" s="5">
        <v>45627</v>
      </c>
      <c r="E90" s="6">
        <v>1699.85</v>
      </c>
      <c r="F90" s="10">
        <v>4.5343564701778798E-2</v>
      </c>
      <c r="G90" s="5">
        <v>45658</v>
      </c>
      <c r="H90" s="8">
        <f>ROUND(E90*F90,2)</f>
        <v>77.08</v>
      </c>
      <c r="I90" s="17">
        <v>1776.9299999999998</v>
      </c>
    </row>
    <row r="91" spans="1:9">
      <c r="A91" s="15" t="s">
        <v>174</v>
      </c>
      <c r="B91" s="4" t="s">
        <v>175</v>
      </c>
      <c r="C91" s="4">
        <v>7</v>
      </c>
      <c r="D91" s="5">
        <v>45292</v>
      </c>
      <c r="E91" s="6">
        <v>1932.6299999999997</v>
      </c>
      <c r="F91" s="10">
        <v>4.5343564701778798E-2</v>
      </c>
      <c r="G91" s="5">
        <v>45658</v>
      </c>
      <c r="H91" s="8">
        <f t="shared" si="15"/>
        <v>87.63</v>
      </c>
      <c r="I91" s="17">
        <v>2020.2599999999998</v>
      </c>
    </row>
    <row r="92" spans="1:9">
      <c r="A92" s="15" t="s">
        <v>176</v>
      </c>
      <c r="B92" s="4" t="s">
        <v>177</v>
      </c>
      <c r="C92" s="4">
        <v>8</v>
      </c>
      <c r="D92" s="5">
        <v>45292</v>
      </c>
      <c r="E92" s="6">
        <v>1774.4600000000003</v>
      </c>
      <c r="F92" s="10">
        <v>4.5343564701778798E-2</v>
      </c>
      <c r="G92" s="5">
        <v>45658</v>
      </c>
      <c r="H92" s="8">
        <f t="shared" ref="H92:H98" si="18">ROUND(E92*F92, 2)</f>
        <v>80.459999999999994</v>
      </c>
      <c r="I92" s="17">
        <v>1854.9200000000003</v>
      </c>
    </row>
    <row r="93" spans="1:9">
      <c r="A93" s="15" t="s">
        <v>178</v>
      </c>
      <c r="B93" s="4" t="s">
        <v>179</v>
      </c>
      <c r="C93" s="4">
        <v>8</v>
      </c>
      <c r="D93" s="5">
        <v>45292</v>
      </c>
      <c r="E93" s="6">
        <v>2040.6299999999997</v>
      </c>
      <c r="F93" s="10">
        <v>4.5343564701778798E-2</v>
      </c>
      <c r="G93" s="5">
        <v>45658</v>
      </c>
      <c r="H93" s="8">
        <f t="shared" si="18"/>
        <v>92.53</v>
      </c>
      <c r="I93" s="17">
        <v>2133.16</v>
      </c>
    </row>
    <row r="94" spans="1:9">
      <c r="A94" s="15" t="s">
        <v>180</v>
      </c>
      <c r="B94" s="4" t="s">
        <v>181</v>
      </c>
      <c r="C94" s="4">
        <v>8</v>
      </c>
      <c r="D94" s="5">
        <v>45292</v>
      </c>
      <c r="E94" s="6">
        <v>1931.8799999999999</v>
      </c>
      <c r="F94" s="10">
        <v>4.5343564701778798E-2</v>
      </c>
      <c r="G94" s="5">
        <v>45658</v>
      </c>
      <c r="H94" s="8">
        <f t="shared" si="18"/>
        <v>87.6</v>
      </c>
      <c r="I94" s="17">
        <v>2019.4799999999998</v>
      </c>
    </row>
    <row r="95" spans="1:9">
      <c r="A95" s="15" t="s">
        <v>182</v>
      </c>
      <c r="B95" s="4" t="s">
        <v>183</v>
      </c>
      <c r="C95" s="4">
        <v>8</v>
      </c>
      <c r="D95" s="5">
        <v>45292</v>
      </c>
      <c r="E95" s="6">
        <v>1713.8499999999997</v>
      </c>
      <c r="F95" s="10">
        <v>4.5343564701778798E-2</v>
      </c>
      <c r="G95" s="5">
        <v>45658</v>
      </c>
      <c r="H95" s="8">
        <f t="shared" si="18"/>
        <v>77.709999999999994</v>
      </c>
      <c r="I95" s="17">
        <v>1791.5599999999997</v>
      </c>
    </row>
    <row r="96" spans="1:9">
      <c r="A96" s="15" t="s">
        <v>184</v>
      </c>
      <c r="B96" s="4" t="s">
        <v>185</v>
      </c>
      <c r="C96" s="4">
        <v>8</v>
      </c>
      <c r="D96" s="5">
        <v>45292</v>
      </c>
      <c r="E96" s="6">
        <v>2046.3299999999997</v>
      </c>
      <c r="F96" s="10">
        <v>4.5343564701778798E-2</v>
      </c>
      <c r="G96" s="5">
        <v>45658</v>
      </c>
      <c r="H96" s="8">
        <f t="shared" si="18"/>
        <v>92.79</v>
      </c>
      <c r="I96" s="17">
        <v>2139.12</v>
      </c>
    </row>
    <row r="97" spans="1:9">
      <c r="A97" s="15" t="s">
        <v>186</v>
      </c>
      <c r="B97" s="4" t="s">
        <v>187</v>
      </c>
      <c r="C97" s="4">
        <v>8</v>
      </c>
      <c r="D97" s="5">
        <v>45292</v>
      </c>
      <c r="E97" s="6">
        <v>1583.1399999999996</v>
      </c>
      <c r="F97" s="10">
        <v>4.5343564701778798E-2</v>
      </c>
      <c r="G97" s="5">
        <v>45658</v>
      </c>
      <c r="H97" s="8">
        <f t="shared" si="18"/>
        <v>71.790000000000006</v>
      </c>
      <c r="I97" s="17">
        <v>1654.9299999999996</v>
      </c>
    </row>
    <row r="98" spans="1:9">
      <c r="A98" s="15" t="s">
        <v>188</v>
      </c>
      <c r="B98" s="4" t="s">
        <v>189</v>
      </c>
      <c r="C98" s="4">
        <v>8</v>
      </c>
      <c r="D98" s="5">
        <v>45292</v>
      </c>
      <c r="E98" s="6">
        <v>1520.0500000000002</v>
      </c>
      <c r="F98" s="10">
        <v>4.5343564701778798E-2</v>
      </c>
      <c r="G98" s="5">
        <v>45658</v>
      </c>
      <c r="H98" s="8">
        <f t="shared" si="18"/>
        <v>68.92</v>
      </c>
      <c r="I98" s="17">
        <v>1588.9700000000003</v>
      </c>
    </row>
    <row r="99" spans="1:9">
      <c r="A99" s="15" t="s">
        <v>190</v>
      </c>
      <c r="B99" s="4" t="s">
        <v>191</v>
      </c>
      <c r="C99" s="4">
        <v>9</v>
      </c>
      <c r="D99" s="5">
        <v>45292</v>
      </c>
      <c r="E99" s="6">
        <v>1593.0500000000002</v>
      </c>
      <c r="F99" s="10">
        <v>6.74734140080675E-2</v>
      </c>
      <c r="G99" s="5">
        <v>45658</v>
      </c>
      <c r="H99" s="8">
        <f>ROUND(E99*F99, 2)</f>
        <v>107.49</v>
      </c>
      <c r="I99" s="17">
        <v>1700.5400000000002</v>
      </c>
    </row>
    <row r="100" spans="1:9">
      <c r="A100" s="15" t="s">
        <v>192</v>
      </c>
      <c r="B100" s="4" t="s">
        <v>193</v>
      </c>
      <c r="C100" s="4">
        <v>9</v>
      </c>
      <c r="D100" s="5">
        <v>45292</v>
      </c>
      <c r="E100" s="6">
        <v>1740.2500000000002</v>
      </c>
      <c r="F100" s="10">
        <v>6.74734140080675E-2</v>
      </c>
      <c r="G100" s="5">
        <v>45658</v>
      </c>
      <c r="H100" s="8">
        <f>ROUND(E100*F100, 2)</f>
        <v>117.42</v>
      </c>
      <c r="I100" s="17">
        <v>1857.6700000000003</v>
      </c>
    </row>
    <row r="101" spans="1:9">
      <c r="A101" s="15" t="s">
        <v>194</v>
      </c>
      <c r="B101" s="4" t="s">
        <v>195</v>
      </c>
      <c r="C101" s="4">
        <v>9</v>
      </c>
      <c r="D101" s="5">
        <v>45292</v>
      </c>
      <c r="E101" s="6">
        <v>1714.0099999999998</v>
      </c>
      <c r="F101" s="10">
        <v>6.74734140080675E-2</v>
      </c>
      <c r="G101" s="5">
        <v>45658</v>
      </c>
      <c r="H101" s="8">
        <f>ROUND(E101*F101, 2)</f>
        <v>115.65</v>
      </c>
      <c r="I101" s="17">
        <v>1829.6599999999999</v>
      </c>
    </row>
    <row r="102" spans="1:9">
      <c r="A102" s="15" t="s">
        <v>196</v>
      </c>
      <c r="B102" s="4" t="s">
        <v>197</v>
      </c>
      <c r="C102" s="4">
        <v>9</v>
      </c>
      <c r="D102" s="5">
        <v>45292</v>
      </c>
      <c r="E102" s="6">
        <v>1516.6999999999996</v>
      </c>
      <c r="F102" s="10">
        <v>6.74734140080675E-2</v>
      </c>
      <c r="G102" s="5">
        <v>45658</v>
      </c>
      <c r="H102" s="8">
        <f>ROUND(E102*F102, 2)</f>
        <v>102.34</v>
      </c>
      <c r="I102" s="17">
        <v>1619.0399999999995</v>
      </c>
    </row>
    <row r="103" spans="1:9">
      <c r="A103" s="15" t="s">
        <v>198</v>
      </c>
      <c r="B103" s="4" t="s">
        <v>199</v>
      </c>
      <c r="C103" s="4">
        <v>10</v>
      </c>
      <c r="D103" s="5">
        <v>45292</v>
      </c>
      <c r="E103" s="6">
        <v>1937.4399999999998</v>
      </c>
      <c r="F103" s="10">
        <v>5.0134978789047498E-2</v>
      </c>
      <c r="G103" s="5">
        <v>45658</v>
      </c>
      <c r="H103" s="8">
        <f>ROUND(E103*F103, 2)</f>
        <v>97.13</v>
      </c>
      <c r="I103" s="17">
        <v>2034.5699999999997</v>
      </c>
    </row>
    <row r="104" spans="1:9">
      <c r="A104" s="15" t="s">
        <v>200</v>
      </c>
      <c r="B104" s="4" t="s">
        <v>201</v>
      </c>
      <c r="C104" s="4">
        <v>11</v>
      </c>
      <c r="D104" s="5">
        <v>45292</v>
      </c>
      <c r="E104" s="6">
        <v>2132.7600000000002</v>
      </c>
      <c r="F104" s="10">
        <v>7.0337620578778098E-2</v>
      </c>
      <c r="G104" s="5">
        <v>45658</v>
      </c>
      <c r="H104" s="8">
        <f t="shared" ref="H104:H112" si="19">ROUND(E104*F104, 2)</f>
        <v>150.01</v>
      </c>
      <c r="I104" s="17">
        <v>2282.7700000000004</v>
      </c>
    </row>
    <row r="105" spans="1:9">
      <c r="A105" s="15" t="s">
        <v>202</v>
      </c>
      <c r="B105" s="4" t="s">
        <v>203</v>
      </c>
      <c r="C105" s="4">
        <v>11</v>
      </c>
      <c r="D105" s="5">
        <v>45292</v>
      </c>
      <c r="E105" s="6">
        <v>2523.67</v>
      </c>
      <c r="F105" s="10">
        <v>7.0337620578778098E-2</v>
      </c>
      <c r="G105" s="5">
        <v>45658</v>
      </c>
      <c r="H105" s="8">
        <f t="shared" ref="H105" si="20">ROUND(E105*F105, 2)</f>
        <v>177.51</v>
      </c>
      <c r="I105" s="17">
        <v>2701.1800000000003</v>
      </c>
    </row>
    <row r="106" spans="1:9">
      <c r="A106" s="15" t="s">
        <v>204</v>
      </c>
      <c r="B106" s="4" t="s">
        <v>205</v>
      </c>
      <c r="C106" s="4">
        <v>11</v>
      </c>
      <c r="D106" s="5">
        <v>45292</v>
      </c>
      <c r="E106" s="6">
        <v>1509.52</v>
      </c>
      <c r="F106" s="10">
        <v>7.0337620578778098E-2</v>
      </c>
      <c r="G106" s="5">
        <v>45658</v>
      </c>
      <c r="H106" s="8">
        <f t="shared" si="19"/>
        <v>106.18</v>
      </c>
      <c r="I106" s="17">
        <v>1615.7</v>
      </c>
    </row>
    <row r="107" spans="1:9">
      <c r="A107" s="15" t="s">
        <v>206</v>
      </c>
      <c r="B107" s="4" t="s">
        <v>207</v>
      </c>
      <c r="C107" s="4">
        <v>11</v>
      </c>
      <c r="D107" s="5">
        <v>45292</v>
      </c>
      <c r="E107" s="6">
        <v>1586.2100000000003</v>
      </c>
      <c r="F107" s="10">
        <v>7.0337620578778098E-2</v>
      </c>
      <c r="G107" s="5">
        <v>45658</v>
      </c>
      <c r="H107" s="8">
        <f t="shared" si="19"/>
        <v>111.57</v>
      </c>
      <c r="I107" s="17">
        <v>1697.7800000000002</v>
      </c>
    </row>
    <row r="108" spans="1:9">
      <c r="A108" s="15" t="s">
        <v>208</v>
      </c>
      <c r="B108" s="4" t="s">
        <v>209</v>
      </c>
      <c r="C108" s="4">
        <v>11</v>
      </c>
      <c r="D108" s="5">
        <v>45292</v>
      </c>
      <c r="E108" s="6">
        <v>1684.6400000000003</v>
      </c>
      <c r="F108" s="10">
        <v>7.0337620578778098E-2</v>
      </c>
      <c r="G108" s="5">
        <v>45658</v>
      </c>
      <c r="H108" s="8">
        <f t="shared" si="19"/>
        <v>118.49</v>
      </c>
      <c r="I108" s="17">
        <v>1803.1300000000003</v>
      </c>
    </row>
    <row r="109" spans="1:9">
      <c r="A109" s="16" t="s">
        <v>210</v>
      </c>
      <c r="B109" s="11" t="s">
        <v>211</v>
      </c>
      <c r="C109" s="11">
        <v>11</v>
      </c>
      <c r="D109" s="5">
        <v>45292</v>
      </c>
      <c r="E109" s="6">
        <v>1525.23</v>
      </c>
      <c r="F109" s="10">
        <v>7.0337620578778098E-2</v>
      </c>
      <c r="G109" s="5">
        <v>45658</v>
      </c>
      <c r="H109" s="8">
        <f t="shared" si="19"/>
        <v>107.28</v>
      </c>
      <c r="I109" s="17">
        <v>1632.51</v>
      </c>
    </row>
    <row r="110" spans="1:9">
      <c r="A110" s="15" t="s">
        <v>212</v>
      </c>
      <c r="B110" s="4" t="s">
        <v>213</v>
      </c>
      <c r="C110" s="4">
        <v>11</v>
      </c>
      <c r="D110" s="5">
        <v>45292</v>
      </c>
      <c r="E110" s="6">
        <v>2158.36</v>
      </c>
      <c r="F110" s="10">
        <v>7.0337620578778098E-2</v>
      </c>
      <c r="G110" s="5">
        <v>45658</v>
      </c>
      <c r="H110" s="8">
        <f t="shared" ref="H110" si="21">ROUND(E110*F110, 2)</f>
        <v>151.81</v>
      </c>
      <c r="I110" s="17">
        <v>2310.17</v>
      </c>
    </row>
    <row r="111" spans="1:9">
      <c r="A111" s="15" t="s">
        <v>214</v>
      </c>
      <c r="B111" s="4" t="s">
        <v>215</v>
      </c>
      <c r="C111" s="4">
        <v>11</v>
      </c>
      <c r="D111" s="5">
        <v>45292</v>
      </c>
      <c r="E111" s="6">
        <v>1716.2400000000002</v>
      </c>
      <c r="F111" s="10">
        <v>7.0337620578778098E-2</v>
      </c>
      <c r="G111" s="5">
        <v>45658</v>
      </c>
      <c r="H111" s="8">
        <f t="shared" si="19"/>
        <v>120.72</v>
      </c>
      <c r="I111" s="17">
        <v>1836.9600000000003</v>
      </c>
    </row>
    <row r="112" spans="1:9">
      <c r="A112" s="24" t="s">
        <v>216</v>
      </c>
      <c r="B112" s="11" t="s">
        <v>217</v>
      </c>
      <c r="C112" s="11">
        <v>11</v>
      </c>
      <c r="D112" s="25">
        <v>45292</v>
      </c>
      <c r="E112" s="26">
        <v>1768.26</v>
      </c>
      <c r="F112" s="27">
        <v>7.0337620578778098E-2</v>
      </c>
      <c r="G112" s="25">
        <v>45658</v>
      </c>
      <c r="H112" s="28">
        <f t="shared" si="19"/>
        <v>124.38</v>
      </c>
      <c r="I112" s="29">
        <v>1892.6399999999999</v>
      </c>
    </row>
  </sheetData>
  <sortState xmlns:xlrd2="http://schemas.microsoft.com/office/spreadsheetml/2017/richdata2" ref="A2:I112">
    <sortCondition ref="C2:C112"/>
    <sortCondition ref="B2:B112"/>
  </sortState>
  <pageMargins left="0.7" right="0.7" top="0.75" bottom="0.75" header="0.3" footer="0.3"/>
  <pageSetup scale="8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633B95-5971-4549-A87D-AA6699726731}"/>
</file>

<file path=customXml/itemProps2.xml><?xml version="1.0" encoding="utf-8"?>
<ds:datastoreItem xmlns:ds="http://schemas.openxmlformats.org/officeDocument/2006/customXml" ds:itemID="{60BC2F27-42D7-4738-8F58-587FE2992725}"/>
</file>

<file path=customXml/itemProps3.xml><?xml version="1.0" encoding="utf-8"?>
<ds:datastoreItem xmlns:ds="http://schemas.openxmlformats.org/officeDocument/2006/customXml" ds:itemID="{2500EFA0-D988-4BBF-8204-6C4C5A28A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ICFDD MCDD Day Service Provider Rates Effective January 1, 2025</dc:title>
  <dc:subject/>
  <dc:creator/>
  <cp:keywords/>
  <dc:description/>
  <cp:lastModifiedBy/>
  <cp:revision/>
  <dcterms:created xsi:type="dcterms:W3CDTF">2006-09-16T00:00:00Z</dcterms:created>
  <dcterms:modified xsi:type="dcterms:W3CDTF">2026-02-03T18:30:21Z</dcterms:modified>
  <cp:category/>
  <cp:contentStatus/>
</cp:coreProperties>
</file>